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EFB031D-9ED9-4103-BF15-F748E9BF3C3E}" xr6:coauthVersionLast="47" xr6:coauthVersionMax="47" xr10:uidLastSave="{00000000-0000-0000-0000-000000000000}"/>
  <bookViews>
    <workbookView xWindow="1260" yWindow="630" windowWidth="21360" windowHeight="13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D473" i="3"/>
  <c r="J473" i="3" s="1"/>
  <c r="C473" i="3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D469" i="3"/>
  <c r="J469" i="3" s="1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D465" i="3"/>
  <c r="J465" i="3" s="1"/>
  <c r="C465" i="3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D461" i="3"/>
  <c r="J461" i="3" s="1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G457" i="3"/>
  <c r="F457" i="3"/>
  <c r="I457" i="3" s="1"/>
  <c r="E457" i="3"/>
  <c r="D457" i="3"/>
  <c r="J457" i="3" s="1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G453" i="3"/>
  <c r="F453" i="3"/>
  <c r="I453" i="3" s="1"/>
  <c r="E453" i="3"/>
  <c r="D453" i="3"/>
  <c r="J453" i="3" s="1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G449" i="3"/>
  <c r="F449" i="3"/>
  <c r="I449" i="3" s="1"/>
  <c r="E449" i="3"/>
  <c r="D449" i="3"/>
  <c r="J449" i="3" s="1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D445" i="3"/>
  <c r="J445" i="3" s="1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D441" i="3"/>
  <c r="J441" i="3" s="1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D437" i="3"/>
  <c r="J437" i="3" s="1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D433" i="3"/>
  <c r="J433" i="3" s="1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E430" i="3"/>
  <c r="K430" i="3" s="1"/>
  <c r="D430" i="3"/>
  <c r="C430" i="3"/>
  <c r="I430" i="3" s="1"/>
  <c r="B430" i="3"/>
  <c r="I429" i="3"/>
  <c r="H429" i="3"/>
  <c r="G429" i="3"/>
  <c r="F429" i="3"/>
  <c r="E429" i="3"/>
  <c r="D429" i="3"/>
  <c r="J429" i="3" s="1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H426" i="3"/>
  <c r="G426" i="3"/>
  <c r="F426" i="3"/>
  <c r="E426" i="3"/>
  <c r="K426" i="3" s="1"/>
  <c r="D426" i="3"/>
  <c r="C426" i="3"/>
  <c r="I426" i="3" s="1"/>
  <c r="B426" i="3"/>
  <c r="I425" i="3"/>
  <c r="H425" i="3"/>
  <c r="G425" i="3"/>
  <c r="F425" i="3"/>
  <c r="E425" i="3"/>
  <c r="D425" i="3"/>
  <c r="J425" i="3" s="1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E422" i="3"/>
  <c r="K422" i="3" s="1"/>
  <c r="D422" i="3"/>
  <c r="C422" i="3"/>
  <c r="I422" i="3" s="1"/>
  <c r="B422" i="3"/>
  <c r="I421" i="3"/>
  <c r="H421" i="3"/>
  <c r="G421" i="3"/>
  <c r="F421" i="3"/>
  <c r="E421" i="3"/>
  <c r="D421" i="3"/>
  <c r="J421" i="3" s="1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E418" i="3"/>
  <c r="K418" i="3" s="1"/>
  <c r="D418" i="3"/>
  <c r="C418" i="3"/>
  <c r="I418" i="3" s="1"/>
  <c r="B418" i="3"/>
  <c r="I417" i="3"/>
  <c r="H417" i="3"/>
  <c r="G417" i="3"/>
  <c r="F417" i="3"/>
  <c r="E417" i="3"/>
  <c r="D417" i="3"/>
  <c r="J417" i="3" s="1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H414" i="3"/>
  <c r="G414" i="3"/>
  <c r="F414" i="3"/>
  <c r="E414" i="3"/>
  <c r="K414" i="3" s="1"/>
  <c r="D414" i="3"/>
  <c r="C414" i="3"/>
  <c r="I414" i="3" s="1"/>
  <c r="B414" i="3"/>
  <c r="I413" i="3"/>
  <c r="H413" i="3"/>
  <c r="G413" i="3"/>
  <c r="F413" i="3"/>
  <c r="E413" i="3"/>
  <c r="D413" i="3"/>
  <c r="J413" i="3" s="1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E410" i="3"/>
  <c r="K410" i="3" s="1"/>
  <c r="D410" i="3"/>
  <c r="C410" i="3"/>
  <c r="I410" i="3" s="1"/>
  <c r="B410" i="3"/>
  <c r="I409" i="3"/>
  <c r="H409" i="3"/>
  <c r="G409" i="3"/>
  <c r="F409" i="3"/>
  <c r="E409" i="3"/>
  <c r="D409" i="3"/>
  <c r="J409" i="3" s="1"/>
  <c r="C409" i="3"/>
  <c r="B409" i="3"/>
  <c r="J408" i="3"/>
  <c r="H408" i="3"/>
  <c r="K408" i="3" s="1"/>
  <c r="G408" i="3"/>
  <c r="F408" i="3"/>
  <c r="E408" i="3"/>
  <c r="D408" i="3"/>
  <c r="C408" i="3"/>
  <c r="I408" i="3" s="1"/>
  <c r="B408" i="3"/>
  <c r="J407" i="3"/>
  <c r="H407" i="3"/>
  <c r="G407" i="3"/>
  <c r="F407" i="3"/>
  <c r="E407" i="3"/>
  <c r="K407" i="3" s="1"/>
  <c r="D407" i="3"/>
  <c r="C407" i="3"/>
  <c r="I407" i="3" s="1"/>
  <c r="B407" i="3"/>
  <c r="H406" i="3"/>
  <c r="G406" i="3"/>
  <c r="F406" i="3"/>
  <c r="E406" i="3"/>
  <c r="K406" i="3" s="1"/>
  <c r="D406" i="3"/>
  <c r="C406" i="3"/>
  <c r="I406" i="3" s="1"/>
  <c r="B406" i="3"/>
  <c r="I405" i="3"/>
  <c r="H405" i="3"/>
  <c r="G405" i="3"/>
  <c r="F405" i="3"/>
  <c r="E405" i="3"/>
  <c r="D405" i="3"/>
  <c r="J405" i="3" s="1"/>
  <c r="C405" i="3"/>
  <c r="B405" i="3"/>
  <c r="J404" i="3"/>
  <c r="H404" i="3"/>
  <c r="K404" i="3" s="1"/>
  <c r="G404" i="3"/>
  <c r="F404" i="3"/>
  <c r="E404" i="3"/>
  <c r="D404" i="3"/>
  <c r="C404" i="3"/>
  <c r="I404" i="3" s="1"/>
  <c r="B404" i="3"/>
  <c r="J403" i="3"/>
  <c r="H403" i="3"/>
  <c r="G403" i="3"/>
  <c r="F403" i="3"/>
  <c r="E403" i="3"/>
  <c r="K403" i="3" s="1"/>
  <c r="D403" i="3"/>
  <c r="C403" i="3"/>
  <c r="I403" i="3" s="1"/>
  <c r="B403" i="3"/>
  <c r="H402" i="3"/>
  <c r="G402" i="3"/>
  <c r="F402" i="3"/>
  <c r="E402" i="3"/>
  <c r="K402" i="3" s="1"/>
  <c r="D402" i="3"/>
  <c r="C402" i="3"/>
  <c r="I402" i="3" s="1"/>
  <c r="B402" i="3"/>
  <c r="I401" i="3"/>
  <c r="H401" i="3"/>
  <c r="G401" i="3"/>
  <c r="F401" i="3"/>
  <c r="E401" i="3"/>
  <c r="D401" i="3"/>
  <c r="J401" i="3" s="1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E398" i="3"/>
  <c r="K398" i="3" s="1"/>
  <c r="D398" i="3"/>
  <c r="C398" i="3"/>
  <c r="I398" i="3" s="1"/>
  <c r="B398" i="3"/>
  <c r="I397" i="3"/>
  <c r="H397" i="3"/>
  <c r="G397" i="3"/>
  <c r="F397" i="3"/>
  <c r="E397" i="3"/>
  <c r="D397" i="3"/>
  <c r="J397" i="3" s="1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J395" i="3"/>
  <c r="H395" i="3"/>
  <c r="G395" i="3"/>
  <c r="F395" i="3"/>
  <c r="E395" i="3"/>
  <c r="K395" i="3" s="1"/>
  <c r="D395" i="3"/>
  <c r="C395" i="3"/>
  <c r="I395" i="3" s="1"/>
  <c r="B395" i="3"/>
  <c r="H394" i="3"/>
  <c r="G394" i="3"/>
  <c r="F394" i="3"/>
  <c r="E394" i="3"/>
  <c r="K394" i="3" s="1"/>
  <c r="D394" i="3"/>
  <c r="C394" i="3"/>
  <c r="I394" i="3" s="1"/>
  <c r="B394" i="3"/>
  <c r="I393" i="3"/>
  <c r="H393" i="3"/>
  <c r="G393" i="3"/>
  <c r="F393" i="3"/>
  <c r="E393" i="3"/>
  <c r="D393" i="3"/>
  <c r="J393" i="3" s="1"/>
  <c r="C393" i="3"/>
  <c r="B393" i="3"/>
  <c r="J392" i="3"/>
  <c r="H392" i="3"/>
  <c r="K392" i="3" s="1"/>
  <c r="G392" i="3"/>
  <c r="F392" i="3"/>
  <c r="E392" i="3"/>
  <c r="D392" i="3"/>
  <c r="C392" i="3"/>
  <c r="I392" i="3" s="1"/>
  <c r="B392" i="3"/>
  <c r="J391" i="3"/>
  <c r="H391" i="3"/>
  <c r="G391" i="3"/>
  <c r="F391" i="3"/>
  <c r="E391" i="3"/>
  <c r="K391" i="3" s="1"/>
  <c r="D391" i="3"/>
  <c r="C391" i="3"/>
  <c r="I391" i="3" s="1"/>
  <c r="B391" i="3"/>
  <c r="H390" i="3"/>
  <c r="G390" i="3"/>
  <c r="F390" i="3"/>
  <c r="E390" i="3"/>
  <c r="K390" i="3" s="1"/>
  <c r="D390" i="3"/>
  <c r="C390" i="3"/>
  <c r="I390" i="3" s="1"/>
  <c r="B390" i="3"/>
  <c r="I389" i="3"/>
  <c r="H389" i="3"/>
  <c r="G389" i="3"/>
  <c r="F389" i="3"/>
  <c r="E389" i="3"/>
  <c r="D389" i="3"/>
  <c r="C389" i="3"/>
  <c r="B389" i="3"/>
  <c r="K388" i="3"/>
  <c r="J388" i="3"/>
  <c r="I388" i="3"/>
  <c r="H388" i="3"/>
  <c r="G388" i="3"/>
  <c r="F388" i="3"/>
  <c r="E388" i="3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I385" i="3"/>
  <c r="H385" i="3"/>
  <c r="G385" i="3"/>
  <c r="F385" i="3"/>
  <c r="E385" i="3"/>
  <c r="K385" i="3" s="1"/>
  <c r="D385" i="3"/>
  <c r="J385" i="3" s="1"/>
  <c r="C385" i="3"/>
  <c r="B385" i="3"/>
  <c r="K384" i="3"/>
  <c r="J384" i="3"/>
  <c r="H384" i="3"/>
  <c r="G384" i="3"/>
  <c r="F384" i="3"/>
  <c r="E384" i="3"/>
  <c r="D384" i="3"/>
  <c r="C384" i="3"/>
  <c r="I384" i="3" s="1"/>
  <c r="B384" i="3"/>
  <c r="H383" i="3"/>
  <c r="G383" i="3"/>
  <c r="F383" i="3"/>
  <c r="E383" i="3"/>
  <c r="K383" i="3" s="1"/>
  <c r="D383" i="3"/>
  <c r="J383" i="3" s="1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K381" i="3" s="1"/>
  <c r="D381" i="3"/>
  <c r="J381" i="3" s="1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C378" i="3"/>
  <c r="B378" i="3"/>
  <c r="H377" i="3"/>
  <c r="G377" i="3"/>
  <c r="F377" i="3"/>
  <c r="I377" i="3" s="1"/>
  <c r="E377" i="3"/>
  <c r="K377" i="3" s="1"/>
  <c r="D377" i="3"/>
  <c r="C377" i="3"/>
  <c r="B377" i="3"/>
  <c r="J376" i="3"/>
  <c r="H376" i="3"/>
  <c r="K376" i="3" s="1"/>
  <c r="G376" i="3"/>
  <c r="F376" i="3"/>
  <c r="E376" i="3"/>
  <c r="D376" i="3"/>
  <c r="C376" i="3"/>
  <c r="I376" i="3" s="1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C374" i="3"/>
  <c r="I374" i="3" s="1"/>
  <c r="B374" i="3"/>
  <c r="I373" i="3"/>
  <c r="H373" i="3"/>
  <c r="G373" i="3"/>
  <c r="F373" i="3"/>
  <c r="E373" i="3"/>
  <c r="D373" i="3"/>
  <c r="C373" i="3"/>
  <c r="B373" i="3"/>
  <c r="K372" i="3"/>
  <c r="J372" i="3"/>
  <c r="I372" i="3"/>
  <c r="H372" i="3"/>
  <c r="G372" i="3"/>
  <c r="F372" i="3"/>
  <c r="E372" i="3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J368" i="3"/>
  <c r="H368" i="3"/>
  <c r="G368" i="3"/>
  <c r="F368" i="3"/>
  <c r="E368" i="3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K365" i="3" s="1"/>
  <c r="D365" i="3"/>
  <c r="J365" i="3" s="1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C362" i="3"/>
  <c r="B362" i="3"/>
  <c r="H361" i="3"/>
  <c r="G361" i="3"/>
  <c r="F361" i="3"/>
  <c r="I361" i="3" s="1"/>
  <c r="E361" i="3"/>
  <c r="K361" i="3" s="1"/>
  <c r="D361" i="3"/>
  <c r="C361" i="3"/>
  <c r="B361" i="3"/>
  <c r="J360" i="3"/>
  <c r="H360" i="3"/>
  <c r="K360" i="3" s="1"/>
  <c r="G360" i="3"/>
  <c r="F360" i="3"/>
  <c r="E360" i="3"/>
  <c r="D360" i="3"/>
  <c r="C360" i="3"/>
  <c r="I360" i="3" s="1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I358" i="3" s="1"/>
  <c r="E358" i="3"/>
  <c r="K358" i="3" s="1"/>
  <c r="D358" i="3"/>
  <c r="C358" i="3"/>
  <c r="B358" i="3"/>
  <c r="I357" i="3"/>
  <c r="H357" i="3"/>
  <c r="G357" i="3"/>
  <c r="F357" i="3"/>
  <c r="E357" i="3"/>
  <c r="D357" i="3"/>
  <c r="C357" i="3"/>
  <c r="B357" i="3"/>
  <c r="K356" i="3"/>
  <c r="J356" i="3"/>
  <c r="I356" i="3"/>
  <c r="H356" i="3"/>
  <c r="G356" i="3"/>
  <c r="F356" i="3"/>
  <c r="E356" i="3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J352" i="3"/>
  <c r="H352" i="3"/>
  <c r="G352" i="3"/>
  <c r="F352" i="3"/>
  <c r="E352" i="3"/>
  <c r="D352" i="3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J349" i="3" s="1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C346" i="3"/>
  <c r="B346" i="3"/>
  <c r="H345" i="3"/>
  <c r="G345" i="3"/>
  <c r="F345" i="3"/>
  <c r="I345" i="3" s="1"/>
  <c r="E345" i="3"/>
  <c r="K345" i="3" s="1"/>
  <c r="D345" i="3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C342" i="3"/>
  <c r="I342" i="3" s="1"/>
  <c r="B342" i="3"/>
  <c r="I341" i="3"/>
  <c r="H341" i="3"/>
  <c r="G341" i="3"/>
  <c r="F341" i="3"/>
  <c r="E341" i="3"/>
  <c r="D341" i="3"/>
  <c r="C341" i="3"/>
  <c r="B341" i="3"/>
  <c r="K340" i="3"/>
  <c r="J340" i="3"/>
  <c r="I340" i="3"/>
  <c r="H340" i="3"/>
  <c r="G340" i="3"/>
  <c r="F340" i="3"/>
  <c r="E340" i="3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I333" i="3" s="1"/>
  <c r="E333" i="3"/>
  <c r="K333" i="3" s="1"/>
  <c r="D333" i="3"/>
  <c r="J333" i="3" s="1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C330" i="3"/>
  <c r="B330" i="3"/>
  <c r="H329" i="3"/>
  <c r="G329" i="3"/>
  <c r="F329" i="3"/>
  <c r="I329" i="3" s="1"/>
  <c r="E329" i="3"/>
  <c r="D329" i="3"/>
  <c r="C329" i="3"/>
  <c r="B329" i="3"/>
  <c r="J328" i="3"/>
  <c r="H328" i="3"/>
  <c r="K328" i="3" s="1"/>
  <c r="G328" i="3"/>
  <c r="F328" i="3"/>
  <c r="E328" i="3"/>
  <c r="D328" i="3"/>
  <c r="C328" i="3"/>
  <c r="I328" i="3" s="1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C326" i="3"/>
  <c r="I326" i="3" s="1"/>
  <c r="B326" i="3"/>
  <c r="I325" i="3"/>
  <c r="H325" i="3"/>
  <c r="G325" i="3"/>
  <c r="F325" i="3"/>
  <c r="E325" i="3"/>
  <c r="D325" i="3"/>
  <c r="C325" i="3"/>
  <c r="B325" i="3"/>
  <c r="K324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I317" i="3" s="1"/>
  <c r="E317" i="3"/>
  <c r="D317" i="3"/>
  <c r="C317" i="3"/>
  <c r="B317" i="3"/>
  <c r="J316" i="3"/>
  <c r="I316" i="3"/>
  <c r="H316" i="3"/>
  <c r="K316" i="3" s="1"/>
  <c r="G316" i="3"/>
  <c r="F316" i="3"/>
  <c r="E316" i="3"/>
  <c r="D316" i="3"/>
  <c r="C316" i="3"/>
  <c r="B316" i="3"/>
  <c r="J315" i="3"/>
  <c r="H315" i="3"/>
  <c r="K315" i="3" s="1"/>
  <c r="G315" i="3"/>
  <c r="F315" i="3"/>
  <c r="E315" i="3"/>
  <c r="D315" i="3"/>
  <c r="C315" i="3"/>
  <c r="I315" i="3" s="1"/>
  <c r="B315" i="3"/>
  <c r="H314" i="3"/>
  <c r="G314" i="3"/>
  <c r="J314" i="3" s="1"/>
  <c r="F314" i="3"/>
  <c r="I314" i="3" s="1"/>
  <c r="E314" i="3"/>
  <c r="K314" i="3" s="1"/>
  <c r="D314" i="3"/>
  <c r="C314" i="3"/>
  <c r="B314" i="3"/>
  <c r="I313" i="3"/>
  <c r="H313" i="3"/>
  <c r="K313" i="3" s="1"/>
  <c r="G313" i="3"/>
  <c r="F313" i="3"/>
  <c r="E313" i="3"/>
  <c r="D313" i="3"/>
  <c r="C313" i="3"/>
  <c r="B313" i="3"/>
  <c r="K312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I309" i="3" s="1"/>
  <c r="E309" i="3"/>
  <c r="D309" i="3"/>
  <c r="J309" i="3" s="1"/>
  <c r="C309" i="3"/>
  <c r="B309" i="3"/>
  <c r="J308" i="3"/>
  <c r="H308" i="3"/>
  <c r="K308" i="3" s="1"/>
  <c r="G308" i="3"/>
  <c r="F308" i="3"/>
  <c r="I308" i="3" s="1"/>
  <c r="E308" i="3"/>
  <c r="D308" i="3"/>
  <c r="C308" i="3"/>
  <c r="B308" i="3"/>
  <c r="J307" i="3"/>
  <c r="H307" i="3"/>
  <c r="K307" i="3" s="1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D306" i="3"/>
  <c r="J306" i="3" s="1"/>
  <c r="C306" i="3"/>
  <c r="B306" i="3"/>
  <c r="J305" i="3"/>
  <c r="H305" i="3"/>
  <c r="G305" i="3"/>
  <c r="F305" i="3"/>
  <c r="E305" i="3"/>
  <c r="K305" i="3" s="1"/>
  <c r="D305" i="3"/>
  <c r="C305" i="3"/>
  <c r="B305" i="3"/>
  <c r="H304" i="3"/>
  <c r="G304" i="3"/>
  <c r="F304" i="3"/>
  <c r="I304" i="3" s="1"/>
  <c r="E304" i="3"/>
  <c r="K304" i="3" s="1"/>
  <c r="D304" i="3"/>
  <c r="C304" i="3"/>
  <c r="B304" i="3"/>
  <c r="H303" i="3"/>
  <c r="K303" i="3" s="1"/>
  <c r="G303" i="3"/>
  <c r="J303" i="3" s="1"/>
  <c r="F303" i="3"/>
  <c r="I303" i="3" s="1"/>
  <c r="E303" i="3"/>
  <c r="D303" i="3"/>
  <c r="C303" i="3"/>
  <c r="B303" i="3"/>
  <c r="J302" i="3"/>
  <c r="I302" i="3"/>
  <c r="H302" i="3"/>
  <c r="K302" i="3" s="1"/>
  <c r="G302" i="3"/>
  <c r="F302" i="3"/>
  <c r="E302" i="3"/>
  <c r="D302" i="3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I300" i="3" s="1"/>
  <c r="E300" i="3"/>
  <c r="D300" i="3"/>
  <c r="C300" i="3"/>
  <c r="B300" i="3"/>
  <c r="J299" i="3"/>
  <c r="I299" i="3"/>
  <c r="H299" i="3"/>
  <c r="K299" i="3" s="1"/>
  <c r="G299" i="3"/>
  <c r="F299" i="3"/>
  <c r="E299" i="3"/>
  <c r="D299" i="3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K295" i="3" s="1"/>
  <c r="G295" i="3"/>
  <c r="J295" i="3" s="1"/>
  <c r="F295" i="3"/>
  <c r="I295" i="3" s="1"/>
  <c r="E295" i="3"/>
  <c r="D295" i="3"/>
  <c r="C295" i="3"/>
  <c r="B295" i="3"/>
  <c r="J294" i="3"/>
  <c r="H294" i="3"/>
  <c r="K294" i="3" s="1"/>
  <c r="G294" i="3"/>
  <c r="F294" i="3"/>
  <c r="E294" i="3"/>
  <c r="D294" i="3"/>
  <c r="C294" i="3"/>
  <c r="I294" i="3" s="1"/>
  <c r="B294" i="3"/>
  <c r="K293" i="3"/>
  <c r="J293" i="3"/>
  <c r="H293" i="3"/>
  <c r="G293" i="3"/>
  <c r="F293" i="3"/>
  <c r="E293" i="3"/>
  <c r="D293" i="3"/>
  <c r="C293" i="3"/>
  <c r="B293" i="3"/>
  <c r="H292" i="3"/>
  <c r="G292" i="3"/>
  <c r="F292" i="3"/>
  <c r="I292" i="3" s="1"/>
  <c r="E292" i="3"/>
  <c r="K292" i="3" s="1"/>
  <c r="D292" i="3"/>
  <c r="C292" i="3"/>
  <c r="B292" i="3"/>
  <c r="H291" i="3"/>
  <c r="K291" i="3" s="1"/>
  <c r="G291" i="3"/>
  <c r="J291" i="3" s="1"/>
  <c r="F291" i="3"/>
  <c r="I291" i="3" s="1"/>
  <c r="E291" i="3"/>
  <c r="D291" i="3"/>
  <c r="C291" i="3"/>
  <c r="B291" i="3"/>
  <c r="J290" i="3"/>
  <c r="I290" i="3"/>
  <c r="H290" i="3"/>
  <c r="K290" i="3" s="1"/>
  <c r="G290" i="3"/>
  <c r="F290" i="3"/>
  <c r="E290" i="3"/>
  <c r="D290" i="3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I288" i="3" s="1"/>
  <c r="E288" i="3"/>
  <c r="D288" i="3"/>
  <c r="J288" i="3" s="1"/>
  <c r="C288" i="3"/>
  <c r="B288" i="3"/>
  <c r="J287" i="3"/>
  <c r="I287" i="3"/>
  <c r="H287" i="3"/>
  <c r="K287" i="3" s="1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E285" i="3"/>
  <c r="K285" i="3" s="1"/>
  <c r="D285" i="3"/>
  <c r="J285" i="3" s="1"/>
  <c r="C285" i="3"/>
  <c r="B285" i="3"/>
  <c r="H284" i="3"/>
  <c r="G284" i="3"/>
  <c r="F284" i="3"/>
  <c r="I284" i="3" s="1"/>
  <c r="E284" i="3"/>
  <c r="K284" i="3" s="1"/>
  <c r="D284" i="3"/>
  <c r="J284" i="3" s="1"/>
  <c r="C284" i="3"/>
  <c r="B284" i="3"/>
  <c r="H283" i="3"/>
  <c r="K283" i="3" s="1"/>
  <c r="G283" i="3"/>
  <c r="J283" i="3" s="1"/>
  <c r="F283" i="3"/>
  <c r="I283" i="3" s="1"/>
  <c r="E283" i="3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I280" i="3" s="1"/>
  <c r="E280" i="3"/>
  <c r="D280" i="3"/>
  <c r="C280" i="3"/>
  <c r="B280" i="3"/>
  <c r="I279" i="3"/>
  <c r="H279" i="3"/>
  <c r="K279" i="3" s="1"/>
  <c r="G279" i="3"/>
  <c r="J279" i="3" s="1"/>
  <c r="F279" i="3"/>
  <c r="E279" i="3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F276" i="3"/>
  <c r="I276" i="3" s="1"/>
  <c r="E276" i="3"/>
  <c r="K276" i="3" s="1"/>
  <c r="D276" i="3"/>
  <c r="J276" i="3" s="1"/>
  <c r="C276" i="3"/>
  <c r="B276" i="3"/>
  <c r="J275" i="3"/>
  <c r="H275" i="3"/>
  <c r="K275" i="3" s="1"/>
  <c r="G275" i="3"/>
  <c r="F275" i="3"/>
  <c r="I275" i="3" s="1"/>
  <c r="E275" i="3"/>
  <c r="D275" i="3"/>
  <c r="C275" i="3"/>
  <c r="B275" i="3"/>
  <c r="H274" i="3"/>
  <c r="K274" i="3" s="1"/>
  <c r="G274" i="3"/>
  <c r="F274" i="3"/>
  <c r="I274" i="3" s="1"/>
  <c r="E274" i="3"/>
  <c r="D274" i="3"/>
  <c r="J274" i="3" s="1"/>
  <c r="C274" i="3"/>
  <c r="B274" i="3"/>
  <c r="J273" i="3"/>
  <c r="H273" i="3"/>
  <c r="G273" i="3"/>
  <c r="F273" i="3"/>
  <c r="E273" i="3"/>
  <c r="D273" i="3"/>
  <c r="C273" i="3"/>
  <c r="B273" i="3"/>
  <c r="H272" i="3"/>
  <c r="G272" i="3"/>
  <c r="J272" i="3" s="1"/>
  <c r="F272" i="3"/>
  <c r="I272" i="3" s="1"/>
  <c r="E272" i="3"/>
  <c r="K272" i="3" s="1"/>
  <c r="D272" i="3"/>
  <c r="C272" i="3"/>
  <c r="B272" i="3"/>
  <c r="H271" i="3"/>
  <c r="K271" i="3" s="1"/>
  <c r="G271" i="3"/>
  <c r="F271" i="3"/>
  <c r="I271" i="3" s="1"/>
  <c r="E271" i="3"/>
  <c r="D271" i="3"/>
  <c r="C271" i="3"/>
  <c r="B271" i="3"/>
  <c r="J270" i="3"/>
  <c r="I270" i="3"/>
  <c r="H270" i="3"/>
  <c r="K270" i="3" s="1"/>
  <c r="G270" i="3"/>
  <c r="F270" i="3"/>
  <c r="E270" i="3"/>
  <c r="D270" i="3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J268" i="3"/>
  <c r="H268" i="3"/>
  <c r="G268" i="3"/>
  <c r="F268" i="3"/>
  <c r="I268" i="3" s="1"/>
  <c r="E268" i="3"/>
  <c r="K268" i="3" s="1"/>
  <c r="D268" i="3"/>
  <c r="C268" i="3"/>
  <c r="B268" i="3"/>
  <c r="J267" i="3"/>
  <c r="H267" i="3"/>
  <c r="K267" i="3" s="1"/>
  <c r="G267" i="3"/>
  <c r="F267" i="3"/>
  <c r="I267" i="3" s="1"/>
  <c r="E267" i="3"/>
  <c r="D267" i="3"/>
  <c r="C267" i="3"/>
  <c r="B267" i="3"/>
  <c r="H266" i="3"/>
  <c r="K266" i="3" s="1"/>
  <c r="G266" i="3"/>
  <c r="F266" i="3"/>
  <c r="I266" i="3" s="1"/>
  <c r="E266" i="3"/>
  <c r="D266" i="3"/>
  <c r="J266" i="3" s="1"/>
  <c r="C266" i="3"/>
  <c r="B266" i="3"/>
  <c r="J265" i="3"/>
  <c r="H265" i="3"/>
  <c r="G265" i="3"/>
  <c r="F265" i="3"/>
  <c r="E265" i="3"/>
  <c r="D265" i="3"/>
  <c r="C265" i="3"/>
  <c r="B265" i="3"/>
  <c r="H264" i="3"/>
  <c r="G264" i="3"/>
  <c r="J264" i="3" s="1"/>
  <c r="F264" i="3"/>
  <c r="I264" i="3" s="1"/>
  <c r="E264" i="3"/>
  <c r="D264" i="3"/>
  <c r="C264" i="3"/>
  <c r="B264" i="3"/>
  <c r="H263" i="3"/>
  <c r="K263" i="3" s="1"/>
  <c r="G263" i="3"/>
  <c r="F263" i="3"/>
  <c r="I263" i="3" s="1"/>
  <c r="E263" i="3"/>
  <c r="D263" i="3"/>
  <c r="C263" i="3"/>
  <c r="B263" i="3"/>
  <c r="J262" i="3"/>
  <c r="I262" i="3"/>
  <c r="H262" i="3"/>
  <c r="K262" i="3" s="1"/>
  <c r="G262" i="3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J259" i="3"/>
  <c r="H259" i="3"/>
  <c r="K259" i="3" s="1"/>
  <c r="G259" i="3"/>
  <c r="F259" i="3"/>
  <c r="I259" i="3" s="1"/>
  <c r="E259" i="3"/>
  <c r="D259" i="3"/>
  <c r="C259" i="3"/>
  <c r="B259" i="3"/>
  <c r="H258" i="3"/>
  <c r="K258" i="3" s="1"/>
  <c r="G258" i="3"/>
  <c r="F258" i="3"/>
  <c r="I258" i="3" s="1"/>
  <c r="E258" i="3"/>
  <c r="D258" i="3"/>
  <c r="J258" i="3" s="1"/>
  <c r="C258" i="3"/>
  <c r="B258" i="3"/>
  <c r="J257" i="3"/>
  <c r="H257" i="3"/>
  <c r="G257" i="3"/>
  <c r="F257" i="3"/>
  <c r="E257" i="3"/>
  <c r="D257" i="3"/>
  <c r="C257" i="3"/>
  <c r="B257" i="3"/>
  <c r="H256" i="3"/>
  <c r="G256" i="3"/>
  <c r="J256" i="3" s="1"/>
  <c r="F256" i="3"/>
  <c r="I256" i="3" s="1"/>
  <c r="E256" i="3"/>
  <c r="D256" i="3"/>
  <c r="C256" i="3"/>
  <c r="B256" i="3"/>
  <c r="I255" i="3"/>
  <c r="H255" i="3"/>
  <c r="K255" i="3" s="1"/>
  <c r="G255" i="3"/>
  <c r="J255" i="3" s="1"/>
  <c r="F255" i="3"/>
  <c r="E255" i="3"/>
  <c r="D255" i="3"/>
  <c r="C255" i="3"/>
  <c r="B255" i="3"/>
  <c r="K254" i="3"/>
  <c r="J254" i="3"/>
  <c r="I254" i="3"/>
  <c r="H254" i="3"/>
  <c r="G254" i="3"/>
  <c r="F254" i="3"/>
  <c r="E254" i="3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F252" i="3"/>
  <c r="I252" i="3" s="1"/>
  <c r="E252" i="3"/>
  <c r="K252" i="3" s="1"/>
  <c r="D252" i="3"/>
  <c r="J252" i="3" s="1"/>
  <c r="C252" i="3"/>
  <c r="B252" i="3"/>
  <c r="J251" i="3"/>
  <c r="H251" i="3"/>
  <c r="K251" i="3" s="1"/>
  <c r="G251" i="3"/>
  <c r="F251" i="3"/>
  <c r="I251" i="3" s="1"/>
  <c r="E251" i="3"/>
  <c r="D251" i="3"/>
  <c r="C251" i="3"/>
  <c r="B251" i="3"/>
  <c r="H250" i="3"/>
  <c r="K250" i="3" s="1"/>
  <c r="G250" i="3"/>
  <c r="F250" i="3"/>
  <c r="I250" i="3" s="1"/>
  <c r="E250" i="3"/>
  <c r="D250" i="3"/>
  <c r="J250" i="3" s="1"/>
  <c r="C250" i="3"/>
  <c r="B250" i="3"/>
  <c r="J249" i="3"/>
  <c r="H249" i="3"/>
  <c r="G249" i="3"/>
  <c r="F249" i="3"/>
  <c r="E249" i="3"/>
  <c r="K249" i="3" s="1"/>
  <c r="D249" i="3"/>
  <c r="C249" i="3"/>
  <c r="B249" i="3"/>
  <c r="H248" i="3"/>
  <c r="G248" i="3"/>
  <c r="J248" i="3" s="1"/>
  <c r="F248" i="3"/>
  <c r="I248" i="3" s="1"/>
  <c r="E248" i="3"/>
  <c r="D248" i="3"/>
  <c r="C248" i="3"/>
  <c r="B248" i="3"/>
  <c r="I247" i="3"/>
  <c r="H247" i="3"/>
  <c r="K247" i="3" s="1"/>
  <c r="G247" i="3"/>
  <c r="F247" i="3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F244" i="3"/>
  <c r="I244" i="3" s="1"/>
  <c r="E244" i="3"/>
  <c r="K244" i="3" s="1"/>
  <c r="D244" i="3"/>
  <c r="J244" i="3" s="1"/>
  <c r="C244" i="3"/>
  <c r="B244" i="3"/>
  <c r="J243" i="3"/>
  <c r="H243" i="3"/>
  <c r="K243" i="3" s="1"/>
  <c r="G243" i="3"/>
  <c r="F243" i="3"/>
  <c r="I243" i="3" s="1"/>
  <c r="E243" i="3"/>
  <c r="D243" i="3"/>
  <c r="C243" i="3"/>
  <c r="B243" i="3"/>
  <c r="H242" i="3"/>
  <c r="K242" i="3" s="1"/>
  <c r="G242" i="3"/>
  <c r="F242" i="3"/>
  <c r="I242" i="3" s="1"/>
  <c r="E242" i="3"/>
  <c r="D242" i="3"/>
  <c r="J242" i="3" s="1"/>
  <c r="C242" i="3"/>
  <c r="B242" i="3"/>
  <c r="J241" i="3"/>
  <c r="H241" i="3"/>
  <c r="G241" i="3"/>
  <c r="F241" i="3"/>
  <c r="E241" i="3"/>
  <c r="K241" i="3" s="1"/>
  <c r="D241" i="3"/>
  <c r="C241" i="3"/>
  <c r="B241" i="3"/>
  <c r="H240" i="3"/>
  <c r="G240" i="3"/>
  <c r="J240" i="3" s="1"/>
  <c r="F240" i="3"/>
  <c r="I240" i="3" s="1"/>
  <c r="E240" i="3"/>
  <c r="K240" i="3" s="1"/>
  <c r="D240" i="3"/>
  <c r="C240" i="3"/>
  <c r="B240" i="3"/>
  <c r="I239" i="3"/>
  <c r="H239" i="3"/>
  <c r="K239" i="3" s="1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F236" i="3"/>
  <c r="I236" i="3" s="1"/>
  <c r="E236" i="3"/>
  <c r="K236" i="3" s="1"/>
  <c r="D236" i="3"/>
  <c r="J236" i="3" s="1"/>
  <c r="C236" i="3"/>
  <c r="B236" i="3"/>
  <c r="J235" i="3"/>
  <c r="H235" i="3"/>
  <c r="K235" i="3" s="1"/>
  <c r="G235" i="3"/>
  <c r="F235" i="3"/>
  <c r="I235" i="3" s="1"/>
  <c r="E235" i="3"/>
  <c r="D235" i="3"/>
  <c r="C235" i="3"/>
  <c r="B235" i="3"/>
  <c r="H234" i="3"/>
  <c r="K234" i="3" s="1"/>
  <c r="G234" i="3"/>
  <c r="F234" i="3"/>
  <c r="I234" i="3" s="1"/>
  <c r="E234" i="3"/>
  <c r="D234" i="3"/>
  <c r="J234" i="3" s="1"/>
  <c r="C234" i="3"/>
  <c r="B234" i="3"/>
  <c r="J233" i="3"/>
  <c r="H233" i="3"/>
  <c r="G233" i="3"/>
  <c r="F233" i="3"/>
  <c r="E233" i="3"/>
  <c r="K233" i="3" s="1"/>
  <c r="D233" i="3"/>
  <c r="C233" i="3"/>
  <c r="B233" i="3"/>
  <c r="H232" i="3"/>
  <c r="G232" i="3"/>
  <c r="J232" i="3" s="1"/>
  <c r="F232" i="3"/>
  <c r="I232" i="3" s="1"/>
  <c r="E232" i="3"/>
  <c r="K232" i="3" s="1"/>
  <c r="D232" i="3"/>
  <c r="C232" i="3"/>
  <c r="B232" i="3"/>
  <c r="H231" i="3"/>
  <c r="K231" i="3" s="1"/>
  <c r="G231" i="3"/>
  <c r="F231" i="3"/>
  <c r="I231" i="3" s="1"/>
  <c r="E231" i="3"/>
  <c r="D231" i="3"/>
  <c r="J231" i="3" s="1"/>
  <c r="C231" i="3"/>
  <c r="B231" i="3"/>
  <c r="J230" i="3"/>
  <c r="H230" i="3"/>
  <c r="K230" i="3" s="1"/>
  <c r="G230" i="3"/>
  <c r="F230" i="3"/>
  <c r="E230" i="3"/>
  <c r="D230" i="3"/>
  <c r="C230" i="3"/>
  <c r="I230" i="3" s="1"/>
  <c r="B230" i="3"/>
  <c r="K229" i="3"/>
  <c r="J229" i="3"/>
  <c r="H229" i="3"/>
  <c r="G229" i="3"/>
  <c r="F229" i="3"/>
  <c r="E229" i="3"/>
  <c r="D229" i="3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J227" i="3"/>
  <c r="H227" i="3"/>
  <c r="K227" i="3" s="1"/>
  <c r="G227" i="3"/>
  <c r="F227" i="3"/>
  <c r="I227" i="3" s="1"/>
  <c r="E227" i="3"/>
  <c r="D227" i="3"/>
  <c r="C227" i="3"/>
  <c r="B227" i="3"/>
  <c r="H226" i="3"/>
  <c r="K226" i="3" s="1"/>
  <c r="G226" i="3"/>
  <c r="F226" i="3"/>
  <c r="I226" i="3" s="1"/>
  <c r="E226" i="3"/>
  <c r="D226" i="3"/>
  <c r="J226" i="3" s="1"/>
  <c r="C226" i="3"/>
  <c r="B226" i="3"/>
  <c r="J225" i="3"/>
  <c r="H225" i="3"/>
  <c r="G225" i="3"/>
  <c r="F225" i="3"/>
  <c r="E225" i="3"/>
  <c r="K225" i="3" s="1"/>
  <c r="D225" i="3"/>
  <c r="C225" i="3"/>
  <c r="B225" i="3"/>
  <c r="H224" i="3"/>
  <c r="G224" i="3"/>
  <c r="J224" i="3" s="1"/>
  <c r="F224" i="3"/>
  <c r="I224" i="3" s="1"/>
  <c r="E224" i="3"/>
  <c r="K224" i="3" s="1"/>
  <c r="D224" i="3"/>
  <c r="C224" i="3"/>
  <c r="B224" i="3"/>
  <c r="H223" i="3"/>
  <c r="K223" i="3" s="1"/>
  <c r="G223" i="3"/>
  <c r="J223" i="3" s="1"/>
  <c r="F223" i="3"/>
  <c r="I223" i="3" s="1"/>
  <c r="E223" i="3"/>
  <c r="D223" i="3"/>
  <c r="C223" i="3"/>
  <c r="B223" i="3"/>
  <c r="J222" i="3"/>
  <c r="I222" i="3"/>
  <c r="H222" i="3"/>
  <c r="K222" i="3" s="1"/>
  <c r="G222" i="3"/>
  <c r="F222" i="3"/>
  <c r="E222" i="3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J220" i="3"/>
  <c r="H220" i="3"/>
  <c r="G220" i="3"/>
  <c r="F220" i="3"/>
  <c r="I220" i="3" s="1"/>
  <c r="E220" i="3"/>
  <c r="K220" i="3" s="1"/>
  <c r="D220" i="3"/>
  <c r="C220" i="3"/>
  <c r="B220" i="3"/>
  <c r="J219" i="3"/>
  <c r="H219" i="3"/>
  <c r="K219" i="3" s="1"/>
  <c r="G219" i="3"/>
  <c r="F219" i="3"/>
  <c r="I219" i="3" s="1"/>
  <c r="E219" i="3"/>
  <c r="D219" i="3"/>
  <c r="C219" i="3"/>
  <c r="B219" i="3"/>
  <c r="H218" i="3"/>
  <c r="K218" i="3" s="1"/>
  <c r="G218" i="3"/>
  <c r="F218" i="3"/>
  <c r="I218" i="3" s="1"/>
  <c r="E218" i="3"/>
  <c r="D218" i="3"/>
  <c r="J218" i="3" s="1"/>
  <c r="C218" i="3"/>
  <c r="B218" i="3"/>
  <c r="J217" i="3"/>
  <c r="H217" i="3"/>
  <c r="G217" i="3"/>
  <c r="F217" i="3"/>
  <c r="E217" i="3"/>
  <c r="K217" i="3" s="1"/>
  <c r="D217" i="3"/>
  <c r="C217" i="3"/>
  <c r="B217" i="3"/>
  <c r="H216" i="3"/>
  <c r="G216" i="3"/>
  <c r="J216" i="3" s="1"/>
  <c r="F216" i="3"/>
  <c r="I216" i="3" s="1"/>
  <c r="E216" i="3"/>
  <c r="K216" i="3" s="1"/>
  <c r="D216" i="3"/>
  <c r="C216" i="3"/>
  <c r="B216" i="3"/>
  <c r="H215" i="3"/>
  <c r="K215" i="3" s="1"/>
  <c r="G215" i="3"/>
  <c r="J215" i="3" s="1"/>
  <c r="F215" i="3"/>
  <c r="I215" i="3" s="1"/>
  <c r="E215" i="3"/>
  <c r="D215" i="3"/>
  <c r="C215" i="3"/>
  <c r="B215" i="3"/>
  <c r="J214" i="3"/>
  <c r="I214" i="3"/>
  <c r="H214" i="3"/>
  <c r="K214" i="3" s="1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I211" i="3" s="1"/>
  <c r="E211" i="3"/>
  <c r="K211" i="3" s="1"/>
  <c r="D211" i="3"/>
  <c r="C211" i="3"/>
  <c r="B211" i="3"/>
  <c r="H210" i="3"/>
  <c r="K210" i="3" s="1"/>
  <c r="G210" i="3"/>
  <c r="J210" i="3" s="1"/>
  <c r="F210" i="3"/>
  <c r="I210" i="3" s="1"/>
  <c r="E210" i="3"/>
  <c r="D210" i="3"/>
  <c r="C210" i="3"/>
  <c r="B210" i="3"/>
  <c r="J209" i="3"/>
  <c r="I209" i="3"/>
  <c r="H209" i="3"/>
  <c r="K209" i="3" s="1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I206" i="3"/>
  <c r="H206" i="3"/>
  <c r="K206" i="3" s="1"/>
  <c r="G206" i="3"/>
  <c r="J206" i="3" s="1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J204" i="3"/>
  <c r="H204" i="3"/>
  <c r="G204" i="3"/>
  <c r="F204" i="3"/>
  <c r="E204" i="3"/>
  <c r="K204" i="3" s="1"/>
  <c r="D204" i="3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J202" i="3" s="1"/>
  <c r="F202" i="3"/>
  <c r="I202" i="3" s="1"/>
  <c r="E202" i="3"/>
  <c r="D202" i="3"/>
  <c r="C202" i="3"/>
  <c r="B202" i="3"/>
  <c r="J201" i="3"/>
  <c r="H201" i="3"/>
  <c r="K201" i="3" s="1"/>
  <c r="G201" i="3"/>
  <c r="F201" i="3"/>
  <c r="E201" i="3"/>
  <c r="D201" i="3"/>
  <c r="C201" i="3"/>
  <c r="I201" i="3" s="1"/>
  <c r="B201" i="3"/>
  <c r="J200" i="3"/>
  <c r="H200" i="3"/>
  <c r="G200" i="3"/>
  <c r="F200" i="3"/>
  <c r="E200" i="3"/>
  <c r="K200" i="3" s="1"/>
  <c r="D200" i="3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K198" i="3" s="1"/>
  <c r="G198" i="3"/>
  <c r="J198" i="3" s="1"/>
  <c r="F198" i="3"/>
  <c r="I198" i="3" s="1"/>
  <c r="E198" i="3"/>
  <c r="D198" i="3"/>
  <c r="C198" i="3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I195" i="3" s="1"/>
  <c r="E195" i="3"/>
  <c r="K195" i="3" s="1"/>
  <c r="D195" i="3"/>
  <c r="C195" i="3"/>
  <c r="B195" i="3"/>
  <c r="H194" i="3"/>
  <c r="K194" i="3" s="1"/>
  <c r="G194" i="3"/>
  <c r="J194" i="3" s="1"/>
  <c r="F194" i="3"/>
  <c r="I194" i="3" s="1"/>
  <c r="E194" i="3"/>
  <c r="D194" i="3"/>
  <c r="C194" i="3"/>
  <c r="B194" i="3"/>
  <c r="J193" i="3"/>
  <c r="I193" i="3"/>
  <c r="H193" i="3"/>
  <c r="K193" i="3" s="1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I190" i="3"/>
  <c r="H190" i="3"/>
  <c r="K190" i="3" s="1"/>
  <c r="G190" i="3"/>
  <c r="J190" i="3" s="1"/>
  <c r="F190" i="3"/>
  <c r="E190" i="3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J188" i="3"/>
  <c r="H188" i="3"/>
  <c r="G188" i="3"/>
  <c r="F188" i="3"/>
  <c r="E188" i="3"/>
  <c r="K188" i="3" s="1"/>
  <c r="D188" i="3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H186" i="3"/>
  <c r="K186" i="3" s="1"/>
  <c r="G186" i="3"/>
  <c r="J186" i="3" s="1"/>
  <c r="F186" i="3"/>
  <c r="I186" i="3" s="1"/>
  <c r="E186" i="3"/>
  <c r="D186" i="3"/>
  <c r="C186" i="3"/>
  <c r="B186" i="3"/>
  <c r="J185" i="3"/>
  <c r="H185" i="3"/>
  <c r="K185" i="3" s="1"/>
  <c r="G185" i="3"/>
  <c r="F185" i="3"/>
  <c r="E185" i="3"/>
  <c r="D185" i="3"/>
  <c r="C185" i="3"/>
  <c r="I185" i="3" s="1"/>
  <c r="B185" i="3"/>
  <c r="J184" i="3"/>
  <c r="H184" i="3"/>
  <c r="G184" i="3"/>
  <c r="F184" i="3"/>
  <c r="E184" i="3"/>
  <c r="K184" i="3" s="1"/>
  <c r="D184" i="3"/>
  <c r="C184" i="3"/>
  <c r="I184" i="3" s="1"/>
  <c r="B184" i="3"/>
  <c r="H183" i="3"/>
  <c r="G183" i="3"/>
  <c r="F183" i="3"/>
  <c r="I183" i="3" s="1"/>
  <c r="E183" i="3"/>
  <c r="K183" i="3" s="1"/>
  <c r="D183" i="3"/>
  <c r="J183" i="3" s="1"/>
  <c r="C183" i="3"/>
  <c r="B183" i="3"/>
  <c r="H182" i="3"/>
  <c r="K182" i="3" s="1"/>
  <c r="G182" i="3"/>
  <c r="J182" i="3" s="1"/>
  <c r="F182" i="3"/>
  <c r="I182" i="3" s="1"/>
  <c r="E182" i="3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H179" i="3"/>
  <c r="G179" i="3"/>
  <c r="F179" i="3"/>
  <c r="I179" i="3" s="1"/>
  <c r="E179" i="3"/>
  <c r="K179" i="3" s="1"/>
  <c r="D179" i="3"/>
  <c r="C179" i="3"/>
  <c r="B179" i="3"/>
  <c r="H178" i="3"/>
  <c r="K178" i="3" s="1"/>
  <c r="G178" i="3"/>
  <c r="J178" i="3" s="1"/>
  <c r="F178" i="3"/>
  <c r="I178" i="3" s="1"/>
  <c r="E178" i="3"/>
  <c r="D178" i="3"/>
  <c r="C178" i="3"/>
  <c r="B178" i="3"/>
  <c r="J177" i="3"/>
  <c r="I177" i="3"/>
  <c r="H177" i="3"/>
  <c r="K177" i="3" s="1"/>
  <c r="G177" i="3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I174" i="3"/>
  <c r="H174" i="3"/>
  <c r="K174" i="3" s="1"/>
  <c r="G174" i="3"/>
  <c r="J174" i="3" s="1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H170" i="3"/>
  <c r="K170" i="3" s="1"/>
  <c r="G170" i="3"/>
  <c r="J170" i="3" s="1"/>
  <c r="F170" i="3"/>
  <c r="I170" i="3" s="1"/>
  <c r="E170" i="3"/>
  <c r="D170" i="3"/>
  <c r="C170" i="3"/>
  <c r="B170" i="3"/>
  <c r="J169" i="3"/>
  <c r="H169" i="3"/>
  <c r="K169" i="3" s="1"/>
  <c r="G169" i="3"/>
  <c r="F169" i="3"/>
  <c r="E169" i="3"/>
  <c r="D169" i="3"/>
  <c r="C169" i="3"/>
  <c r="I169" i="3" s="1"/>
  <c r="B169" i="3"/>
  <c r="J168" i="3"/>
  <c r="H168" i="3"/>
  <c r="G168" i="3"/>
  <c r="F168" i="3"/>
  <c r="E168" i="3"/>
  <c r="K168" i="3" s="1"/>
  <c r="D168" i="3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J166" i="3" s="1"/>
  <c r="F166" i="3"/>
  <c r="I166" i="3" s="1"/>
  <c r="E166" i="3"/>
  <c r="D166" i="3"/>
  <c r="C166" i="3"/>
  <c r="B166" i="3"/>
  <c r="J165" i="3"/>
  <c r="I165" i="3"/>
  <c r="H165" i="3"/>
  <c r="K165" i="3" s="1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I163" i="3" s="1"/>
  <c r="E163" i="3"/>
  <c r="K163" i="3" s="1"/>
  <c r="D163" i="3"/>
  <c r="C163" i="3"/>
  <c r="B163" i="3"/>
  <c r="H162" i="3"/>
  <c r="K162" i="3" s="1"/>
  <c r="G162" i="3"/>
  <c r="J162" i="3" s="1"/>
  <c r="F162" i="3"/>
  <c r="I162" i="3" s="1"/>
  <c r="E162" i="3"/>
  <c r="D162" i="3"/>
  <c r="C162" i="3"/>
  <c r="B162" i="3"/>
  <c r="J161" i="3"/>
  <c r="I161" i="3"/>
  <c r="H161" i="3"/>
  <c r="K161" i="3" s="1"/>
  <c r="G161" i="3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I159" i="3" s="1"/>
  <c r="E159" i="3"/>
  <c r="K159" i="3" s="1"/>
  <c r="D159" i="3"/>
  <c r="J159" i="3" s="1"/>
  <c r="C159" i="3"/>
  <c r="B159" i="3"/>
  <c r="I158" i="3"/>
  <c r="H158" i="3"/>
  <c r="K158" i="3" s="1"/>
  <c r="G158" i="3"/>
  <c r="J158" i="3" s="1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J154" i="3" s="1"/>
  <c r="F154" i="3"/>
  <c r="I154" i="3" s="1"/>
  <c r="E154" i="3"/>
  <c r="D154" i="3"/>
  <c r="C154" i="3"/>
  <c r="B154" i="3"/>
  <c r="J153" i="3"/>
  <c r="H153" i="3"/>
  <c r="K153" i="3" s="1"/>
  <c r="G153" i="3"/>
  <c r="F153" i="3"/>
  <c r="E153" i="3"/>
  <c r="D153" i="3"/>
  <c r="C153" i="3"/>
  <c r="I153" i="3" s="1"/>
  <c r="B153" i="3"/>
  <c r="J152" i="3"/>
  <c r="H152" i="3"/>
  <c r="G152" i="3"/>
  <c r="F152" i="3"/>
  <c r="E152" i="3"/>
  <c r="K152" i="3" s="1"/>
  <c r="D152" i="3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J150" i="3" s="1"/>
  <c r="F150" i="3"/>
  <c r="I150" i="3" s="1"/>
  <c r="E150" i="3"/>
  <c r="D150" i="3"/>
  <c r="C150" i="3"/>
  <c r="B150" i="3"/>
  <c r="J149" i="3"/>
  <c r="I149" i="3"/>
  <c r="H149" i="3"/>
  <c r="K149" i="3" s="1"/>
  <c r="G149" i="3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I147" i="3" s="1"/>
  <c r="E147" i="3"/>
  <c r="K147" i="3" s="1"/>
  <c r="D147" i="3"/>
  <c r="C147" i="3"/>
  <c r="B147" i="3"/>
  <c r="H146" i="3"/>
  <c r="K146" i="3" s="1"/>
  <c r="G146" i="3"/>
  <c r="F146" i="3"/>
  <c r="I146" i="3" s="1"/>
  <c r="E146" i="3"/>
  <c r="D146" i="3"/>
  <c r="C146" i="3"/>
  <c r="B146" i="3"/>
  <c r="J145" i="3"/>
  <c r="I145" i="3"/>
  <c r="H145" i="3"/>
  <c r="K145" i="3" s="1"/>
  <c r="G145" i="3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I143" i="3" s="1"/>
  <c r="E143" i="3"/>
  <c r="K143" i="3" s="1"/>
  <c r="D143" i="3"/>
  <c r="J143" i="3" s="1"/>
  <c r="C143" i="3"/>
  <c r="B143" i="3"/>
  <c r="I142" i="3"/>
  <c r="H142" i="3"/>
  <c r="K142" i="3" s="1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F138" i="3"/>
  <c r="I138" i="3" s="1"/>
  <c r="E138" i="3"/>
  <c r="D138" i="3"/>
  <c r="J138" i="3" s="1"/>
  <c r="C138" i="3"/>
  <c r="B138" i="3"/>
  <c r="J137" i="3"/>
  <c r="H137" i="3"/>
  <c r="K137" i="3" s="1"/>
  <c r="G137" i="3"/>
  <c r="F137" i="3"/>
  <c r="E137" i="3"/>
  <c r="D137" i="3"/>
  <c r="C137" i="3"/>
  <c r="I137" i="3" s="1"/>
  <c r="B137" i="3"/>
  <c r="J136" i="3"/>
  <c r="H136" i="3"/>
  <c r="G136" i="3"/>
  <c r="F136" i="3"/>
  <c r="E136" i="3"/>
  <c r="K136" i="3" s="1"/>
  <c r="D136" i="3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F134" i="3"/>
  <c r="I134" i="3" s="1"/>
  <c r="E134" i="3"/>
  <c r="D134" i="3"/>
  <c r="J134" i="3" s="1"/>
  <c r="C134" i="3"/>
  <c r="B134" i="3"/>
  <c r="J133" i="3"/>
  <c r="I133" i="3"/>
  <c r="H133" i="3"/>
  <c r="K133" i="3" s="1"/>
  <c r="G133" i="3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I130" i="3" s="1"/>
  <c r="E130" i="3"/>
  <c r="D130" i="3"/>
  <c r="C130" i="3"/>
  <c r="B130" i="3"/>
  <c r="J129" i="3"/>
  <c r="I129" i="3"/>
  <c r="H129" i="3"/>
  <c r="K129" i="3" s="1"/>
  <c r="G129" i="3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I126" i="3"/>
  <c r="H126" i="3"/>
  <c r="K126" i="3" s="1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I122" i="3" s="1"/>
  <c r="E122" i="3"/>
  <c r="D122" i="3"/>
  <c r="J122" i="3" s="1"/>
  <c r="C122" i="3"/>
  <c r="B122" i="3"/>
  <c r="J121" i="3"/>
  <c r="H121" i="3"/>
  <c r="K121" i="3" s="1"/>
  <c r="G121" i="3"/>
  <c r="F121" i="3"/>
  <c r="E121" i="3"/>
  <c r="D121" i="3"/>
  <c r="C121" i="3"/>
  <c r="I121" i="3" s="1"/>
  <c r="B121" i="3"/>
  <c r="J120" i="3"/>
  <c r="H120" i="3"/>
  <c r="G120" i="3"/>
  <c r="F120" i="3"/>
  <c r="E120" i="3"/>
  <c r="K120" i="3" s="1"/>
  <c r="D120" i="3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F118" i="3"/>
  <c r="I118" i="3" s="1"/>
  <c r="E118" i="3"/>
  <c r="D118" i="3"/>
  <c r="J118" i="3" s="1"/>
  <c r="C118" i="3"/>
  <c r="B118" i="3"/>
  <c r="J117" i="3"/>
  <c r="I117" i="3"/>
  <c r="H117" i="3"/>
  <c r="K117" i="3" s="1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C115" i="3"/>
  <c r="B115" i="3"/>
  <c r="K114" i="3"/>
  <c r="I114" i="3"/>
  <c r="H114" i="3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F110" i="3"/>
  <c r="I110" i="3" s="1"/>
  <c r="E110" i="3"/>
  <c r="D110" i="3"/>
  <c r="C110" i="3"/>
  <c r="B110" i="3"/>
  <c r="J109" i="3"/>
  <c r="I109" i="3"/>
  <c r="H109" i="3"/>
  <c r="K109" i="3" s="1"/>
  <c r="G109" i="3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J104" i="3" s="1"/>
  <c r="F104" i="3"/>
  <c r="E104" i="3"/>
  <c r="D104" i="3"/>
  <c r="C104" i="3"/>
  <c r="B104" i="3"/>
  <c r="J103" i="3"/>
  <c r="I103" i="3"/>
  <c r="H103" i="3"/>
  <c r="K103" i="3" s="1"/>
  <c r="G103" i="3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J100" i="3" s="1"/>
  <c r="F100" i="3"/>
  <c r="I100" i="3" s="1"/>
  <c r="E100" i="3"/>
  <c r="D100" i="3"/>
  <c r="C100" i="3"/>
  <c r="B100" i="3"/>
  <c r="J99" i="3"/>
  <c r="I99" i="3"/>
  <c r="H99" i="3"/>
  <c r="K99" i="3" s="1"/>
  <c r="G99" i="3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J96" i="3" s="1"/>
  <c r="F96" i="3"/>
  <c r="I96" i="3" s="1"/>
  <c r="E96" i="3"/>
  <c r="D96" i="3"/>
  <c r="C96" i="3"/>
  <c r="B96" i="3"/>
  <c r="J95" i="3"/>
  <c r="I95" i="3"/>
  <c r="H95" i="3"/>
  <c r="K95" i="3" s="1"/>
  <c r="G95" i="3"/>
  <c r="F95" i="3"/>
  <c r="E95" i="3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J92" i="3" s="1"/>
  <c r="F92" i="3"/>
  <c r="I92" i="3" s="1"/>
  <c r="E92" i="3"/>
  <c r="D92" i="3"/>
  <c r="C92" i="3"/>
  <c r="B92" i="3"/>
  <c r="J91" i="3"/>
  <c r="I91" i="3"/>
  <c r="H91" i="3"/>
  <c r="K91" i="3" s="1"/>
  <c r="G91" i="3"/>
  <c r="F91" i="3"/>
  <c r="E91" i="3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G88" i="3"/>
  <c r="J88" i="3" s="1"/>
  <c r="F88" i="3"/>
  <c r="I88" i="3" s="1"/>
  <c r="E88" i="3"/>
  <c r="D88" i="3"/>
  <c r="C88" i="3"/>
  <c r="B88" i="3"/>
  <c r="J87" i="3"/>
  <c r="I87" i="3"/>
  <c r="H87" i="3"/>
  <c r="K87" i="3" s="1"/>
  <c r="G87" i="3"/>
  <c r="F87" i="3"/>
  <c r="E87" i="3"/>
  <c r="D87" i="3"/>
  <c r="C87" i="3"/>
  <c r="B87" i="3"/>
  <c r="K86" i="3"/>
  <c r="H86" i="3"/>
  <c r="G86" i="3"/>
  <c r="F86" i="3"/>
  <c r="E86" i="3"/>
  <c r="D86" i="3"/>
  <c r="J86" i="3" s="1"/>
  <c r="C86" i="3"/>
  <c r="B86" i="3"/>
  <c r="H85" i="3"/>
  <c r="G85" i="3"/>
  <c r="F85" i="3"/>
  <c r="E85" i="3"/>
  <c r="K85" i="3" s="1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J83" i="3"/>
  <c r="I83" i="3"/>
  <c r="H83" i="3"/>
  <c r="K83" i="3" s="1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F81" i="3"/>
  <c r="E81" i="3"/>
  <c r="K81" i="3" s="1"/>
  <c r="D81" i="3"/>
  <c r="J81" i="3" s="1"/>
  <c r="C81" i="3"/>
  <c r="B81" i="3"/>
  <c r="J80" i="3"/>
  <c r="H80" i="3"/>
  <c r="G80" i="3"/>
  <c r="F80" i="3"/>
  <c r="I80" i="3" s="1"/>
  <c r="E80" i="3"/>
  <c r="K80" i="3" s="1"/>
  <c r="D80" i="3"/>
  <c r="C80" i="3"/>
  <c r="B80" i="3"/>
  <c r="I79" i="3"/>
  <c r="H79" i="3"/>
  <c r="K79" i="3" s="1"/>
  <c r="G79" i="3"/>
  <c r="F79" i="3"/>
  <c r="E79" i="3"/>
  <c r="D79" i="3"/>
  <c r="J79" i="3" s="1"/>
  <c r="C79" i="3"/>
  <c r="B79" i="3"/>
  <c r="K78" i="3"/>
  <c r="H78" i="3"/>
  <c r="G78" i="3"/>
  <c r="F78" i="3"/>
  <c r="E78" i="3"/>
  <c r="D78" i="3"/>
  <c r="J78" i="3" s="1"/>
  <c r="C78" i="3"/>
  <c r="B78" i="3"/>
  <c r="H77" i="3"/>
  <c r="G77" i="3"/>
  <c r="F77" i="3"/>
  <c r="E77" i="3"/>
  <c r="K77" i="3" s="1"/>
  <c r="D77" i="3"/>
  <c r="J77" i="3" s="1"/>
  <c r="C77" i="3"/>
  <c r="I77" i="3" s="1"/>
  <c r="B77" i="3"/>
  <c r="H76" i="3"/>
  <c r="G76" i="3"/>
  <c r="J76" i="3" s="1"/>
  <c r="F76" i="3"/>
  <c r="I76" i="3" s="1"/>
  <c r="E76" i="3"/>
  <c r="K76" i="3" s="1"/>
  <c r="D76" i="3"/>
  <c r="C76" i="3"/>
  <c r="B76" i="3"/>
  <c r="I75" i="3"/>
  <c r="H75" i="3"/>
  <c r="K75" i="3" s="1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B74" i="3"/>
  <c r="H73" i="3"/>
  <c r="G73" i="3"/>
  <c r="F73" i="3"/>
  <c r="E73" i="3"/>
  <c r="K73" i="3" s="1"/>
  <c r="D73" i="3"/>
  <c r="J73" i="3" s="1"/>
  <c r="C73" i="3"/>
  <c r="B73" i="3"/>
  <c r="H72" i="3"/>
  <c r="G72" i="3"/>
  <c r="J72" i="3" s="1"/>
  <c r="F72" i="3"/>
  <c r="I72" i="3" s="1"/>
  <c r="E72" i="3"/>
  <c r="K72" i="3" s="1"/>
  <c r="D72" i="3"/>
  <c r="C72" i="3"/>
  <c r="B72" i="3"/>
  <c r="I71" i="3"/>
  <c r="H71" i="3"/>
  <c r="K71" i="3" s="1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B70" i="3"/>
  <c r="H69" i="3"/>
  <c r="G69" i="3"/>
  <c r="F69" i="3"/>
  <c r="E69" i="3"/>
  <c r="K69" i="3" s="1"/>
  <c r="D69" i="3"/>
  <c r="J69" i="3" s="1"/>
  <c r="C69" i="3"/>
  <c r="B69" i="3"/>
  <c r="J68" i="3"/>
  <c r="H68" i="3"/>
  <c r="G68" i="3"/>
  <c r="F68" i="3"/>
  <c r="I68" i="3" s="1"/>
  <c r="E68" i="3"/>
  <c r="K68" i="3" s="1"/>
  <c r="D68" i="3"/>
  <c r="C68" i="3"/>
  <c r="B68" i="3"/>
  <c r="J67" i="3"/>
  <c r="I67" i="3"/>
  <c r="H67" i="3"/>
  <c r="K67" i="3" s="1"/>
  <c r="G67" i="3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D65" i="3"/>
  <c r="J65" i="3" s="1"/>
  <c r="C65" i="3"/>
  <c r="B65" i="3"/>
  <c r="H64" i="3"/>
  <c r="G64" i="3"/>
  <c r="J64" i="3" s="1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F61" i="3"/>
  <c r="E61" i="3"/>
  <c r="D61" i="3"/>
  <c r="J61" i="3" s="1"/>
  <c r="C61" i="3"/>
  <c r="I61" i="3" s="1"/>
  <c r="B61" i="3"/>
  <c r="H60" i="3"/>
  <c r="G60" i="3"/>
  <c r="J60" i="3" s="1"/>
  <c r="F60" i="3"/>
  <c r="I60" i="3" s="1"/>
  <c r="E60" i="3"/>
  <c r="D60" i="3"/>
  <c r="C60" i="3"/>
  <c r="B60" i="3"/>
  <c r="I59" i="3"/>
  <c r="H59" i="3"/>
  <c r="K59" i="3" s="1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E57" i="3"/>
  <c r="D57" i="3"/>
  <c r="J57" i="3" s="1"/>
  <c r="C57" i="3"/>
  <c r="I57" i="3" s="1"/>
  <c r="B57" i="3"/>
  <c r="J56" i="3"/>
  <c r="H56" i="3"/>
  <c r="G56" i="3"/>
  <c r="F56" i="3"/>
  <c r="I56" i="3" s="1"/>
  <c r="E56" i="3"/>
  <c r="D56" i="3"/>
  <c r="C56" i="3"/>
  <c r="B56" i="3"/>
  <c r="J55" i="3"/>
  <c r="I55" i="3"/>
  <c r="H55" i="3"/>
  <c r="K55" i="3" s="1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J51" i="3"/>
  <c r="I51" i="3"/>
  <c r="H51" i="3"/>
  <c r="K51" i="3" s="1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F49" i="3"/>
  <c r="E49" i="3"/>
  <c r="K49" i="3" s="1"/>
  <c r="D49" i="3"/>
  <c r="J49" i="3" s="1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I47" i="3"/>
  <c r="H47" i="3"/>
  <c r="K47" i="3" s="1"/>
  <c r="G47" i="3"/>
  <c r="F47" i="3"/>
  <c r="E47" i="3"/>
  <c r="D47" i="3"/>
  <c r="J47" i="3" s="1"/>
  <c r="C47" i="3"/>
  <c r="B47" i="3"/>
  <c r="K46" i="3"/>
  <c r="H46" i="3"/>
  <c r="G46" i="3"/>
  <c r="F46" i="3"/>
  <c r="E46" i="3"/>
  <c r="D46" i="3"/>
  <c r="J46" i="3" s="1"/>
  <c r="C46" i="3"/>
  <c r="B46" i="3"/>
  <c r="H45" i="3"/>
  <c r="G45" i="3"/>
  <c r="F45" i="3"/>
  <c r="E45" i="3"/>
  <c r="K45" i="3" s="1"/>
  <c r="D45" i="3"/>
  <c r="J45" i="3" s="1"/>
  <c r="C45" i="3"/>
  <c r="I45" i="3" s="1"/>
  <c r="B45" i="3"/>
  <c r="H44" i="3"/>
  <c r="G44" i="3"/>
  <c r="J44" i="3" s="1"/>
  <c r="F44" i="3"/>
  <c r="I44" i="3" s="1"/>
  <c r="E44" i="3"/>
  <c r="K44" i="3" s="1"/>
  <c r="D44" i="3"/>
  <c r="C44" i="3"/>
  <c r="B44" i="3"/>
  <c r="I43" i="3"/>
  <c r="H43" i="3"/>
  <c r="K43" i="3" s="1"/>
  <c r="G43" i="3"/>
  <c r="F43" i="3"/>
  <c r="E43" i="3"/>
  <c r="D43" i="3"/>
  <c r="J43" i="3" s="1"/>
  <c r="C43" i="3"/>
  <c r="B43" i="3"/>
  <c r="K42" i="3"/>
  <c r="J42" i="3"/>
  <c r="H42" i="3"/>
  <c r="G42" i="3"/>
  <c r="F42" i="3"/>
  <c r="E42" i="3"/>
  <c r="D42" i="3"/>
  <c r="C42" i="3"/>
  <c r="B42" i="3"/>
  <c r="H41" i="3"/>
  <c r="G41" i="3"/>
  <c r="F41" i="3"/>
  <c r="E41" i="3"/>
  <c r="D41" i="3"/>
  <c r="J41" i="3" s="1"/>
  <c r="C41" i="3"/>
  <c r="B41" i="3"/>
  <c r="H40" i="3"/>
  <c r="G40" i="3"/>
  <c r="J40" i="3" s="1"/>
  <c r="F40" i="3"/>
  <c r="I40" i="3" s="1"/>
  <c r="E40" i="3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B38" i="3"/>
  <c r="H37" i="3"/>
  <c r="G37" i="3"/>
  <c r="F37" i="3"/>
  <c r="E37" i="3"/>
  <c r="K37" i="3" s="1"/>
  <c r="D37" i="3"/>
  <c r="J37" i="3" s="1"/>
  <c r="C37" i="3"/>
  <c r="B37" i="3"/>
  <c r="J36" i="3"/>
  <c r="H36" i="3"/>
  <c r="G36" i="3"/>
  <c r="F36" i="3"/>
  <c r="I36" i="3" s="1"/>
  <c r="E36" i="3"/>
  <c r="K36" i="3" s="1"/>
  <c r="D36" i="3"/>
  <c r="C36" i="3"/>
  <c r="B36" i="3"/>
  <c r="J35" i="3"/>
  <c r="I35" i="3"/>
  <c r="H35" i="3"/>
  <c r="K35" i="3" s="1"/>
  <c r="G35" i="3"/>
  <c r="F35" i="3"/>
  <c r="E35" i="3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E33" i="3"/>
  <c r="D33" i="3"/>
  <c r="J33" i="3" s="1"/>
  <c r="C33" i="3"/>
  <c r="B33" i="3"/>
  <c r="H32" i="3"/>
  <c r="G32" i="3"/>
  <c r="J32" i="3" s="1"/>
  <c r="F32" i="3"/>
  <c r="I32" i="3" s="1"/>
  <c r="E32" i="3"/>
  <c r="D32" i="3"/>
  <c r="C32" i="3"/>
  <c r="B32" i="3"/>
  <c r="J31" i="3"/>
  <c r="I31" i="3"/>
  <c r="H31" i="3"/>
  <c r="K31" i="3" s="1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E29" i="3"/>
  <c r="D29" i="3"/>
  <c r="J29" i="3" s="1"/>
  <c r="C29" i="3"/>
  <c r="I29" i="3" s="1"/>
  <c r="B29" i="3"/>
  <c r="H28" i="3"/>
  <c r="G28" i="3"/>
  <c r="J28" i="3" s="1"/>
  <c r="F28" i="3"/>
  <c r="I28" i="3" s="1"/>
  <c r="E28" i="3"/>
  <c r="D28" i="3"/>
  <c r="C28" i="3"/>
  <c r="B28" i="3"/>
  <c r="I27" i="3"/>
  <c r="H27" i="3"/>
  <c r="K27" i="3" s="1"/>
  <c r="G27" i="3"/>
  <c r="F27" i="3"/>
  <c r="E27" i="3"/>
  <c r="D27" i="3"/>
  <c r="J27" i="3" s="1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D25" i="3"/>
  <c r="J25" i="3" s="1"/>
  <c r="C25" i="3"/>
  <c r="I25" i="3" s="1"/>
  <c r="B25" i="3"/>
  <c r="J24" i="3"/>
  <c r="H24" i="3"/>
  <c r="G24" i="3"/>
  <c r="F24" i="3"/>
  <c r="I24" i="3" s="1"/>
  <c r="E24" i="3"/>
  <c r="D24" i="3"/>
  <c r="C24" i="3"/>
  <c r="B24" i="3"/>
  <c r="J23" i="3"/>
  <c r="I23" i="3"/>
  <c r="H23" i="3"/>
  <c r="K23" i="3" s="1"/>
  <c r="G23" i="3"/>
  <c r="F23" i="3"/>
  <c r="E23" i="3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J19" i="3"/>
  <c r="I19" i="3"/>
  <c r="H19" i="3"/>
  <c r="K19" i="3" s="1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F17" i="3"/>
  <c r="E17" i="3"/>
  <c r="K17" i="3" s="1"/>
  <c r="D17" i="3"/>
  <c r="J17" i="3" s="1"/>
  <c r="C17" i="3"/>
  <c r="B17" i="3"/>
  <c r="J16" i="3"/>
  <c r="H16" i="3"/>
  <c r="G16" i="3"/>
  <c r="F16" i="3"/>
  <c r="I16" i="3" s="1"/>
  <c r="E16" i="3"/>
  <c r="K16" i="3" s="1"/>
  <c r="D16" i="3"/>
  <c r="C16" i="3"/>
  <c r="B16" i="3"/>
  <c r="I15" i="3"/>
  <c r="H15" i="3"/>
  <c r="K15" i="3" s="1"/>
  <c r="G15" i="3"/>
  <c r="F15" i="3"/>
  <c r="E15" i="3"/>
  <c r="D15" i="3"/>
  <c r="J15" i="3" s="1"/>
  <c r="C15" i="3"/>
  <c r="B15" i="3"/>
  <c r="K14" i="3"/>
  <c r="H14" i="3"/>
  <c r="G14" i="3"/>
  <c r="F14" i="3"/>
  <c r="E14" i="3"/>
  <c r="D14" i="3"/>
  <c r="J14" i="3" s="1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J12" i="3" s="1"/>
  <c r="F12" i="3"/>
  <c r="I12" i="3" s="1"/>
  <c r="E12" i="3"/>
  <c r="K12" i="3" s="1"/>
  <c r="D12" i="3"/>
  <c r="C12" i="3"/>
  <c r="B12" i="3"/>
  <c r="I11" i="3"/>
  <c r="H11" i="3"/>
  <c r="K11" i="3" s="1"/>
  <c r="G11" i="3"/>
  <c r="F11" i="3"/>
  <c r="E11" i="3"/>
  <c r="D11" i="3"/>
  <c r="J11" i="3" s="1"/>
  <c r="C11" i="3"/>
  <c r="B11" i="3"/>
  <c r="K10" i="3"/>
  <c r="J10" i="3"/>
  <c r="H10" i="3"/>
  <c r="G10" i="3"/>
  <c r="F10" i="3"/>
  <c r="E10" i="3"/>
  <c r="D10" i="3"/>
  <c r="C10" i="3"/>
  <c r="B10" i="3"/>
  <c r="H9" i="3"/>
  <c r="G9" i="3"/>
  <c r="F9" i="3"/>
  <c r="E9" i="3"/>
  <c r="K9" i="3" s="1"/>
  <c r="D9" i="3"/>
  <c r="J9" i="3" s="1"/>
  <c r="C9" i="3"/>
  <c r="B9" i="3"/>
  <c r="H8" i="3"/>
  <c r="G8" i="3"/>
  <c r="J8" i="3" s="1"/>
  <c r="F8" i="3"/>
  <c r="I8" i="3" s="1"/>
  <c r="E8" i="3"/>
  <c r="K8" i="3" s="1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B6" i="3"/>
  <c r="F4" i="3"/>
  <c r="C4" i="3"/>
  <c r="I2" i="3"/>
  <c r="G2" i="3"/>
  <c r="H234" i="2"/>
  <c r="K234" i="2" s="1"/>
  <c r="G234" i="2"/>
  <c r="F234" i="2"/>
  <c r="I234" i="2" s="1"/>
  <c r="E234" i="2"/>
  <c r="D234" i="2"/>
  <c r="C234" i="2"/>
  <c r="B234" i="2"/>
  <c r="I233" i="2"/>
  <c r="H233" i="2"/>
  <c r="K233" i="2" s="1"/>
  <c r="G233" i="2"/>
  <c r="F233" i="2"/>
  <c r="E233" i="2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B232" i="2"/>
  <c r="H231" i="2"/>
  <c r="G231" i="2"/>
  <c r="J231" i="2" s="1"/>
  <c r="F231" i="2"/>
  <c r="I231" i="2" s="1"/>
  <c r="E231" i="2"/>
  <c r="D231" i="2"/>
  <c r="C231" i="2"/>
  <c r="B231" i="2"/>
  <c r="I230" i="2"/>
  <c r="H230" i="2"/>
  <c r="K230" i="2" s="1"/>
  <c r="G230" i="2"/>
  <c r="J230" i="2" s="1"/>
  <c r="F230" i="2"/>
  <c r="E230" i="2"/>
  <c r="D230" i="2"/>
  <c r="C230" i="2"/>
  <c r="B230" i="2"/>
  <c r="K229" i="2"/>
  <c r="J229" i="2"/>
  <c r="I229" i="2"/>
  <c r="H229" i="2"/>
  <c r="G229" i="2"/>
  <c r="F229" i="2"/>
  <c r="E229" i="2"/>
  <c r="D229" i="2"/>
  <c r="C229" i="2"/>
  <c r="B229" i="2"/>
  <c r="K228" i="2"/>
  <c r="H228" i="2"/>
  <c r="G228" i="2"/>
  <c r="F228" i="2"/>
  <c r="E228" i="2"/>
  <c r="D228" i="2"/>
  <c r="J228" i="2" s="1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B224" i="2"/>
  <c r="H223" i="2"/>
  <c r="G223" i="2"/>
  <c r="J223" i="2" s="1"/>
  <c r="F223" i="2"/>
  <c r="I223" i="2" s="1"/>
  <c r="E223" i="2"/>
  <c r="D223" i="2"/>
  <c r="C223" i="2"/>
  <c r="B223" i="2"/>
  <c r="I222" i="2"/>
  <c r="H222" i="2"/>
  <c r="K222" i="2" s="1"/>
  <c r="G222" i="2"/>
  <c r="J222" i="2" s="1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I218" i="2" s="1"/>
  <c r="E218" i="2"/>
  <c r="D218" i="2"/>
  <c r="J218" i="2" s="1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B216" i="2"/>
  <c r="H215" i="2"/>
  <c r="G215" i="2"/>
  <c r="J215" i="2" s="1"/>
  <c r="F215" i="2"/>
  <c r="I215" i="2" s="1"/>
  <c r="E215" i="2"/>
  <c r="D215" i="2"/>
  <c r="C215" i="2"/>
  <c r="B215" i="2"/>
  <c r="I214" i="2"/>
  <c r="H214" i="2"/>
  <c r="K214" i="2" s="1"/>
  <c r="G214" i="2"/>
  <c r="J214" i="2" s="1"/>
  <c r="F214" i="2"/>
  <c r="E214" i="2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F210" i="2"/>
  <c r="I210" i="2" s="1"/>
  <c r="E210" i="2"/>
  <c r="D210" i="2"/>
  <c r="J210" i="2" s="1"/>
  <c r="C210" i="2"/>
  <c r="B210" i="2"/>
  <c r="J209" i="2"/>
  <c r="H209" i="2"/>
  <c r="K209" i="2" s="1"/>
  <c r="G209" i="2"/>
  <c r="F209" i="2"/>
  <c r="I209" i="2" s="1"/>
  <c r="E209" i="2"/>
  <c r="D209" i="2"/>
  <c r="C209" i="2"/>
  <c r="B209" i="2"/>
  <c r="K208" i="2"/>
  <c r="J208" i="2"/>
  <c r="H208" i="2"/>
  <c r="G208" i="2"/>
  <c r="F208" i="2"/>
  <c r="E208" i="2"/>
  <c r="D208" i="2"/>
  <c r="C208" i="2"/>
  <c r="B208" i="2"/>
  <c r="H207" i="2"/>
  <c r="G207" i="2"/>
  <c r="J207" i="2" s="1"/>
  <c r="F207" i="2"/>
  <c r="I207" i="2" s="1"/>
  <c r="E207" i="2"/>
  <c r="D207" i="2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F202" i="2"/>
  <c r="I202" i="2" s="1"/>
  <c r="E202" i="2"/>
  <c r="D202" i="2"/>
  <c r="J202" i="2" s="1"/>
  <c r="C202" i="2"/>
  <c r="B202" i="2"/>
  <c r="J201" i="2"/>
  <c r="H201" i="2"/>
  <c r="K201" i="2" s="1"/>
  <c r="G201" i="2"/>
  <c r="F201" i="2"/>
  <c r="I201" i="2" s="1"/>
  <c r="E201" i="2"/>
  <c r="D201" i="2"/>
  <c r="C201" i="2"/>
  <c r="B201" i="2"/>
  <c r="K200" i="2"/>
  <c r="J200" i="2"/>
  <c r="H200" i="2"/>
  <c r="G200" i="2"/>
  <c r="F200" i="2"/>
  <c r="E200" i="2"/>
  <c r="D200" i="2"/>
  <c r="C200" i="2"/>
  <c r="B200" i="2"/>
  <c r="H199" i="2"/>
  <c r="G199" i="2"/>
  <c r="J199" i="2" s="1"/>
  <c r="F199" i="2"/>
  <c r="I199" i="2" s="1"/>
  <c r="E199" i="2"/>
  <c r="D199" i="2"/>
  <c r="C199" i="2"/>
  <c r="B199" i="2"/>
  <c r="I198" i="2"/>
  <c r="H198" i="2"/>
  <c r="K198" i="2" s="1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I193" i="2" s="1"/>
  <c r="E193" i="2"/>
  <c r="K193" i="2" s="1"/>
  <c r="D193" i="2"/>
  <c r="C193" i="2"/>
  <c r="B193" i="2"/>
  <c r="K192" i="2"/>
  <c r="H192" i="2"/>
  <c r="G192" i="2"/>
  <c r="J192" i="2" s="1"/>
  <c r="F192" i="2"/>
  <c r="E192" i="2"/>
  <c r="D192" i="2"/>
  <c r="C192" i="2"/>
  <c r="B192" i="2"/>
  <c r="I191" i="2"/>
  <c r="H191" i="2"/>
  <c r="G191" i="2"/>
  <c r="J191" i="2" s="1"/>
  <c r="F191" i="2"/>
  <c r="E191" i="2"/>
  <c r="D191" i="2"/>
  <c r="C191" i="2"/>
  <c r="B191" i="2"/>
  <c r="K190" i="2"/>
  <c r="J190" i="2"/>
  <c r="I190" i="2"/>
  <c r="H190" i="2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B188" i="2"/>
  <c r="H187" i="2"/>
  <c r="G187" i="2"/>
  <c r="J187" i="2" s="1"/>
  <c r="F187" i="2"/>
  <c r="I187" i="2" s="1"/>
  <c r="E187" i="2"/>
  <c r="K187" i="2" s="1"/>
  <c r="D187" i="2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B184" i="2"/>
  <c r="H183" i="2"/>
  <c r="G183" i="2"/>
  <c r="F183" i="2"/>
  <c r="I183" i="2" s="1"/>
  <c r="E183" i="2"/>
  <c r="K183" i="2" s="1"/>
  <c r="D183" i="2"/>
  <c r="C183" i="2"/>
  <c r="B183" i="2"/>
  <c r="H182" i="2"/>
  <c r="K182" i="2" s="1"/>
  <c r="G182" i="2"/>
  <c r="J182" i="2" s="1"/>
  <c r="F182" i="2"/>
  <c r="I182" i="2" s="1"/>
  <c r="E182" i="2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K180" i="2" s="1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J176" i="2" s="1"/>
  <c r="F176" i="2"/>
  <c r="E176" i="2"/>
  <c r="D176" i="2"/>
  <c r="C176" i="2"/>
  <c r="B176" i="2"/>
  <c r="I175" i="2"/>
  <c r="H175" i="2"/>
  <c r="G175" i="2"/>
  <c r="J175" i="2" s="1"/>
  <c r="F175" i="2"/>
  <c r="E175" i="2"/>
  <c r="D175" i="2"/>
  <c r="C175" i="2"/>
  <c r="B175" i="2"/>
  <c r="K174" i="2"/>
  <c r="J174" i="2"/>
  <c r="I174" i="2"/>
  <c r="H174" i="2"/>
  <c r="G174" i="2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B172" i="2"/>
  <c r="I171" i="2"/>
  <c r="H171" i="2"/>
  <c r="G171" i="2"/>
  <c r="J171" i="2" s="1"/>
  <c r="F171" i="2"/>
  <c r="E171" i="2"/>
  <c r="K171" i="2" s="1"/>
  <c r="D171" i="2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I166" i="2"/>
  <c r="H166" i="2"/>
  <c r="K166" i="2" s="1"/>
  <c r="G166" i="2"/>
  <c r="J166" i="2" s="1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K164" i="2" s="1"/>
  <c r="G164" i="2"/>
  <c r="F164" i="2"/>
  <c r="E164" i="2"/>
  <c r="D164" i="2"/>
  <c r="J164" i="2" s="1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H161" i="2"/>
  <c r="G161" i="2"/>
  <c r="J161" i="2" s="1"/>
  <c r="F161" i="2"/>
  <c r="I161" i="2" s="1"/>
  <c r="E161" i="2"/>
  <c r="K161" i="2" s="1"/>
  <c r="D161" i="2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J157" i="2" s="1"/>
  <c r="F157" i="2"/>
  <c r="I157" i="2" s="1"/>
  <c r="E157" i="2"/>
  <c r="K157" i="2" s="1"/>
  <c r="D157" i="2"/>
  <c r="C157" i="2"/>
  <c r="B157" i="2"/>
  <c r="H156" i="2"/>
  <c r="K156" i="2" s="1"/>
  <c r="G156" i="2"/>
  <c r="J156" i="2" s="1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C154" i="2"/>
  <c r="I154" i="2" s="1"/>
  <c r="B154" i="2"/>
  <c r="H153" i="2"/>
  <c r="G153" i="2"/>
  <c r="J153" i="2" s="1"/>
  <c r="F153" i="2"/>
  <c r="I153" i="2" s="1"/>
  <c r="E153" i="2"/>
  <c r="K153" i="2" s="1"/>
  <c r="D153" i="2"/>
  <c r="C153" i="2"/>
  <c r="B153" i="2"/>
  <c r="H152" i="2"/>
  <c r="K152" i="2" s="1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F150" i="2"/>
  <c r="E150" i="2"/>
  <c r="D150" i="2"/>
  <c r="C150" i="2"/>
  <c r="B150" i="2"/>
  <c r="H149" i="2"/>
  <c r="G149" i="2"/>
  <c r="J149" i="2" s="1"/>
  <c r="F149" i="2"/>
  <c r="I149" i="2" s="1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I145" i="2"/>
  <c r="H145" i="2"/>
  <c r="G145" i="2"/>
  <c r="J145" i="2" s="1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J141" i="2" s="1"/>
  <c r="F141" i="2"/>
  <c r="I141" i="2" s="1"/>
  <c r="E141" i="2"/>
  <c r="K141" i="2" s="1"/>
  <c r="D141" i="2"/>
  <c r="C141" i="2"/>
  <c r="B141" i="2"/>
  <c r="J140" i="2"/>
  <c r="H140" i="2"/>
  <c r="K140" i="2" s="1"/>
  <c r="G140" i="2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F138" i="2"/>
  <c r="E138" i="2"/>
  <c r="D138" i="2"/>
  <c r="J138" i="2" s="1"/>
  <c r="C138" i="2"/>
  <c r="B138" i="2"/>
  <c r="H137" i="2"/>
  <c r="G137" i="2"/>
  <c r="J137" i="2" s="1"/>
  <c r="F137" i="2"/>
  <c r="I137" i="2" s="1"/>
  <c r="E137" i="2"/>
  <c r="K137" i="2" s="1"/>
  <c r="D137" i="2"/>
  <c r="C137" i="2"/>
  <c r="B137" i="2"/>
  <c r="H136" i="2"/>
  <c r="K136" i="2" s="1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F134" i="2"/>
  <c r="E134" i="2"/>
  <c r="D134" i="2"/>
  <c r="C134" i="2"/>
  <c r="B134" i="2"/>
  <c r="H133" i="2"/>
  <c r="G133" i="2"/>
  <c r="J133" i="2" s="1"/>
  <c r="F133" i="2"/>
  <c r="I133" i="2" s="1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I129" i="2"/>
  <c r="H129" i="2"/>
  <c r="G129" i="2"/>
  <c r="J129" i="2" s="1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I125" i="2" s="1"/>
  <c r="E125" i="2"/>
  <c r="K125" i="2" s="1"/>
  <c r="D125" i="2"/>
  <c r="J125" i="2" s="1"/>
  <c r="C125" i="2"/>
  <c r="B125" i="2"/>
  <c r="J124" i="2"/>
  <c r="H124" i="2"/>
  <c r="K124" i="2" s="1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B122" i="2"/>
  <c r="H121" i="2"/>
  <c r="G121" i="2"/>
  <c r="F121" i="2"/>
  <c r="I121" i="2" s="1"/>
  <c r="E121" i="2"/>
  <c r="K121" i="2" s="1"/>
  <c r="D121" i="2"/>
  <c r="J121" i="2" s="1"/>
  <c r="C121" i="2"/>
  <c r="B121" i="2"/>
  <c r="H120" i="2"/>
  <c r="K120" i="2" s="1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F118" i="2"/>
  <c r="E118" i="2"/>
  <c r="D118" i="2"/>
  <c r="C118" i="2"/>
  <c r="B118" i="2"/>
  <c r="H117" i="2"/>
  <c r="G117" i="2"/>
  <c r="F117" i="2"/>
  <c r="I117" i="2" s="1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I113" i="2"/>
  <c r="H113" i="2"/>
  <c r="G113" i="2"/>
  <c r="F113" i="2"/>
  <c r="E113" i="2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I109" i="2" s="1"/>
  <c r="E109" i="2"/>
  <c r="K109" i="2" s="1"/>
  <c r="D109" i="2"/>
  <c r="J109" i="2" s="1"/>
  <c r="C109" i="2"/>
  <c r="B109" i="2"/>
  <c r="J108" i="2"/>
  <c r="H108" i="2"/>
  <c r="K108" i="2" s="1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F106" i="2"/>
  <c r="E106" i="2"/>
  <c r="D106" i="2"/>
  <c r="J106" i="2" s="1"/>
  <c r="C106" i="2"/>
  <c r="B106" i="2"/>
  <c r="H105" i="2"/>
  <c r="G105" i="2"/>
  <c r="F105" i="2"/>
  <c r="I105" i="2" s="1"/>
  <c r="E105" i="2"/>
  <c r="K105" i="2" s="1"/>
  <c r="D105" i="2"/>
  <c r="J105" i="2" s="1"/>
  <c r="C105" i="2"/>
  <c r="B105" i="2"/>
  <c r="H104" i="2"/>
  <c r="K104" i="2" s="1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F102" i="2"/>
  <c r="E102" i="2"/>
  <c r="D102" i="2"/>
  <c r="C102" i="2"/>
  <c r="B102" i="2"/>
  <c r="H101" i="2"/>
  <c r="G101" i="2"/>
  <c r="F101" i="2"/>
  <c r="I101" i="2" s="1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I97" i="2"/>
  <c r="H97" i="2"/>
  <c r="G97" i="2"/>
  <c r="F97" i="2"/>
  <c r="E97" i="2"/>
  <c r="D97" i="2"/>
  <c r="J97" i="2" s="1"/>
  <c r="C97" i="2"/>
  <c r="B97" i="2"/>
  <c r="K96" i="2"/>
  <c r="J96" i="2"/>
  <c r="H96" i="2"/>
  <c r="G96" i="2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J92" i="2"/>
  <c r="H92" i="2"/>
  <c r="K92" i="2" s="1"/>
  <c r="G92" i="2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F90" i="2"/>
  <c r="E90" i="2"/>
  <c r="D90" i="2"/>
  <c r="J90" i="2" s="1"/>
  <c r="C90" i="2"/>
  <c r="B90" i="2"/>
  <c r="H89" i="2"/>
  <c r="G89" i="2"/>
  <c r="F89" i="2"/>
  <c r="I89" i="2" s="1"/>
  <c r="E89" i="2"/>
  <c r="K89" i="2" s="1"/>
  <c r="D89" i="2"/>
  <c r="J89" i="2" s="1"/>
  <c r="C89" i="2"/>
  <c r="B89" i="2"/>
  <c r="H88" i="2"/>
  <c r="K88" i="2" s="1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F86" i="2"/>
  <c r="E86" i="2"/>
  <c r="D86" i="2"/>
  <c r="C86" i="2"/>
  <c r="B86" i="2"/>
  <c r="H85" i="2"/>
  <c r="G85" i="2"/>
  <c r="F85" i="2"/>
  <c r="I85" i="2" s="1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I81" i="2"/>
  <c r="H81" i="2"/>
  <c r="G81" i="2"/>
  <c r="F81" i="2"/>
  <c r="E81" i="2"/>
  <c r="D81" i="2"/>
  <c r="J81" i="2" s="1"/>
  <c r="C81" i="2"/>
  <c r="B81" i="2"/>
  <c r="K80" i="2"/>
  <c r="J80" i="2"/>
  <c r="H80" i="2"/>
  <c r="G80" i="2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J76" i="2"/>
  <c r="H76" i="2"/>
  <c r="K76" i="2" s="1"/>
  <c r="G76" i="2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F74" i="2"/>
  <c r="E74" i="2"/>
  <c r="D74" i="2"/>
  <c r="J74" i="2" s="1"/>
  <c r="C74" i="2"/>
  <c r="B74" i="2"/>
  <c r="H73" i="2"/>
  <c r="G73" i="2"/>
  <c r="F73" i="2"/>
  <c r="I73" i="2" s="1"/>
  <c r="E73" i="2"/>
  <c r="K73" i="2" s="1"/>
  <c r="D73" i="2"/>
  <c r="J73" i="2" s="1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F70" i="2"/>
  <c r="E70" i="2"/>
  <c r="D70" i="2"/>
  <c r="C70" i="2"/>
  <c r="B70" i="2"/>
  <c r="H69" i="2"/>
  <c r="G69" i="2"/>
  <c r="F69" i="2"/>
  <c r="I69" i="2" s="1"/>
  <c r="E69" i="2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I65" i="2"/>
  <c r="H65" i="2"/>
  <c r="G65" i="2"/>
  <c r="F65" i="2"/>
  <c r="E65" i="2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J60" i="2"/>
  <c r="H60" i="2"/>
  <c r="K60" i="2" s="1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F58" i="2"/>
  <c r="E58" i="2"/>
  <c r="D58" i="2"/>
  <c r="J58" i="2" s="1"/>
  <c r="C58" i="2"/>
  <c r="B58" i="2"/>
  <c r="H57" i="2"/>
  <c r="G57" i="2"/>
  <c r="F57" i="2"/>
  <c r="I57" i="2" s="1"/>
  <c r="E57" i="2"/>
  <c r="K57" i="2" s="1"/>
  <c r="D57" i="2"/>
  <c r="J57" i="2" s="1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F54" i="2"/>
  <c r="E54" i="2"/>
  <c r="D54" i="2"/>
  <c r="C54" i="2"/>
  <c r="B54" i="2"/>
  <c r="H53" i="2"/>
  <c r="G53" i="2"/>
  <c r="F53" i="2"/>
  <c r="I53" i="2" s="1"/>
  <c r="E53" i="2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I49" i="2"/>
  <c r="H49" i="2"/>
  <c r="G49" i="2"/>
  <c r="F49" i="2"/>
  <c r="E49" i="2"/>
  <c r="D49" i="2"/>
  <c r="J49" i="2" s="1"/>
  <c r="C49" i="2"/>
  <c r="B49" i="2"/>
  <c r="K48" i="2"/>
  <c r="J48" i="2"/>
  <c r="H48" i="2"/>
  <c r="G48" i="2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J44" i="2"/>
  <c r="H44" i="2"/>
  <c r="K44" i="2" s="1"/>
  <c r="G44" i="2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F42" i="2"/>
  <c r="E42" i="2"/>
  <c r="D42" i="2"/>
  <c r="J42" i="2" s="1"/>
  <c r="C42" i="2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F38" i="2"/>
  <c r="E38" i="2"/>
  <c r="D38" i="2"/>
  <c r="C38" i="2"/>
  <c r="B38" i="2"/>
  <c r="H37" i="2"/>
  <c r="G37" i="2"/>
  <c r="F37" i="2"/>
  <c r="I37" i="2" s="1"/>
  <c r="E37" i="2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I33" i="2"/>
  <c r="H33" i="2"/>
  <c r="G33" i="2"/>
  <c r="F33" i="2"/>
  <c r="E33" i="2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J28" i="2"/>
  <c r="H28" i="2"/>
  <c r="K28" i="2" s="1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F26" i="2"/>
  <c r="E26" i="2"/>
  <c r="D26" i="2"/>
  <c r="J26" i="2" s="1"/>
  <c r="C26" i="2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F22" i="2"/>
  <c r="E22" i="2"/>
  <c r="D22" i="2"/>
  <c r="C22" i="2"/>
  <c r="B22" i="2"/>
  <c r="H21" i="2"/>
  <c r="G21" i="2"/>
  <c r="F21" i="2"/>
  <c r="I21" i="2" s="1"/>
  <c r="E21" i="2"/>
  <c r="D21" i="2"/>
  <c r="J21" i="2" s="1"/>
  <c r="C21" i="2"/>
  <c r="B21" i="2"/>
  <c r="K20" i="2"/>
  <c r="H20" i="2"/>
  <c r="G20" i="2"/>
  <c r="J20" i="2" s="1"/>
  <c r="F20" i="2"/>
  <c r="E20" i="2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I17" i="2"/>
  <c r="H17" i="2"/>
  <c r="G17" i="2"/>
  <c r="F17" i="2"/>
  <c r="E17" i="2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E12" i="2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C10" i="2"/>
  <c r="I10" i="2" s="1"/>
  <c r="B10" i="2"/>
  <c r="I9" i="2"/>
  <c r="H9" i="2"/>
  <c r="G9" i="2"/>
  <c r="F9" i="2"/>
  <c r="E9" i="2"/>
  <c r="D9" i="2"/>
  <c r="C9" i="2"/>
  <c r="B9" i="2"/>
  <c r="K8" i="2"/>
  <c r="J8" i="2"/>
  <c r="I8" i="2"/>
  <c r="H8" i="2"/>
  <c r="G8" i="2"/>
  <c r="G6" i="2" s="1"/>
  <c r="F8" i="2"/>
  <c r="E8" i="2"/>
  <c r="D8" i="2"/>
  <c r="C8" i="2"/>
  <c r="B8" i="2"/>
  <c r="K7" i="2"/>
  <c r="H7" i="2"/>
  <c r="G7" i="2"/>
  <c r="F7" i="2"/>
  <c r="E7" i="2"/>
  <c r="E6" i="2" s="1"/>
  <c r="D7" i="2"/>
  <c r="J7" i="2" s="1"/>
  <c r="C7" i="2"/>
  <c r="I7" i="2" s="1"/>
  <c r="B7" i="2"/>
  <c r="F4" i="2"/>
  <c r="C4" i="2"/>
  <c r="I2" i="2"/>
  <c r="G2" i="2"/>
  <c r="C6" i="2" l="1"/>
  <c r="F6" i="2"/>
  <c r="J9" i="2"/>
  <c r="J10" i="2"/>
  <c r="K17" i="2"/>
  <c r="I22" i="2"/>
  <c r="K33" i="2"/>
  <c r="I38" i="2"/>
  <c r="K49" i="2"/>
  <c r="I54" i="2"/>
  <c r="K65" i="2"/>
  <c r="I70" i="2"/>
  <c r="K81" i="2"/>
  <c r="I86" i="2"/>
  <c r="K97" i="2"/>
  <c r="I102" i="2"/>
  <c r="K113" i="2"/>
  <c r="I118" i="2"/>
  <c r="K129" i="2"/>
  <c r="I134" i="2"/>
  <c r="K145" i="2"/>
  <c r="I150" i="2"/>
  <c r="J178" i="2"/>
  <c r="I184" i="2"/>
  <c r="J226" i="2"/>
  <c r="J234" i="2"/>
  <c r="I17" i="3"/>
  <c r="D6" i="2"/>
  <c r="J6" i="2" s="1"/>
  <c r="J22" i="2"/>
  <c r="J38" i="2"/>
  <c r="J70" i="2"/>
  <c r="J86" i="2"/>
  <c r="J102" i="2"/>
  <c r="J118" i="2"/>
  <c r="J134" i="2"/>
  <c r="J150" i="2"/>
  <c r="I196" i="2"/>
  <c r="K41" i="3"/>
  <c r="I86" i="3"/>
  <c r="K9" i="2"/>
  <c r="J54" i="2"/>
  <c r="H6" i="2"/>
  <c r="K6" i="2" s="1"/>
  <c r="K21" i="2"/>
  <c r="I26" i="2"/>
  <c r="K37" i="2"/>
  <c r="I42" i="2"/>
  <c r="K53" i="2"/>
  <c r="I58" i="2"/>
  <c r="K69" i="2"/>
  <c r="I74" i="2"/>
  <c r="K85" i="2"/>
  <c r="I90" i="2"/>
  <c r="K101" i="2"/>
  <c r="I106" i="2"/>
  <c r="K117" i="2"/>
  <c r="I122" i="2"/>
  <c r="K133" i="2"/>
  <c r="I138" i="2"/>
  <c r="K149" i="2"/>
  <c r="J154" i="2"/>
  <c r="J183" i="2"/>
  <c r="I204" i="2"/>
  <c r="K40" i="3"/>
  <c r="I81" i="3"/>
  <c r="I176" i="2"/>
  <c r="I192" i="2"/>
  <c r="I200" i="2"/>
  <c r="I208" i="2"/>
  <c r="I216" i="2"/>
  <c r="I224" i="2"/>
  <c r="I232" i="2"/>
  <c r="I6" i="3"/>
  <c r="K24" i="3"/>
  <c r="K25" i="3"/>
  <c r="I33" i="3"/>
  <c r="I38" i="3"/>
  <c r="K56" i="3"/>
  <c r="K57" i="3"/>
  <c r="I65" i="3"/>
  <c r="I70" i="3"/>
  <c r="K88" i="3"/>
  <c r="K92" i="3"/>
  <c r="K96" i="3"/>
  <c r="K100" i="3"/>
  <c r="K175" i="2"/>
  <c r="K191" i="2"/>
  <c r="I10" i="3"/>
  <c r="K28" i="3"/>
  <c r="K29" i="3"/>
  <c r="I37" i="3"/>
  <c r="I42" i="3"/>
  <c r="K60" i="3"/>
  <c r="K61" i="3"/>
  <c r="I69" i="3"/>
  <c r="I74" i="3"/>
  <c r="I172" i="2"/>
  <c r="I188" i="2"/>
  <c r="K199" i="2"/>
  <c r="K207" i="2"/>
  <c r="K215" i="2"/>
  <c r="K223" i="2"/>
  <c r="K231" i="2"/>
  <c r="I9" i="3"/>
  <c r="I14" i="3"/>
  <c r="K32" i="3"/>
  <c r="K33" i="3"/>
  <c r="I41" i="3"/>
  <c r="I46" i="3"/>
  <c r="K64" i="3"/>
  <c r="K65" i="3"/>
  <c r="I73" i="3"/>
  <c r="I78" i="3"/>
  <c r="I104" i="3"/>
  <c r="J115" i="3"/>
  <c r="K248" i="3"/>
  <c r="K257" i="3"/>
  <c r="J130" i="3"/>
  <c r="J131" i="3"/>
  <c r="J146" i="3"/>
  <c r="J147" i="3"/>
  <c r="J163" i="3"/>
  <c r="J179" i="3"/>
  <c r="J195" i="3"/>
  <c r="J211" i="3"/>
  <c r="K256" i="3"/>
  <c r="J263" i="3"/>
  <c r="K265" i="3"/>
  <c r="J304" i="3"/>
  <c r="J110" i="3"/>
  <c r="K264" i="3"/>
  <c r="J271" i="3"/>
  <c r="K273" i="3"/>
  <c r="K288" i="3"/>
  <c r="I293" i="3"/>
  <c r="J300" i="3"/>
  <c r="I217" i="3"/>
  <c r="I225" i="3"/>
  <c r="I233" i="3"/>
  <c r="I241" i="3"/>
  <c r="I249" i="3"/>
  <c r="I257" i="3"/>
  <c r="I265" i="3"/>
  <c r="I273" i="3"/>
  <c r="J280" i="3"/>
  <c r="K300" i="3"/>
  <c r="I305" i="3"/>
  <c r="J318" i="3"/>
  <c r="K280" i="3"/>
  <c r="I285" i="3"/>
  <c r="J292" i="3"/>
  <c r="J317" i="3"/>
  <c r="K329" i="3"/>
  <c r="K306" i="3"/>
  <c r="J325" i="3"/>
  <c r="J326" i="3"/>
  <c r="J341" i="3"/>
  <c r="J342" i="3"/>
  <c r="J357" i="3"/>
  <c r="J358" i="3"/>
  <c r="J373" i="3"/>
  <c r="J374" i="3"/>
  <c r="J389" i="3"/>
  <c r="J390" i="3"/>
  <c r="J394" i="3"/>
  <c r="J398" i="3"/>
  <c r="J402" i="3"/>
  <c r="J406" i="3"/>
  <c r="J410" i="3"/>
  <c r="J414" i="3"/>
  <c r="J418" i="3"/>
  <c r="J422" i="3"/>
  <c r="J426" i="3"/>
  <c r="J430" i="3"/>
  <c r="K433" i="3"/>
  <c r="K437" i="3"/>
  <c r="K441" i="3"/>
  <c r="K445" i="3"/>
  <c r="K449" i="3"/>
  <c r="K453" i="3"/>
  <c r="K457" i="3"/>
  <c r="K461" i="3"/>
  <c r="K465" i="3"/>
  <c r="K469" i="3"/>
  <c r="K473" i="3"/>
  <c r="J313" i="3"/>
  <c r="K325" i="3"/>
  <c r="I330" i="3"/>
  <c r="K341" i="3"/>
  <c r="I346" i="3"/>
  <c r="K357" i="3"/>
  <c r="I362" i="3"/>
  <c r="K373" i="3"/>
  <c r="I378" i="3"/>
  <c r="K389" i="3"/>
  <c r="K393" i="3"/>
  <c r="K397" i="3"/>
  <c r="K401" i="3"/>
  <c r="K405" i="3"/>
  <c r="K409" i="3"/>
  <c r="K413" i="3"/>
  <c r="K417" i="3"/>
  <c r="K421" i="3"/>
  <c r="K425" i="3"/>
  <c r="K429" i="3"/>
  <c r="J329" i="3"/>
  <c r="J330" i="3"/>
  <c r="J345" i="3"/>
  <c r="J346" i="3"/>
  <c r="J361" i="3"/>
  <c r="J362" i="3"/>
  <c r="J377" i="3"/>
  <c r="J378" i="3"/>
  <c r="I6" i="2" l="1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<sst xmlns="http://schemas.openxmlformats.org/spreadsheetml/2006/main" count="213" uniqueCount="176">
  <si>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</si>
  <si>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</si>
  <si>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</si>
  <si>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</si>
  <si>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</si>
  <si>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</si>
  <si>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</si>
  <si>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</si>
  <si>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</si>
  <si>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</si>
  <si>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</si>
  <si>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</si>
  <si>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</si>
  <si>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</si>
  <si>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</si>
  <si>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</si>
  <si>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</si>
  <si>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</si>
  <si>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</si>
  <si>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</si>
  <si>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</si>
  <si>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</si>
  <si>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</si>
  <si>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</si>
  <si>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</si>
  <si>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</si>
  <si>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</si>
  <si>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</si>
  <si>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</si>
  <si>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</si>
  <si>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</si>
  <si>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</si>
  <si>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</si>
  <si>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</si>
  <si>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</si>
  <si>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</si>
  <si>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</si>
  <si>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</si>
  <si>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</si>
  <si>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</si>
  <si>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</si>
  <si>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</si>
  <si>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</si>
  <si>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</si>
  <si>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</si>
  <si>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</si>
  <si>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</si>
  <si>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</si>
  <si>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</si>
  <si>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</si>
  <si>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</si>
  <si>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</si>
  <si>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</si>
  <si>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</si>
  <si>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</si>
  <si>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</si>
  <si>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</si>
  <si>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</si>
  <si>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</si>
  <si>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</si>
  <si>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</si>
  <si>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</si>
  <si>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</si>
  <si>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</si>
  <si>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</si>
  <si>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</si>
  <si>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</si>
  <si>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</si>
  <si>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</si>
  <si>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</si>
  <si>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</si>
  <si>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</si>
  <si>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</si>
  <si>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</si>
  <si>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</si>
  <si>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</si>
  <si>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</si>
  <si>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</si>
  <si>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</si>
  <si>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</si>
  <si>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</si>
  <si>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</si>
  <si>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</si>
  <si>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</si>
  <si>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</si>
  <si>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</si>
  <si>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</si>
  <si>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</si>
  <si>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</si>
  <si>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</si>
  <si>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</si>
  <si>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</si>
  <si>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</si>
  <si>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</si>
  <si>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</si>
  <si>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</si>
  <si>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</si>
  <si>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</si>
  <si>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</si>
  <si>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</si>
  <si>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</si>
  <si>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</si>
  <si>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</si>
  <si>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</si>
  <si>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</si>
  <si>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</si>
  <si>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</si>
  <si>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</si>
  <si>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</si>
  <si>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</si>
  <si>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</si>
  <si>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</si>
  <si>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</si>
  <si>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</si>
  <si>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</si>
  <si>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NORTH HERO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</si>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</sst>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44348</v>
      </c>
      <c r="F7" s="3" t="s">
        <v>3</v>
      </c>
      <c r="G7" s="5">
        <v>44377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06/01/2021 - 06/30/2021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06/01/2020 - 06/30/2020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2756069239.7399998</v>
      </c>
      <c r="D6" s="43">
        <f t="shared" si="0"/>
        <v>711414750.13999999</v>
      </c>
      <c r="E6" s="44">
        <f t="shared" si="0"/>
        <v>21446111.333333336</v>
      </c>
      <c r="F6" s="42">
        <f t="shared" si="0"/>
        <v>2437147540.96</v>
      </c>
      <c r="G6" s="43">
        <f t="shared" si="0"/>
        <v>636538329.02999997</v>
      </c>
      <c r="H6" s="44">
        <f t="shared" si="0"/>
        <v>17783061.666666672</v>
      </c>
      <c r="I6" s="20">
        <f t="shared" ref="I6:I69" si="1">IFERROR((C6-F6)/F6,"")</f>
        <v>0.13085859326119234</v>
      </c>
      <c r="J6" s="20">
        <f t="shared" ref="J6:J69" si="2">IFERROR((D6-G6)/G6,"")</f>
        <v>0.11763065583827725</v>
      </c>
      <c r="K6" s="20">
        <f t="shared" ref="K6:K69" si="3">IFERROR((E6-H6)/H6,"")</f>
        <v>0.20598532105035885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80762181.450000003</v>
      </c>
      <c r="D7" s="50">
        <f>IF('County Data'!E2&gt;9,'County Data'!D2,"*")</f>
        <v>18562805.27</v>
      </c>
      <c r="E7" s="51">
        <f>IF('County Data'!G2&gt;9,'County Data'!F2,"*")</f>
        <v>461254.99999999965</v>
      </c>
      <c r="F7" s="50">
        <f>IF('County Data'!I2&gt;9,'County Data'!H2,"*")</f>
        <v>66453833.170000002</v>
      </c>
      <c r="G7" s="50">
        <f>IF('County Data'!K2&gt;9,'County Data'!J2,"*")</f>
        <v>16563130.25</v>
      </c>
      <c r="H7" s="51">
        <f>IF('County Data'!M2&gt;9,'County Data'!L2,"*")</f>
        <v>595209.33333333372</v>
      </c>
      <c r="I7" s="22">
        <f t="shared" si="1"/>
        <v>0.21531261023569337</v>
      </c>
      <c r="J7" s="22">
        <f t="shared" si="2"/>
        <v>0.12073050140990103</v>
      </c>
      <c r="K7" s="22">
        <f t="shared" si="3"/>
        <v>-0.22505415461675218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104486746.04000001</v>
      </c>
      <c r="D8" s="50">
        <f>IF('County Data'!E3&gt;9,'County Data'!D3,"*")</f>
        <v>33449317.100000001</v>
      </c>
      <c r="E8" s="51">
        <f>IF('County Data'!G3&gt;9,'County Data'!F3,"*")</f>
        <v>572681.16666666674</v>
      </c>
      <c r="F8" s="50">
        <f>IF('County Data'!I3&gt;9,'County Data'!H3,"*")</f>
        <v>97901315.030000001</v>
      </c>
      <c r="G8" s="50">
        <f>IF('County Data'!K3&gt;9,'County Data'!J3,"*")</f>
        <v>29599678.059999999</v>
      </c>
      <c r="H8" s="51">
        <f>IF('County Data'!M3&gt;9,'County Data'!L3,"*")</f>
        <v>452635.50000000006</v>
      </c>
      <c r="I8" s="22">
        <f t="shared" si="1"/>
        <v>6.7266011779127027E-2</v>
      </c>
      <c r="J8" s="22">
        <f t="shared" si="2"/>
        <v>0.13005678751628974</v>
      </c>
      <c r="K8" s="22">
        <f t="shared" si="3"/>
        <v>0.26521487304170061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47933734.82</v>
      </c>
      <c r="D9" s="46">
        <f>IF('County Data'!E4&gt;9,'County Data'!D4,"*")</f>
        <v>16312623.48</v>
      </c>
      <c r="E9" s="47">
        <f>IF('County Data'!G4&gt;9,'County Data'!F4,"*")</f>
        <v>257221.16666666663</v>
      </c>
      <c r="F9" s="48">
        <f>IF('County Data'!I4&gt;9,'County Data'!H4,"*")</f>
        <v>44880558</v>
      </c>
      <c r="G9" s="46">
        <f>IF('County Data'!K4&gt;9,'County Data'!J4,"*")</f>
        <v>15225454.33</v>
      </c>
      <c r="H9" s="47">
        <f>IF('County Data'!M4&gt;9,'County Data'!L4,"*")</f>
        <v>215469.6666666666</v>
      </c>
      <c r="I9" s="9">
        <f t="shared" si="1"/>
        <v>6.8028940727519485E-2</v>
      </c>
      <c r="J9" s="9">
        <f t="shared" si="2"/>
        <v>7.140470993091215E-2</v>
      </c>
      <c r="K9" s="9">
        <f t="shared" si="3"/>
        <v>0.19376973402288664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557815455.5</v>
      </c>
      <c r="D10" s="50">
        <f>IF('County Data'!E5&gt;9,'County Data'!D5,"*")</f>
        <v>170727622.13999999</v>
      </c>
      <c r="E10" s="51">
        <f>IF('County Data'!G5&gt;9,'County Data'!F5,"*")</f>
        <v>4764893.5000000009</v>
      </c>
      <c r="F10" s="50">
        <f>IF('County Data'!I5&gt;9,'County Data'!H5,"*")</f>
        <v>490420675.94999999</v>
      </c>
      <c r="G10" s="50">
        <f>IF('County Data'!K5&gt;9,'County Data'!J5,"*")</f>
        <v>152330098.41999999</v>
      </c>
      <c r="H10" s="51">
        <f>IF('County Data'!M5&gt;9,'County Data'!L5,"*")</f>
        <v>4499263</v>
      </c>
      <c r="I10" s="22">
        <f t="shared" si="1"/>
        <v>0.13742238623901562</v>
      </c>
      <c r="J10" s="22">
        <f t="shared" si="2"/>
        <v>0.12077405523152028</v>
      </c>
      <c r="K10" s="22">
        <f t="shared" si="3"/>
        <v>5.9038669222048354E-2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1678046.4</v>
      </c>
      <c r="D11" s="46">
        <f>IF('County Data'!E6&gt;9,'County Data'!D6,"*")</f>
        <v>745101.21</v>
      </c>
      <c r="E11" s="47" t="str">
        <f>IF('County Data'!G6&gt;9,'County Data'!F6,"*")</f>
        <v>*</v>
      </c>
      <c r="F11" s="48">
        <f>IF('County Data'!I6&gt;9,'County Data'!H6,"*")</f>
        <v>1574162.47</v>
      </c>
      <c r="G11" s="46">
        <f>IF('County Data'!K6&gt;9,'County Data'!J6,"*")</f>
        <v>785690.99</v>
      </c>
      <c r="H11" s="47" t="str">
        <f>IF('County Data'!M6&gt;9,'County Data'!L6,"*")</f>
        <v>*</v>
      </c>
      <c r="I11" s="9">
        <f t="shared" si="1"/>
        <v>6.5993143642917584E-2</v>
      </c>
      <c r="J11" s="9">
        <f t="shared" si="2"/>
        <v>-5.166125170914844E-2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132681241.40000001</v>
      </c>
      <c r="D12" s="50">
        <f>IF('County Data'!E7&gt;9,'County Data'!D7,"*")</f>
        <v>24925617.300000001</v>
      </c>
      <c r="E12" s="51">
        <f>IF('County Data'!G7&gt;9,'County Data'!F7,"*")</f>
        <v>743166.99999999953</v>
      </c>
      <c r="F12" s="50">
        <f>IF('County Data'!I7&gt;9,'County Data'!H7,"*")</f>
        <v>108620840.14</v>
      </c>
      <c r="G12" s="50">
        <f>IF('County Data'!K7&gt;9,'County Data'!J7,"*")</f>
        <v>23689197.379999999</v>
      </c>
      <c r="H12" s="51">
        <f>IF('County Data'!M7&gt;9,'County Data'!L7,"*")</f>
        <v>400584.99999999994</v>
      </c>
      <c r="I12" s="22">
        <f t="shared" si="1"/>
        <v>0.22150814916353864</v>
      </c>
      <c r="J12" s="22">
        <f t="shared" si="2"/>
        <v>5.2193406984901478E-2</v>
      </c>
      <c r="K12" s="22">
        <f t="shared" si="3"/>
        <v>0.85520426376424385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4831773.08</v>
      </c>
      <c r="D13" s="46">
        <f>IF('County Data'!E8&gt;9,'County Data'!D8,"*")</f>
        <v>2065373.79</v>
      </c>
      <c r="E13" s="47" t="str">
        <f>IF('County Data'!G8&gt;9,'County Data'!F8,"*")</f>
        <v>*</v>
      </c>
      <c r="F13" s="48">
        <f>IF('County Data'!I8&gt;9,'County Data'!H8,"*")</f>
        <v>4015113.77</v>
      </c>
      <c r="G13" s="46">
        <f>IF('County Data'!K8&gt;9,'County Data'!J8,"*")</f>
        <v>1701779.66</v>
      </c>
      <c r="H13" s="47" t="str">
        <f>IF('County Data'!M8&gt;9,'County Data'!L8,"*")</f>
        <v>*</v>
      </c>
      <c r="I13" s="9">
        <f t="shared" si="1"/>
        <v>0.20339630625211402</v>
      </c>
      <c r="J13" s="9">
        <f t="shared" si="2"/>
        <v>0.21365523313400053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59017837.740000002</v>
      </c>
      <c r="D14" s="50">
        <f>IF('County Data'!E9&gt;9,'County Data'!D9,"*")</f>
        <v>21146866.43</v>
      </c>
      <c r="E14" s="51">
        <f>IF('County Data'!G9&gt;9,'County Data'!F9,"*")</f>
        <v>693776.66666666686</v>
      </c>
      <c r="F14" s="50">
        <f>IF('County Data'!I9&gt;9,'County Data'!H9,"*")</f>
        <v>50191120.689999998</v>
      </c>
      <c r="G14" s="50">
        <f>IF('County Data'!K9&gt;9,'County Data'!J9,"*")</f>
        <v>18220586.98</v>
      </c>
      <c r="H14" s="51">
        <f>IF('County Data'!M9&gt;9,'County Data'!L9,"*")</f>
        <v>603478.3333333336</v>
      </c>
      <c r="I14" s="22">
        <f t="shared" si="1"/>
        <v>0.17586212319340833</v>
      </c>
      <c r="J14" s="22">
        <f t="shared" si="2"/>
        <v>0.16060291873209451</v>
      </c>
      <c r="K14" s="22">
        <f t="shared" si="3"/>
        <v>0.14962978510689401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26895611.18</v>
      </c>
      <c r="D15" s="56">
        <f>IF('County Data'!E10&gt;9,'County Data'!D10,"*")</f>
        <v>6591988.5099999998</v>
      </c>
      <c r="E15" s="55">
        <f>IF('County Data'!G10&gt;9,'County Data'!F10,"*")</f>
        <v>223693.16666666672</v>
      </c>
      <c r="F15" s="56">
        <f>IF('County Data'!I10&gt;9,'County Data'!H10,"*")</f>
        <v>23902775.989999998</v>
      </c>
      <c r="G15" s="56">
        <f>IF('County Data'!K10&gt;9,'County Data'!J10,"*")</f>
        <v>6643225.21</v>
      </c>
      <c r="H15" s="55">
        <f>IF('County Data'!M10&gt;9,'County Data'!L10,"*")</f>
        <v>147842.50000000003</v>
      </c>
      <c r="I15" s="23">
        <f t="shared" si="1"/>
        <v>0.12520868669195948</v>
      </c>
      <c r="J15" s="23">
        <f t="shared" si="2"/>
        <v>-7.7126242721493087E-3</v>
      </c>
      <c r="K15" s="23">
        <f t="shared" si="3"/>
        <v>0.5130504872865832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75265913.200000003</v>
      </c>
      <c r="D16" s="50">
        <f>IF('County Data'!E11&gt;9,'County Data'!D11,"*")</f>
        <v>20496216.710000001</v>
      </c>
      <c r="E16" s="51">
        <f>IF('County Data'!G11&gt;9,'County Data'!F11,"*")</f>
        <v>717078.1666666664</v>
      </c>
      <c r="F16" s="50">
        <f>IF('County Data'!I11&gt;9,'County Data'!H11,"*")</f>
        <v>65595451.57</v>
      </c>
      <c r="G16" s="50">
        <f>IF('County Data'!K11&gt;9,'County Data'!J11,"*")</f>
        <v>19635591.219999999</v>
      </c>
      <c r="H16" s="51">
        <f>IF('County Data'!M11&gt;9,'County Data'!L11,"*")</f>
        <v>494721.33333333349</v>
      </c>
      <c r="I16" s="22">
        <f t="shared" si="1"/>
        <v>0.14742579551693757</v>
      </c>
      <c r="J16" s="22">
        <f t="shared" si="2"/>
        <v>4.3829874046440967E-2</v>
      </c>
      <c r="K16" s="22">
        <f t="shared" si="3"/>
        <v>0.44945875253678064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1163422880.1400001</v>
      </c>
      <c r="D17" s="46">
        <f>IF('County Data'!E12&gt;9,'County Data'!D12,"*")</f>
        <v>259521593.09</v>
      </c>
      <c r="E17" s="47">
        <f>IF('County Data'!G12&gt;9,'County Data'!F12,"*")</f>
        <v>6372002.333333334</v>
      </c>
      <c r="F17" s="48">
        <f>IF('County Data'!I12&gt;9,'County Data'!H12,"*")</f>
        <v>1028178858.92</v>
      </c>
      <c r="G17" s="46">
        <f>IF('County Data'!K12&gt;9,'County Data'!J12,"*")</f>
        <v>233531890.08000001</v>
      </c>
      <c r="H17" s="47">
        <f>IF('County Data'!M12&gt;9,'County Data'!L12,"*")</f>
        <v>3628454.1666666665</v>
      </c>
      <c r="I17" s="9">
        <f t="shared" si="1"/>
        <v>0.1315374460840992</v>
      </c>
      <c r="J17" s="9">
        <f t="shared" si="2"/>
        <v>0.11128973863525367</v>
      </c>
      <c r="K17" s="9">
        <f t="shared" si="3"/>
        <v>0.75612038643637292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126424989.16</v>
      </c>
      <c r="D18" s="50">
        <f>IF('County Data'!E13&gt;9,'County Data'!D13,"*")</f>
        <v>48613775</v>
      </c>
      <c r="E18" s="51">
        <f>IF('County Data'!G13&gt;9,'County Data'!F13,"*")</f>
        <v>2095532.5000000005</v>
      </c>
      <c r="F18" s="50">
        <f>IF('County Data'!I13&gt;9,'County Data'!H13,"*")</f>
        <v>106340839.26000001</v>
      </c>
      <c r="G18" s="50">
        <f>IF('County Data'!K13&gt;9,'County Data'!J13,"*")</f>
        <v>42313966.899999999</v>
      </c>
      <c r="H18" s="51">
        <f>IF('County Data'!M13&gt;9,'County Data'!L13,"*")</f>
        <v>1630602.3333333337</v>
      </c>
      <c r="I18" s="22">
        <f t="shared" si="1"/>
        <v>0.18886582088086476</v>
      </c>
      <c r="J18" s="22">
        <f t="shared" si="2"/>
        <v>0.14888247454766529</v>
      </c>
      <c r="K18" s="22">
        <f t="shared" si="3"/>
        <v>0.28512786788195033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198179480.44</v>
      </c>
      <c r="D19" s="46">
        <f>IF('County Data'!E14&gt;9,'County Data'!D14,"*")</f>
        <v>39591033.149999999</v>
      </c>
      <c r="E19" s="47">
        <f>IF('County Data'!G14&gt;9,'County Data'!F14,"*")</f>
        <v>3027030.8333333335</v>
      </c>
      <c r="F19" s="48">
        <f>IF('County Data'!I14&gt;9,'County Data'!H14,"*")</f>
        <v>192838269.91999999</v>
      </c>
      <c r="G19" s="46">
        <f>IF('County Data'!K14&gt;9,'County Data'!J14,"*")</f>
        <v>38285477.659999996</v>
      </c>
      <c r="H19" s="47">
        <f>IF('County Data'!M14&gt;9,'County Data'!L14,"*")</f>
        <v>3898461.5000000033</v>
      </c>
      <c r="I19" s="9">
        <f t="shared" si="1"/>
        <v>2.7697876164393308E-2</v>
      </c>
      <c r="J19" s="9">
        <f t="shared" si="2"/>
        <v>3.4100540721842001E-2</v>
      </c>
      <c r="K19" s="9">
        <f t="shared" si="3"/>
        <v>-0.22353194116875824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83355497.379999995</v>
      </c>
      <c r="D20" s="50">
        <f>IF('County Data'!E15&gt;9,'County Data'!D15,"*")</f>
        <v>22668670.890000001</v>
      </c>
      <c r="E20" s="51">
        <f>IF('County Data'!G15&gt;9,'County Data'!F15,"*")</f>
        <v>502321.6666666668</v>
      </c>
      <c r="F20" s="50">
        <f>IF('County Data'!I15&gt;9,'County Data'!H15,"*")</f>
        <v>64509038.939999998</v>
      </c>
      <c r="G20" s="50">
        <f>IF('County Data'!K15&gt;9,'County Data'!J15,"*")</f>
        <v>15576441.59</v>
      </c>
      <c r="H20" s="51">
        <f>IF('County Data'!M15&gt;9,'County Data'!L15,"*")</f>
        <v>661648.99999999965</v>
      </c>
      <c r="I20" s="22">
        <f t="shared" si="1"/>
        <v>0.29215221230514893</v>
      </c>
      <c r="J20" s="22">
        <f t="shared" si="2"/>
        <v>0.45531768337597578</v>
      </c>
      <c r="K20" s="22">
        <f t="shared" si="3"/>
        <v>-0.24080340684159265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93317851.810000002</v>
      </c>
      <c r="D21" s="46">
        <f>IF('County Data'!E16&gt;9,'County Data'!D16,"*")</f>
        <v>25996146.07</v>
      </c>
      <c r="E21" s="47">
        <f>IF('County Data'!G16&gt;9,'County Data'!F16,"*")</f>
        <v>1015458.1666666671</v>
      </c>
      <c r="F21" s="48">
        <f>IF('County Data'!I16&gt;9,'County Data'!H16,"*")</f>
        <v>91724687.140000001</v>
      </c>
      <c r="G21" s="46">
        <f>IF('County Data'!K16&gt;9,'County Data'!J16,"*")</f>
        <v>22436120.300000001</v>
      </c>
      <c r="H21" s="47">
        <f>IF('County Data'!M16&gt;9,'County Data'!L16,"*")</f>
        <v>554690.00000000012</v>
      </c>
      <c r="I21" s="9">
        <f t="shared" si="1"/>
        <v>1.7368984508699864E-2</v>
      </c>
      <c r="J21" s="9">
        <f t="shared" si="2"/>
        <v>0.15867385815363094</v>
      </c>
      <c r="K21" s="9">
        <f t="shared" si="3"/>
        <v>0.83067689460178995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06/01/2021 - 06/30/2021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06/01/2020 - 06/30/2020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1829450.97</v>
      </c>
      <c r="D6" s="43">
        <f>IF('Town Data'!E2&gt;9,'Town Data'!D2,"*")</f>
        <v>576098.9</v>
      </c>
      <c r="E6" s="44" t="str">
        <f>IF('Town Data'!G2&gt;9,'Town Data'!F2,"*")</f>
        <v>*</v>
      </c>
      <c r="F6" s="43">
        <f>IF('Town Data'!I2&gt;9,'Town Data'!H2,"*")</f>
        <v>1468231.8</v>
      </c>
      <c r="G6" s="43">
        <f>IF('Town Data'!K2&gt;9,'Town Data'!J2,"*")</f>
        <v>519819.76</v>
      </c>
      <c r="H6" s="44" t="str">
        <f>IF('Town Data'!M2&gt;9,'Town Data'!L2,"*")</f>
        <v>*</v>
      </c>
      <c r="I6" s="20">
        <f t="shared" ref="I6:I69" si="0">IFERROR((C6-F6)/F6,"")</f>
        <v>0.24602325736304029</v>
      </c>
      <c r="J6" s="20">
        <f t="shared" ref="J6:J69" si="1">IFERROR((D6-G6)/G6,"")</f>
        <v>0.10826664226846631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15297002.41</v>
      </c>
      <c r="D7" s="46">
        <f>IF('Town Data'!E3&gt;9,'Town Data'!D3,"*")</f>
        <v>534668.15</v>
      </c>
      <c r="E7" s="47" t="str">
        <f>IF('Town Data'!G3&gt;9,'Town Data'!F3,"*")</f>
        <v>*</v>
      </c>
      <c r="F7" s="48">
        <f>IF('Town Data'!I3&gt;9,'Town Data'!H3,"*")</f>
        <v>18145930.609999999</v>
      </c>
      <c r="G7" s="46">
        <f>IF('Town Data'!K3&gt;9,'Town Data'!J3,"*")</f>
        <v>510228.63</v>
      </c>
      <c r="H7" s="47" t="str">
        <f>IF('Town Data'!M3&gt;9,'Town Data'!L3,"*")</f>
        <v>*</v>
      </c>
      <c r="I7" s="9">
        <f t="shared" si="0"/>
        <v>-0.1570009420420681</v>
      </c>
      <c r="J7" s="9">
        <f t="shared" si="1"/>
        <v>4.7899154541759088E-2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40814988.140000001</v>
      </c>
      <c r="D8" s="50">
        <f>IF('Town Data'!E4&gt;9,'Town Data'!D4,"*")</f>
        <v>12161290.59</v>
      </c>
      <c r="E8" s="51">
        <f>IF('Town Data'!G4&gt;9,'Town Data'!F4,"*")</f>
        <v>402267.33333333302</v>
      </c>
      <c r="F8" s="50">
        <f>IF('Town Data'!I4&gt;9,'Town Data'!H4,"*")</f>
        <v>43375583.909999996</v>
      </c>
      <c r="G8" s="50">
        <f>IF('Town Data'!K4&gt;9,'Town Data'!J4,"*")</f>
        <v>11964382.560000001</v>
      </c>
      <c r="H8" s="51">
        <f>IF('Town Data'!M4&gt;9,'Town Data'!L4,"*")</f>
        <v>488913.00000000006</v>
      </c>
      <c r="I8" s="22">
        <f t="shared" si="0"/>
        <v>-5.9033113544084533E-2</v>
      </c>
      <c r="J8" s="22">
        <f t="shared" si="1"/>
        <v>1.6457851377831512E-2</v>
      </c>
      <c r="K8" s="22">
        <f t="shared" si="2"/>
        <v>-0.17722103250817023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10211152.699999999</v>
      </c>
      <c r="D9" s="46">
        <f>IF('Town Data'!E5&gt;9,'Town Data'!D5,"*")</f>
        <v>1152057.19</v>
      </c>
      <c r="E9" s="47" t="str">
        <f>IF('Town Data'!G5&gt;9,'Town Data'!F5,"*")</f>
        <v>*</v>
      </c>
      <c r="F9" s="48">
        <f>IF('Town Data'!I5&gt;9,'Town Data'!H5,"*")</f>
        <v>8133002.6299999999</v>
      </c>
      <c r="G9" s="46">
        <f>IF('Town Data'!K5&gt;9,'Town Data'!J5,"*")</f>
        <v>1117837.3500000001</v>
      </c>
      <c r="H9" s="47" t="str">
        <f>IF('Town Data'!M5&gt;9,'Town Data'!L5,"*")</f>
        <v>*</v>
      </c>
      <c r="I9" s="9">
        <f t="shared" si="0"/>
        <v>0.2555206440404163</v>
      </c>
      <c r="J9" s="9">
        <f t="shared" si="1"/>
        <v>3.0612539471864889E-2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19402306.030000001</v>
      </c>
      <c r="D10" s="50">
        <f>IF('Town Data'!E6&gt;9,'Town Data'!D6,"*")</f>
        <v>1948232.22</v>
      </c>
      <c r="E10" s="51">
        <f>IF('Town Data'!G6&gt;9,'Town Data'!F6,"*")</f>
        <v>35051.666666666664</v>
      </c>
      <c r="F10" s="50">
        <f>IF('Town Data'!I6&gt;9,'Town Data'!H6,"*")</f>
        <v>14956668.75</v>
      </c>
      <c r="G10" s="50">
        <f>IF('Town Data'!K6&gt;9,'Town Data'!J6,"*")</f>
        <v>1916583.59</v>
      </c>
      <c r="H10" s="51">
        <f>IF('Town Data'!M6&gt;9,'Town Data'!L6,"*")</f>
        <v>31999.999999999964</v>
      </c>
      <c r="I10" s="22">
        <f t="shared" si="0"/>
        <v>0.29723445469767468</v>
      </c>
      <c r="J10" s="22">
        <f t="shared" si="1"/>
        <v>1.6513044442794111E-2</v>
      </c>
      <c r="K10" s="22">
        <f t="shared" si="2"/>
        <v>9.5364583333334502E-2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44489774.990000002</v>
      </c>
      <c r="D11" s="46">
        <f>IF('Town Data'!E7&gt;9,'Town Data'!D7,"*")</f>
        <v>15007746.029999999</v>
      </c>
      <c r="E11" s="47">
        <f>IF('Town Data'!G7&gt;9,'Town Data'!F7,"*")</f>
        <v>155664.00000000003</v>
      </c>
      <c r="F11" s="48">
        <f>IF('Town Data'!I7&gt;9,'Town Data'!H7,"*")</f>
        <v>39840627.829999998</v>
      </c>
      <c r="G11" s="46">
        <f>IF('Town Data'!K7&gt;9,'Town Data'!J7,"*")</f>
        <v>14636514.279999999</v>
      </c>
      <c r="H11" s="47">
        <f>IF('Town Data'!M7&gt;9,'Town Data'!L7,"*")</f>
        <v>139712.00000000003</v>
      </c>
      <c r="I11" s="9">
        <f t="shared" si="0"/>
        <v>0.11669362189365889</v>
      </c>
      <c r="J11" s="9">
        <f t="shared" si="1"/>
        <v>2.5363398887074364E-2</v>
      </c>
      <c r="K11" s="9">
        <f t="shared" si="2"/>
        <v>0.11417773705909297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19671931.350000001</v>
      </c>
      <c r="D12" s="50">
        <f>IF('Town Data'!E8&gt;9,'Town Data'!D8,"*")</f>
        <v>7043401.9800000004</v>
      </c>
      <c r="E12" s="51">
        <f>IF('Town Data'!G8&gt;9,'Town Data'!F8,"*")</f>
        <v>107702.66666666664</v>
      </c>
      <c r="F12" s="50">
        <f>IF('Town Data'!I8&gt;9,'Town Data'!H8,"*")</f>
        <v>18463844.710000001</v>
      </c>
      <c r="G12" s="50">
        <f>IF('Town Data'!K8&gt;9,'Town Data'!J8,"*")</f>
        <v>6934613.6799999997</v>
      </c>
      <c r="H12" s="51">
        <f>IF('Town Data'!M8&gt;9,'Town Data'!L8,"*")</f>
        <v>99607</v>
      </c>
      <c r="I12" s="22">
        <f t="shared" si="0"/>
        <v>6.5429852718903225E-2</v>
      </c>
      <c r="J12" s="22">
        <f t="shared" si="1"/>
        <v>1.5687723212866957E-2</v>
      </c>
      <c r="K12" s="22">
        <f t="shared" si="2"/>
        <v>8.1276081667620168E-2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4091786.66</v>
      </c>
      <c r="D13" s="46">
        <f>IF('Town Data'!E9&gt;9,'Town Data'!D9,"*")</f>
        <v>590114.81000000006</v>
      </c>
      <c r="E13" s="47" t="str">
        <f>IF('Town Data'!G9&gt;9,'Town Data'!F9,"*")</f>
        <v>*</v>
      </c>
      <c r="F13" s="48">
        <f>IF('Town Data'!I9&gt;9,'Town Data'!H9,"*")</f>
        <v>3380052.66</v>
      </c>
      <c r="G13" s="46">
        <f>IF('Town Data'!K9&gt;9,'Town Data'!J9,"*")</f>
        <v>471414.46</v>
      </c>
      <c r="H13" s="47" t="str">
        <f>IF('Town Data'!M9&gt;9,'Town Data'!L9,"*")</f>
        <v>*</v>
      </c>
      <c r="I13" s="9">
        <f t="shared" si="0"/>
        <v>0.2105689087104341</v>
      </c>
      <c r="J13" s="9">
        <f t="shared" si="1"/>
        <v>0.25179615831046004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9387709.8000000007</v>
      </c>
      <c r="D14" s="50">
        <f>IF('Town Data'!E10&gt;9,'Town Data'!D10,"*")</f>
        <v>2132173.4500000002</v>
      </c>
      <c r="E14" s="51">
        <f>IF('Town Data'!G10&gt;9,'Town Data'!F10,"*")</f>
        <v>100792.1666666667</v>
      </c>
      <c r="F14" s="50">
        <f>IF('Town Data'!I10&gt;9,'Town Data'!H10,"*")</f>
        <v>8878615.6099999994</v>
      </c>
      <c r="G14" s="50">
        <f>IF('Town Data'!K10&gt;9,'Town Data'!J10,"*")</f>
        <v>2388437.66</v>
      </c>
      <c r="H14" s="51">
        <f>IF('Town Data'!M10&gt;9,'Town Data'!L10,"*")</f>
        <v>109587.00000000003</v>
      </c>
      <c r="I14" s="22">
        <f t="shared" si="0"/>
        <v>5.7339365996046471E-2</v>
      </c>
      <c r="J14" s="22">
        <f t="shared" si="1"/>
        <v>-0.10729365655706498</v>
      </c>
      <c r="K14" s="22">
        <f t="shared" si="2"/>
        <v>-8.0254348903914932E-2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9215798.4299999997</v>
      </c>
      <c r="D15" s="46">
        <f>IF('Town Data'!E11&gt;9,'Town Data'!D11,"*")</f>
        <v>1418885.28</v>
      </c>
      <c r="E15" s="47" t="str">
        <f>IF('Town Data'!G11&gt;9,'Town Data'!F11,"*")</f>
        <v>*</v>
      </c>
      <c r="F15" s="48">
        <f>IF('Town Data'!I11&gt;9,'Town Data'!H11,"*")</f>
        <v>7000778.7800000003</v>
      </c>
      <c r="G15" s="46">
        <f>IF('Town Data'!K11&gt;9,'Town Data'!J11,"*")</f>
        <v>1314436.6599999999</v>
      </c>
      <c r="H15" s="47" t="str">
        <f>IF('Town Data'!M11&gt;9,'Town Data'!L11,"*")</f>
        <v>*</v>
      </c>
      <c r="I15" s="9">
        <f t="shared" si="0"/>
        <v>0.3163961781406267</v>
      </c>
      <c r="J15" s="9">
        <f t="shared" si="1"/>
        <v>7.94626498016269E-2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41172199.850000001</v>
      </c>
      <c r="D16" s="53">
        <f>IF('Town Data'!E12&gt;9,'Town Data'!D12,"*")</f>
        <v>8723410.4399999995</v>
      </c>
      <c r="E16" s="54">
        <f>IF('Town Data'!G12&gt;9,'Town Data'!F12,"*")</f>
        <v>181750.00000000009</v>
      </c>
      <c r="F16" s="53">
        <f>IF('Town Data'!I12&gt;9,'Town Data'!H12,"*")</f>
        <v>39656109.009999998</v>
      </c>
      <c r="G16" s="53">
        <f>IF('Town Data'!K12&gt;9,'Town Data'!J12,"*")</f>
        <v>7605410.0800000001</v>
      </c>
      <c r="H16" s="54">
        <f>IF('Town Data'!M12&gt;9,'Town Data'!L12,"*")</f>
        <v>388961.1666666664</v>
      </c>
      <c r="I16" s="26">
        <f t="shared" si="0"/>
        <v>3.8230953006955226E-2</v>
      </c>
      <c r="J16" s="26">
        <f t="shared" si="1"/>
        <v>0.14700066771415951</v>
      </c>
      <c r="K16" s="26">
        <f t="shared" si="2"/>
        <v>-0.53272970266526121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576084.56999999995</v>
      </c>
      <c r="D17" s="50">
        <f>IF('Town Data'!E13&gt;9,'Town Data'!D13,"*")</f>
        <v>193714.26</v>
      </c>
      <c r="E17" s="51" t="str">
        <f>IF('Town Data'!G13&gt;9,'Town Data'!F13,"*")</f>
        <v>*</v>
      </c>
      <c r="F17" s="50" t="str">
        <f>IF('Town Data'!I13&gt;9,'Town Data'!H13,"*")</f>
        <v>*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BRIDPORT</v>
      </c>
      <c r="C18" s="45">
        <f>IF('Town Data'!C14&gt;9,'Town Data'!B14,"*")</f>
        <v>1424208</v>
      </c>
      <c r="D18" s="46">
        <f>IF('Town Data'!E14&gt;9,'Town Data'!D14,"*")</f>
        <v>403317.59</v>
      </c>
      <c r="E18" s="47" t="str">
        <f>IF('Town Data'!G14&gt;9,'Town Data'!F14,"*")</f>
        <v>*</v>
      </c>
      <c r="F18" s="48" t="str">
        <f>IF('Town Data'!I14&gt;9,'Town Data'!H14,"*")</f>
        <v>*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 t="str">
        <f t="shared" si="0"/>
        <v/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BRIGHTON</v>
      </c>
      <c r="C19" s="49">
        <f>IF('Town Data'!C15&gt;9,'Town Data'!B15,"*")</f>
        <v>1135208.07</v>
      </c>
      <c r="D19" s="50">
        <f>IF('Town Data'!E15&gt;9,'Town Data'!D15,"*")</f>
        <v>507960.72</v>
      </c>
      <c r="E19" s="51" t="str">
        <f>IF('Town Data'!G15&gt;9,'Town Data'!F15,"*")</f>
        <v>*</v>
      </c>
      <c r="F19" s="50">
        <f>IF('Town Data'!I15&gt;9,'Town Data'!H15,"*")</f>
        <v>854065.34</v>
      </c>
      <c r="G19" s="50">
        <f>IF('Town Data'!K15&gt;9,'Town Data'!J15,"*")</f>
        <v>450402.32</v>
      </c>
      <c r="H19" s="51" t="str">
        <f>IF('Town Data'!M15&gt;9,'Town Data'!L15,"*")</f>
        <v>*</v>
      </c>
      <c r="I19" s="22">
        <f t="shared" si="0"/>
        <v>0.32918175792030163</v>
      </c>
      <c r="J19" s="22">
        <f t="shared" si="1"/>
        <v>0.12779330266327216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45">
        <f>IF('Town Data'!C16&gt;9,'Town Data'!B16,"*")</f>
        <v>5467963.8200000003</v>
      </c>
      <c r="D20" s="46">
        <f>IF('Town Data'!E16&gt;9,'Town Data'!D16,"*")</f>
        <v>2109155.6</v>
      </c>
      <c r="E20" s="47" t="str">
        <f>IF('Town Data'!G16&gt;9,'Town Data'!F16,"*")</f>
        <v>*</v>
      </c>
      <c r="F20" s="48">
        <f>IF('Town Data'!I16&gt;9,'Town Data'!H16,"*")</f>
        <v>4876767.45</v>
      </c>
      <c r="G20" s="46">
        <f>IF('Town Data'!K16&gt;9,'Town Data'!J16,"*")</f>
        <v>1884733.88</v>
      </c>
      <c r="H20" s="47" t="str">
        <f>IF('Town Data'!M16&gt;9,'Town Data'!L16,"*")</f>
        <v>*</v>
      </c>
      <c r="I20" s="9">
        <f t="shared" si="0"/>
        <v>0.12122709890544403</v>
      </c>
      <c r="J20" s="9">
        <f t="shared" si="1"/>
        <v>0.11907342589925758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49">
        <f>IF('Town Data'!C17&gt;9,'Town Data'!B17,"*")</f>
        <v>1051786.1200000001</v>
      </c>
      <c r="D21" s="50">
        <f>IF('Town Data'!E17&gt;9,'Town Data'!D17,"*")</f>
        <v>669308.81999999995</v>
      </c>
      <c r="E21" s="51" t="str">
        <f>IF('Town Data'!G17&gt;9,'Town Data'!F17,"*")</f>
        <v>*</v>
      </c>
      <c r="F21" s="50">
        <f>IF('Town Data'!I17&gt;9,'Town Data'!H17,"*")</f>
        <v>1028773.27</v>
      </c>
      <c r="G21" s="50">
        <f>IF('Town Data'!K17&gt;9,'Town Data'!J17,"*")</f>
        <v>758806.12</v>
      </c>
      <c r="H21" s="51" t="str">
        <f>IF('Town Data'!M17&gt;9,'Town Data'!L17,"*")</f>
        <v>*</v>
      </c>
      <c r="I21" s="22">
        <f t="shared" si="0"/>
        <v>2.2369214550063195E-2</v>
      </c>
      <c r="J21" s="22">
        <f t="shared" si="1"/>
        <v>-0.11794488426108114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45">
        <f>IF('Town Data'!C18&gt;9,'Town Data'!B18,"*")</f>
        <v>83226249.810000002</v>
      </c>
      <c r="D22" s="46">
        <f>IF('Town Data'!E18&gt;9,'Town Data'!D18,"*")</f>
        <v>22962727.100000001</v>
      </c>
      <c r="E22" s="47">
        <f>IF('Town Data'!G18&gt;9,'Town Data'!F18,"*")</f>
        <v>469743.99999999994</v>
      </c>
      <c r="F22" s="48">
        <f>IF('Town Data'!I18&gt;9,'Town Data'!H18,"*")</f>
        <v>75747394.090000004</v>
      </c>
      <c r="G22" s="46">
        <f>IF('Town Data'!K18&gt;9,'Town Data'!J18,"*")</f>
        <v>19835670.309999999</v>
      </c>
      <c r="H22" s="47">
        <f>IF('Town Data'!M18&gt;9,'Town Data'!L18,"*")</f>
        <v>409220.66666666669</v>
      </c>
      <c r="I22" s="9">
        <f t="shared" si="0"/>
        <v>9.8734165179516581E-2</v>
      </c>
      <c r="J22" s="9">
        <f t="shared" si="1"/>
        <v>0.15764815310645294</v>
      </c>
      <c r="K22" s="9">
        <f t="shared" si="2"/>
        <v>0.14789901454960711</v>
      </c>
      <c r="L22" s="15"/>
    </row>
    <row r="23" spans="1:12" x14ac:dyDescent="0.25">
      <c r="A23" s="15"/>
      <c r="B23" s="27" t="str">
        <f>'Town Data'!A19</f>
        <v>CAMBRIDGE</v>
      </c>
      <c r="C23" s="49">
        <f>IF('Town Data'!C19&gt;9,'Town Data'!B19,"*")</f>
        <v>6626257.7000000002</v>
      </c>
      <c r="D23" s="50">
        <f>IF('Town Data'!E19&gt;9,'Town Data'!D19,"*")</f>
        <v>2590736.42</v>
      </c>
      <c r="E23" s="51" t="str">
        <f>IF('Town Data'!G19&gt;9,'Town Data'!F19,"*")</f>
        <v>*</v>
      </c>
      <c r="F23" s="50">
        <f>IF('Town Data'!I19&gt;9,'Town Data'!H19,"*")</f>
        <v>3762519.73</v>
      </c>
      <c r="G23" s="50">
        <f>IF('Town Data'!K19&gt;9,'Town Data'!J19,"*")</f>
        <v>1472280.07</v>
      </c>
      <c r="H23" s="51" t="str">
        <f>IF('Town Data'!M19&gt;9,'Town Data'!L19,"*")</f>
        <v>*</v>
      </c>
      <c r="I23" s="22">
        <f t="shared" si="0"/>
        <v>0.7611223795496217</v>
      </c>
      <c r="J23" s="22">
        <f t="shared" si="1"/>
        <v>0.75967635016617441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CASTLETON</v>
      </c>
      <c r="C24" s="45">
        <f>IF('Town Data'!C20&gt;9,'Town Data'!B20,"*")</f>
        <v>6399137.9500000002</v>
      </c>
      <c r="D24" s="46">
        <f>IF('Town Data'!E20&gt;9,'Town Data'!D20,"*")</f>
        <v>2339732.4900000002</v>
      </c>
      <c r="E24" s="47" t="str">
        <f>IF('Town Data'!G20&gt;9,'Town Data'!F20,"*")</f>
        <v>*</v>
      </c>
      <c r="F24" s="48">
        <f>IF('Town Data'!I20&gt;9,'Town Data'!H20,"*")</f>
        <v>5330834.04</v>
      </c>
      <c r="G24" s="46">
        <f>IF('Town Data'!K20&gt;9,'Town Data'!J20,"*")</f>
        <v>1990592.3</v>
      </c>
      <c r="H24" s="47" t="str">
        <f>IF('Town Data'!M20&gt;9,'Town Data'!L20,"*")</f>
        <v>*</v>
      </c>
      <c r="I24" s="9">
        <f t="shared" si="0"/>
        <v>0.20040089449117424</v>
      </c>
      <c r="J24" s="9">
        <f t="shared" si="1"/>
        <v>0.17539512736987889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CHARLOTTE</v>
      </c>
      <c r="C25" s="49">
        <f>IF('Town Data'!C21&gt;9,'Town Data'!B21,"*")</f>
        <v>1972128.28</v>
      </c>
      <c r="D25" s="50">
        <f>IF('Town Data'!E21&gt;9,'Town Data'!D21,"*")</f>
        <v>861356.41</v>
      </c>
      <c r="E25" s="51" t="str">
        <f>IF('Town Data'!G21&gt;9,'Town Data'!F21,"*")</f>
        <v>*</v>
      </c>
      <c r="F25" s="50">
        <f>IF('Town Data'!I21&gt;9,'Town Data'!H21,"*")</f>
        <v>1728979.38</v>
      </c>
      <c r="G25" s="50">
        <f>IF('Town Data'!K21&gt;9,'Town Data'!J21,"*")</f>
        <v>774665.29</v>
      </c>
      <c r="H25" s="51" t="str">
        <f>IF('Town Data'!M21&gt;9,'Town Data'!L21,"*")</f>
        <v>*</v>
      </c>
      <c r="I25" s="22">
        <f t="shared" si="0"/>
        <v>0.14063146316990788</v>
      </c>
      <c r="J25" s="22">
        <f t="shared" si="1"/>
        <v>0.11190784086892545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2741082.08</v>
      </c>
      <c r="D26" s="46">
        <f>IF('Town Data'!E22&gt;9,'Town Data'!D22,"*")</f>
        <v>758368.51</v>
      </c>
      <c r="E26" s="47" t="str">
        <f>IF('Town Data'!G22&gt;9,'Town Data'!F22,"*")</f>
        <v>*</v>
      </c>
      <c r="F26" s="48">
        <f>IF('Town Data'!I22&gt;9,'Town Data'!H22,"*")</f>
        <v>2375841.36</v>
      </c>
      <c r="G26" s="46">
        <f>IF('Town Data'!K22&gt;9,'Town Data'!J22,"*")</f>
        <v>735063.8</v>
      </c>
      <c r="H26" s="47" t="str">
        <f>IF('Town Data'!M22&gt;9,'Town Data'!L22,"*")</f>
        <v>*</v>
      </c>
      <c r="I26" s="9">
        <f t="shared" si="0"/>
        <v>0.15373110601963771</v>
      </c>
      <c r="J26" s="9">
        <f t="shared" si="1"/>
        <v>3.170433641270317E-2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10038830.01</v>
      </c>
      <c r="D27" s="50">
        <f>IF('Town Data'!E23&gt;9,'Town Data'!D23,"*")</f>
        <v>2433308.42</v>
      </c>
      <c r="E27" s="51" t="str">
        <f>IF('Town Data'!G23&gt;9,'Town Data'!F23,"*")</f>
        <v>*</v>
      </c>
      <c r="F27" s="50">
        <f>IF('Town Data'!I23&gt;9,'Town Data'!H23,"*")</f>
        <v>7138103.4299999997</v>
      </c>
      <c r="G27" s="50">
        <f>IF('Town Data'!K23&gt;9,'Town Data'!J23,"*")</f>
        <v>2219338.69</v>
      </c>
      <c r="H27" s="51" t="str">
        <f>IF('Town Data'!M23&gt;9,'Town Data'!L23,"*")</f>
        <v>*</v>
      </c>
      <c r="I27" s="22">
        <f t="shared" si="0"/>
        <v>0.40637216992525427</v>
      </c>
      <c r="J27" s="22">
        <f t="shared" si="1"/>
        <v>9.6411481025458073E-2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140411462.50999999</v>
      </c>
      <c r="D28" s="46">
        <f>IF('Town Data'!E24&gt;9,'Town Data'!D24,"*")</f>
        <v>33868733.140000001</v>
      </c>
      <c r="E28" s="47">
        <f>IF('Town Data'!G24&gt;9,'Town Data'!F24,"*")</f>
        <v>735546.83333333302</v>
      </c>
      <c r="F28" s="48">
        <f>IF('Town Data'!I24&gt;9,'Town Data'!H24,"*")</f>
        <v>119778948.2</v>
      </c>
      <c r="G28" s="46">
        <f>IF('Town Data'!K24&gt;9,'Town Data'!J24,"*")</f>
        <v>30433914.73</v>
      </c>
      <c r="H28" s="47">
        <f>IF('Town Data'!M24&gt;9,'Town Data'!L24,"*")</f>
        <v>543226.83333333326</v>
      </c>
      <c r="I28" s="9">
        <f t="shared" si="0"/>
        <v>0.17225492976903589</v>
      </c>
      <c r="J28" s="9">
        <f t="shared" si="1"/>
        <v>0.11286153754693129</v>
      </c>
      <c r="K28" s="9">
        <f t="shared" si="2"/>
        <v>0.35403258491465006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600169.93999999994</v>
      </c>
      <c r="D29" s="50">
        <f>IF('Town Data'!E25&gt;9,'Town Data'!D25,"*")</f>
        <v>191115.27</v>
      </c>
      <c r="E29" s="51" t="str">
        <f>IF('Town Data'!G25&gt;9,'Town Data'!F25,"*")</f>
        <v>*</v>
      </c>
      <c r="F29" s="50">
        <f>IF('Town Data'!I25&gt;9,'Town Data'!H25,"*")</f>
        <v>454634.3</v>
      </c>
      <c r="G29" s="50">
        <f>IF('Town Data'!K25&gt;9,'Town Data'!J25,"*")</f>
        <v>222701.25</v>
      </c>
      <c r="H29" s="51" t="str">
        <f>IF('Town Data'!M25&gt;9,'Town Data'!L25,"*")</f>
        <v>*</v>
      </c>
      <c r="I29" s="22">
        <f t="shared" si="0"/>
        <v>0.32011583815827349</v>
      </c>
      <c r="J29" s="22">
        <f t="shared" si="1"/>
        <v>-0.14183117517301772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DANBY</v>
      </c>
      <c r="C30" s="45">
        <f>IF('Town Data'!C26&gt;9,'Town Data'!B26,"*")</f>
        <v>2916464.39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 t="str">
        <f>IF('Town Data'!I26&gt;9,'Town Data'!H26,"*")</f>
        <v>*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1237611.2</v>
      </c>
      <c r="D31" s="50">
        <f>IF('Town Data'!E27&gt;9,'Town Data'!D27,"*")</f>
        <v>926004.55</v>
      </c>
      <c r="E31" s="51" t="str">
        <f>IF('Town Data'!G27&gt;9,'Town Data'!F27,"*")</f>
        <v>*</v>
      </c>
      <c r="F31" s="50">
        <f>IF('Town Data'!I27&gt;9,'Town Data'!H27,"*")</f>
        <v>1010619.05</v>
      </c>
      <c r="G31" s="50">
        <f>IF('Town Data'!K27&gt;9,'Town Data'!J27,"*")</f>
        <v>802575.12</v>
      </c>
      <c r="H31" s="51" t="str">
        <f>IF('Town Data'!M27&gt;9,'Town Data'!L27,"*")</f>
        <v>*</v>
      </c>
      <c r="I31" s="22">
        <f t="shared" si="0"/>
        <v>0.22460703664748838</v>
      </c>
      <c r="J31" s="22">
        <f t="shared" si="1"/>
        <v>0.1537917472447938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24151705.199999999</v>
      </c>
      <c r="D32" s="46">
        <f>IF('Town Data'!E28&gt;9,'Town Data'!D28,"*")</f>
        <v>10363003</v>
      </c>
      <c r="E32" s="47">
        <f>IF('Town Data'!G28&gt;9,'Town Data'!F28,"*")</f>
        <v>110814.00000000003</v>
      </c>
      <c r="F32" s="48">
        <f>IF('Town Data'!I28&gt;9,'Town Data'!H28,"*")</f>
        <v>23094761.670000002</v>
      </c>
      <c r="G32" s="46">
        <f>IF('Town Data'!K28&gt;9,'Town Data'!J28,"*")</f>
        <v>9642640.0299999993</v>
      </c>
      <c r="H32" s="47">
        <f>IF('Town Data'!M28&gt;9,'Town Data'!L28,"*")</f>
        <v>107488.99999999997</v>
      </c>
      <c r="I32" s="9">
        <f t="shared" si="0"/>
        <v>4.5765509300447239E-2</v>
      </c>
      <c r="J32" s="9">
        <f t="shared" si="1"/>
        <v>7.4705990035801501E-2</v>
      </c>
      <c r="K32" s="9">
        <f t="shared" si="2"/>
        <v>3.0933397836058193E-2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2031632.33</v>
      </c>
      <c r="D33" s="50">
        <f>IF('Town Data'!E29&gt;9,'Town Data'!D29,"*")</f>
        <v>850683.43</v>
      </c>
      <c r="E33" s="51" t="str">
        <f>IF('Town Data'!G29&gt;9,'Town Data'!F29,"*")</f>
        <v>*</v>
      </c>
      <c r="F33" s="50">
        <f>IF('Town Data'!I29&gt;9,'Town Data'!H29,"*")</f>
        <v>2054375.16</v>
      </c>
      <c r="G33" s="50">
        <f>IF('Town Data'!K29&gt;9,'Town Data'!J29,"*")</f>
        <v>746052.72</v>
      </c>
      <c r="H33" s="51" t="str">
        <f>IF('Town Data'!M29&gt;9,'Town Data'!L29,"*")</f>
        <v>*</v>
      </c>
      <c r="I33" s="22">
        <f t="shared" si="0"/>
        <v>-1.1070436618791596E-2</v>
      </c>
      <c r="J33" s="22">
        <f t="shared" si="1"/>
        <v>0.14024573223189921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976416.01</v>
      </c>
      <c r="D34" s="46">
        <f>IF('Town Data'!E30&gt;9,'Town Data'!D30,"*")</f>
        <v>506821.56</v>
      </c>
      <c r="E34" s="47" t="str">
        <f>IF('Town Data'!G30&gt;9,'Town Data'!F30,"*")</f>
        <v>*</v>
      </c>
      <c r="F34" s="48">
        <f>IF('Town Data'!I30&gt;9,'Town Data'!H30,"*")</f>
        <v>665263.5</v>
      </c>
      <c r="G34" s="46">
        <f>IF('Town Data'!K30&gt;9,'Town Data'!J30,"*")</f>
        <v>501396.03</v>
      </c>
      <c r="H34" s="47" t="str">
        <f>IF('Town Data'!M30&gt;9,'Town Data'!L30,"*")</f>
        <v>*</v>
      </c>
      <c r="I34" s="9">
        <f t="shared" si="0"/>
        <v>0.46771318432470743</v>
      </c>
      <c r="J34" s="9">
        <f t="shared" si="1"/>
        <v>1.0820847544405108E-2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1746460.15</v>
      </c>
      <c r="D35" s="50">
        <f>IF('Town Data'!E31&gt;9,'Town Data'!D31,"*")</f>
        <v>543744.19999999995</v>
      </c>
      <c r="E35" s="51" t="str">
        <f>IF('Town Data'!G31&gt;9,'Town Data'!F31,"*")</f>
        <v>*</v>
      </c>
      <c r="F35" s="50">
        <f>IF('Town Data'!I31&gt;9,'Town Data'!H31,"*")</f>
        <v>1246415.6299999999</v>
      </c>
      <c r="G35" s="50">
        <f>IF('Town Data'!K31&gt;9,'Town Data'!J31,"*")</f>
        <v>462400.48</v>
      </c>
      <c r="H35" s="51" t="str">
        <f>IF('Town Data'!M31&gt;9,'Town Data'!L31,"*")</f>
        <v>*</v>
      </c>
      <c r="I35" s="22">
        <f t="shared" si="0"/>
        <v>0.40118601529411185</v>
      </c>
      <c r="J35" s="22">
        <f t="shared" si="1"/>
        <v>0.17591616686903089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5618507.2699999996</v>
      </c>
      <c r="D36" s="46">
        <f>IF('Town Data'!E32&gt;9,'Town Data'!D32,"*")</f>
        <v>2362653.7200000002</v>
      </c>
      <c r="E36" s="47" t="str">
        <f>IF('Town Data'!G32&gt;9,'Town Data'!F32,"*")</f>
        <v>*</v>
      </c>
      <c r="F36" s="48">
        <f>IF('Town Data'!I32&gt;9,'Town Data'!H32,"*")</f>
        <v>5565293.1900000004</v>
      </c>
      <c r="G36" s="46">
        <f>IF('Town Data'!K32&gt;9,'Town Data'!J32,"*")</f>
        <v>2247666.04</v>
      </c>
      <c r="H36" s="47" t="str">
        <f>IF('Town Data'!M32&gt;9,'Town Data'!L32,"*")</f>
        <v>*</v>
      </c>
      <c r="I36" s="9">
        <f t="shared" si="0"/>
        <v>9.5617747678804939E-3</v>
      </c>
      <c r="J36" s="9">
        <f t="shared" si="1"/>
        <v>5.1158703274264077E-2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7263250.3899999997</v>
      </c>
      <c r="D37" s="50">
        <f>IF('Town Data'!E33&gt;9,'Town Data'!D33,"*")</f>
        <v>2441858.5499999998</v>
      </c>
      <c r="E37" s="51" t="str">
        <f>IF('Town Data'!G33&gt;9,'Town Data'!F33,"*")</f>
        <v>*</v>
      </c>
      <c r="F37" s="50">
        <f>IF('Town Data'!I33&gt;9,'Town Data'!H33,"*")</f>
        <v>6890292</v>
      </c>
      <c r="G37" s="50">
        <f>IF('Town Data'!K33&gt;9,'Town Data'!J33,"*")</f>
        <v>2618449.5099999998</v>
      </c>
      <c r="H37" s="51" t="str">
        <f>IF('Town Data'!M33&gt;9,'Town Data'!L33,"*")</f>
        <v>*</v>
      </c>
      <c r="I37" s="22">
        <f t="shared" si="0"/>
        <v>5.4128096458031051E-2</v>
      </c>
      <c r="J37" s="22">
        <f t="shared" si="1"/>
        <v>-6.7441040709622077E-2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45596602.280000001</v>
      </c>
      <c r="D38" s="46">
        <f>IF('Town Data'!E34&gt;9,'Town Data'!D34,"*")</f>
        <v>18203680.629999999</v>
      </c>
      <c r="E38" s="47">
        <f>IF('Town Data'!G34&gt;9,'Town Data'!F34,"*")</f>
        <v>241990.66666666634</v>
      </c>
      <c r="F38" s="48">
        <f>IF('Town Data'!I34&gt;9,'Town Data'!H34,"*")</f>
        <v>40373467.240000002</v>
      </c>
      <c r="G38" s="46">
        <f>IF('Town Data'!K34&gt;9,'Town Data'!J34,"*")</f>
        <v>16384239.720000001</v>
      </c>
      <c r="H38" s="47">
        <f>IF('Town Data'!M34&gt;9,'Town Data'!L34,"*")</f>
        <v>194239.33333333328</v>
      </c>
      <c r="I38" s="9">
        <f t="shared" si="0"/>
        <v>0.12937048505027032</v>
      </c>
      <c r="J38" s="9">
        <f t="shared" si="1"/>
        <v>0.11104823544415268</v>
      </c>
      <c r="K38" s="9">
        <f t="shared" si="2"/>
        <v>0.24583760927240825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6838722.2800000003</v>
      </c>
      <c r="D39" s="50">
        <f>IF('Town Data'!E35&gt;9,'Town Data'!D35,"*")</f>
        <v>1715522.42</v>
      </c>
      <c r="E39" s="51" t="str">
        <f>IF('Town Data'!G35&gt;9,'Town Data'!F35,"*")</f>
        <v>*</v>
      </c>
      <c r="F39" s="50">
        <f>IF('Town Data'!I35&gt;9,'Town Data'!H35,"*")</f>
        <v>5530917.1100000003</v>
      </c>
      <c r="G39" s="50">
        <f>IF('Town Data'!K35&gt;9,'Town Data'!J35,"*")</f>
        <v>1559343.77</v>
      </c>
      <c r="H39" s="51" t="str">
        <f>IF('Town Data'!M35&gt;9,'Town Data'!L35,"*")</f>
        <v>*</v>
      </c>
      <c r="I39" s="22">
        <f t="shared" si="0"/>
        <v>0.23645358337326444</v>
      </c>
      <c r="J39" s="22">
        <f t="shared" si="1"/>
        <v>0.10015665115332452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4150067.31</v>
      </c>
      <c r="D40" s="46">
        <f>IF('Town Data'!E36&gt;9,'Town Data'!D36,"*")</f>
        <v>1765160.22</v>
      </c>
      <c r="E40" s="47" t="str">
        <f>IF('Town Data'!G36&gt;9,'Town Data'!F36,"*")</f>
        <v>*</v>
      </c>
      <c r="F40" s="48">
        <f>IF('Town Data'!I36&gt;9,'Town Data'!H36,"*")</f>
        <v>3522630.9</v>
      </c>
      <c r="G40" s="46">
        <f>IF('Town Data'!K36&gt;9,'Town Data'!J36,"*")</f>
        <v>1694537.85</v>
      </c>
      <c r="H40" s="47" t="str">
        <f>IF('Town Data'!M36&gt;9,'Town Data'!L36,"*")</f>
        <v>*</v>
      </c>
      <c r="I40" s="9">
        <f t="shared" si="0"/>
        <v>0.17811585369332908</v>
      </c>
      <c r="J40" s="9">
        <f t="shared" si="1"/>
        <v>4.1676478338916932E-2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1927307.01</v>
      </c>
      <c r="D41" s="50">
        <f>IF('Town Data'!E37&gt;9,'Town Data'!D37,"*")</f>
        <v>546683.54</v>
      </c>
      <c r="E41" s="51" t="str">
        <f>IF('Town Data'!G37&gt;9,'Town Data'!F37,"*")</f>
        <v>*</v>
      </c>
      <c r="F41" s="50">
        <f>IF('Town Data'!I37&gt;9,'Town Data'!H37,"*")</f>
        <v>1555600.05</v>
      </c>
      <c r="G41" s="50">
        <f>IF('Town Data'!K37&gt;9,'Town Data'!J37,"*")</f>
        <v>527569.26</v>
      </c>
      <c r="H41" s="51" t="str">
        <f>IF('Town Data'!M37&gt;9,'Town Data'!L37,"*")</f>
        <v>*</v>
      </c>
      <c r="I41" s="22">
        <f t="shared" si="0"/>
        <v>0.23894763952983927</v>
      </c>
      <c r="J41" s="22">
        <f t="shared" si="1"/>
        <v>3.6230844837320558E-2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2451255.23</v>
      </c>
      <c r="D42" s="46">
        <f>IF('Town Data'!E38&gt;9,'Town Data'!D38,"*")</f>
        <v>839423.31</v>
      </c>
      <c r="E42" s="47" t="str">
        <f>IF('Town Data'!G38&gt;9,'Town Data'!F38,"*")</f>
        <v>*</v>
      </c>
      <c r="F42" s="48">
        <f>IF('Town Data'!I38&gt;9,'Town Data'!H38,"*")</f>
        <v>1871544.44</v>
      </c>
      <c r="G42" s="46">
        <f>IF('Town Data'!K38&gt;9,'Town Data'!J38,"*")</f>
        <v>811575.16</v>
      </c>
      <c r="H42" s="47" t="str">
        <f>IF('Town Data'!M38&gt;9,'Town Data'!L38,"*")</f>
        <v>*</v>
      </c>
      <c r="I42" s="9">
        <f t="shared" si="0"/>
        <v>0.30974994641324149</v>
      </c>
      <c r="J42" s="9">
        <f t="shared" si="1"/>
        <v>3.4313704229193047E-2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1319193.1499999999</v>
      </c>
      <c r="D43" s="50">
        <f>IF('Town Data'!E39&gt;9,'Town Data'!D39,"*")</f>
        <v>724165.98</v>
      </c>
      <c r="E43" s="51" t="str">
        <f>IF('Town Data'!G39&gt;9,'Town Data'!F39,"*")</f>
        <v>*</v>
      </c>
      <c r="F43" s="50">
        <f>IF('Town Data'!I39&gt;9,'Town Data'!H39,"*")</f>
        <v>1811850.61</v>
      </c>
      <c r="G43" s="50">
        <f>IF('Town Data'!K39&gt;9,'Town Data'!J39,"*")</f>
        <v>612782.9</v>
      </c>
      <c r="H43" s="51" t="str">
        <f>IF('Town Data'!M39&gt;9,'Town Data'!L39,"*")</f>
        <v>*</v>
      </c>
      <c r="I43" s="22">
        <f t="shared" si="0"/>
        <v>-0.27190843289226818</v>
      </c>
      <c r="J43" s="22">
        <f t="shared" si="1"/>
        <v>0.1817659729081865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45">
        <f>IF('Town Data'!C40&gt;9,'Town Data'!B40,"*")</f>
        <v>445732.88</v>
      </c>
      <c r="D44" s="46">
        <f>IF('Town Data'!E40&gt;9,'Town Data'!D40,"*")</f>
        <v>309968.08</v>
      </c>
      <c r="E44" s="47" t="str">
        <f>IF('Town Data'!G40&gt;9,'Town Data'!F40,"*")</f>
        <v>*</v>
      </c>
      <c r="F44" s="48" t="str">
        <f>IF('Town Data'!I40&gt;9,'Town Data'!H40,"*")</f>
        <v>*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HARDWICK</v>
      </c>
      <c r="C45" s="49">
        <f>IF('Town Data'!C41&gt;9,'Town Data'!B41,"*")</f>
        <v>8791436.4800000004</v>
      </c>
      <c r="D45" s="50">
        <f>IF('Town Data'!E41&gt;9,'Town Data'!D41,"*")</f>
        <v>1596749.72</v>
      </c>
      <c r="E45" s="51" t="str">
        <f>IF('Town Data'!G41&gt;9,'Town Data'!F41,"*")</f>
        <v>*</v>
      </c>
      <c r="F45" s="50">
        <f>IF('Town Data'!I41&gt;9,'Town Data'!H41,"*")</f>
        <v>8534151.7400000002</v>
      </c>
      <c r="G45" s="50">
        <f>IF('Town Data'!K41&gt;9,'Town Data'!J41,"*")</f>
        <v>1551739.16</v>
      </c>
      <c r="H45" s="51" t="str">
        <f>IF('Town Data'!M41&gt;9,'Town Data'!L41,"*")</f>
        <v>*</v>
      </c>
      <c r="I45" s="22">
        <f t="shared" si="0"/>
        <v>3.0147664095787476E-2</v>
      </c>
      <c r="J45" s="22">
        <f t="shared" si="1"/>
        <v>2.9006524524392396E-2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HARTFORD</v>
      </c>
      <c r="C46" s="45">
        <f>IF('Town Data'!C42&gt;9,'Town Data'!B42,"*")</f>
        <v>41677243.719999999</v>
      </c>
      <c r="D46" s="46">
        <f>IF('Town Data'!E42&gt;9,'Town Data'!D42,"*")</f>
        <v>8696489.4299999997</v>
      </c>
      <c r="E46" s="47">
        <f>IF('Town Data'!G42&gt;9,'Town Data'!F42,"*")</f>
        <v>190973.6666666666</v>
      </c>
      <c r="F46" s="48">
        <f>IF('Town Data'!I42&gt;9,'Town Data'!H42,"*")</f>
        <v>38250922</v>
      </c>
      <c r="G46" s="46">
        <f>IF('Town Data'!K42&gt;9,'Town Data'!J42,"*")</f>
        <v>7281557.0099999998</v>
      </c>
      <c r="H46" s="47">
        <f>IF('Town Data'!M42&gt;9,'Town Data'!L42,"*")</f>
        <v>48008.000000000015</v>
      </c>
      <c r="I46" s="9">
        <f t="shared" si="0"/>
        <v>8.9574879266962476E-2</v>
      </c>
      <c r="J46" s="9">
        <f t="shared" si="1"/>
        <v>0.19431728929085182</v>
      </c>
      <c r="K46" s="9">
        <f t="shared" si="2"/>
        <v>2.9779550630450453</v>
      </c>
      <c r="L46" s="15"/>
    </row>
    <row r="47" spans="1:12" x14ac:dyDescent="0.25">
      <c r="A47" s="15"/>
      <c r="B47" s="27" t="str">
        <f>'Town Data'!A43</f>
        <v>HARTLAND</v>
      </c>
      <c r="C47" s="49">
        <f>IF('Town Data'!C43&gt;9,'Town Data'!B43,"*")</f>
        <v>751145.68</v>
      </c>
      <c r="D47" s="50">
        <f>IF('Town Data'!E43&gt;9,'Town Data'!D43,"*")</f>
        <v>378966.59</v>
      </c>
      <c r="E47" s="51" t="str">
        <f>IF('Town Data'!G43&gt;9,'Town Data'!F43,"*")</f>
        <v>*</v>
      </c>
      <c r="F47" s="50">
        <f>IF('Town Data'!I43&gt;9,'Town Data'!H43,"*")</f>
        <v>731241.02</v>
      </c>
      <c r="G47" s="50">
        <f>IF('Town Data'!K43&gt;9,'Town Data'!J43,"*")</f>
        <v>303754.74</v>
      </c>
      <c r="H47" s="51" t="str">
        <f>IF('Town Data'!M43&gt;9,'Town Data'!L43,"*")</f>
        <v>*</v>
      </c>
      <c r="I47" s="22">
        <f t="shared" si="0"/>
        <v>2.7220382138846685E-2</v>
      </c>
      <c r="J47" s="22">
        <f t="shared" si="1"/>
        <v>0.24760716491206042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HIGHGATE</v>
      </c>
      <c r="C48" s="45">
        <f>IF('Town Data'!C44&gt;9,'Town Data'!B44,"*")</f>
        <v>2158694.29</v>
      </c>
      <c r="D48" s="46">
        <f>IF('Town Data'!E44&gt;9,'Town Data'!D44,"*")</f>
        <v>755310.8</v>
      </c>
      <c r="E48" s="47" t="str">
        <f>IF('Town Data'!G44&gt;9,'Town Data'!F44,"*")</f>
        <v>*</v>
      </c>
      <c r="F48" s="48">
        <f>IF('Town Data'!I44&gt;9,'Town Data'!H44,"*")</f>
        <v>1648369.06</v>
      </c>
      <c r="G48" s="46">
        <f>IF('Town Data'!K44&gt;9,'Town Data'!J44,"*")</f>
        <v>638744.14</v>
      </c>
      <c r="H48" s="47" t="str">
        <f>IF('Town Data'!M44&gt;9,'Town Data'!L44,"*")</f>
        <v>*</v>
      </c>
      <c r="I48" s="9">
        <f t="shared" si="0"/>
        <v>0.30959403593755874</v>
      </c>
      <c r="J48" s="9">
        <f t="shared" si="1"/>
        <v>0.1824935098426109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HINESBURG</v>
      </c>
      <c r="C49" s="49">
        <f>IF('Town Data'!C45&gt;9,'Town Data'!B45,"*")</f>
        <v>6991563.0800000001</v>
      </c>
      <c r="D49" s="50">
        <f>IF('Town Data'!E45&gt;9,'Town Data'!D45,"*")</f>
        <v>1937444.24</v>
      </c>
      <c r="E49" s="51" t="str">
        <f>IF('Town Data'!G45&gt;9,'Town Data'!F45,"*")</f>
        <v>*</v>
      </c>
      <c r="F49" s="50">
        <f>IF('Town Data'!I45&gt;9,'Town Data'!H45,"*")</f>
        <v>5616402.5800000001</v>
      </c>
      <c r="G49" s="50">
        <f>IF('Town Data'!K45&gt;9,'Town Data'!J45,"*")</f>
        <v>1752267.23</v>
      </c>
      <c r="H49" s="51" t="str">
        <f>IF('Town Data'!M45&gt;9,'Town Data'!L45,"*")</f>
        <v>*</v>
      </c>
      <c r="I49" s="22">
        <f t="shared" si="0"/>
        <v>0.24484720965283796</v>
      </c>
      <c r="J49" s="22">
        <f t="shared" si="1"/>
        <v>0.10567852142050274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HYDE PARK</v>
      </c>
      <c r="C50" s="45">
        <f>IF('Town Data'!C46&gt;9,'Town Data'!B46,"*")</f>
        <v>3628026.04</v>
      </c>
      <c r="D50" s="46">
        <f>IF('Town Data'!E46&gt;9,'Town Data'!D46,"*")</f>
        <v>472083.29</v>
      </c>
      <c r="E50" s="47" t="str">
        <f>IF('Town Data'!G46&gt;9,'Town Data'!F46,"*")</f>
        <v>*</v>
      </c>
      <c r="F50" s="48">
        <f>IF('Town Data'!I46&gt;9,'Town Data'!H46,"*")</f>
        <v>3674125.42</v>
      </c>
      <c r="G50" s="46">
        <f>IF('Town Data'!K46&gt;9,'Town Data'!J46,"*")</f>
        <v>486600.82</v>
      </c>
      <c r="H50" s="47" t="str">
        <f>IF('Town Data'!M46&gt;9,'Town Data'!L46,"*")</f>
        <v>*</v>
      </c>
      <c r="I50" s="9">
        <f t="shared" si="0"/>
        <v>-1.2547034934915175E-2</v>
      </c>
      <c r="J50" s="9">
        <f t="shared" si="1"/>
        <v>-2.9834577755130022E-2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IRASBURG</v>
      </c>
      <c r="C51" s="49">
        <f>IF('Town Data'!C47&gt;9,'Town Data'!B47,"*")</f>
        <v>2391162.2799999998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>
        <f>IF('Town Data'!I47&gt;9,'Town Data'!H47,"*")</f>
        <v>2142354.63</v>
      </c>
      <c r="G51" s="50" t="str">
        <f>IF('Town Data'!K47&gt;9,'Town Data'!J47,"*")</f>
        <v>*</v>
      </c>
      <c r="H51" s="51" t="str">
        <f>IF('Town Data'!M47&gt;9,'Town Data'!L47,"*")</f>
        <v>*</v>
      </c>
      <c r="I51" s="22">
        <f t="shared" si="0"/>
        <v>0.1161374716005818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JAMAICA</v>
      </c>
      <c r="C52" s="45">
        <f>IF('Town Data'!C48&gt;9,'Town Data'!B48,"*")</f>
        <v>1156216.98</v>
      </c>
      <c r="D52" s="46">
        <f>IF('Town Data'!E48&gt;9,'Town Data'!D48,"*")</f>
        <v>333982.7</v>
      </c>
      <c r="E52" s="47" t="str">
        <f>IF('Town Data'!G48&gt;9,'Town Data'!F48,"*")</f>
        <v>*</v>
      </c>
      <c r="F52" s="48">
        <f>IF('Town Data'!I48&gt;9,'Town Data'!H48,"*")</f>
        <v>1098361.46</v>
      </c>
      <c r="G52" s="46">
        <f>IF('Town Data'!K48&gt;9,'Town Data'!J48,"*")</f>
        <v>295417.55</v>
      </c>
      <c r="H52" s="47" t="str">
        <f>IF('Town Data'!M48&gt;9,'Town Data'!L48,"*")</f>
        <v>*</v>
      </c>
      <c r="I52" s="9">
        <f t="shared" si="0"/>
        <v>5.2674390086483933E-2</v>
      </c>
      <c r="J52" s="9">
        <f t="shared" si="1"/>
        <v>0.13054454618556016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49">
        <f>IF('Town Data'!C49&gt;9,'Town Data'!B49,"*")</f>
        <v>3016707.4</v>
      </c>
      <c r="D53" s="50">
        <f>IF('Town Data'!E49&gt;9,'Town Data'!D49,"*")</f>
        <v>1115547.57</v>
      </c>
      <c r="E53" s="51" t="str">
        <f>IF('Town Data'!G49&gt;9,'Town Data'!F49,"*")</f>
        <v>*</v>
      </c>
      <c r="F53" s="50">
        <f>IF('Town Data'!I49&gt;9,'Town Data'!H49,"*")</f>
        <v>3036981.43</v>
      </c>
      <c r="G53" s="50">
        <f>IF('Town Data'!K49&gt;9,'Town Data'!J49,"*")</f>
        <v>1205077.6299999999</v>
      </c>
      <c r="H53" s="51" t="str">
        <f>IF('Town Data'!M49&gt;9,'Town Data'!L49,"*")</f>
        <v>*</v>
      </c>
      <c r="I53" s="22">
        <f t="shared" si="0"/>
        <v>-6.6757174738471354E-3</v>
      </c>
      <c r="J53" s="22">
        <f t="shared" si="1"/>
        <v>-7.4294018718113475E-2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45">
        <f>IF('Town Data'!C50&gt;9,'Town Data'!B50,"*")</f>
        <v>9643452.7699999996</v>
      </c>
      <c r="D54" s="46">
        <f>IF('Town Data'!E50&gt;9,'Town Data'!D50,"*")</f>
        <v>2837650.79</v>
      </c>
      <c r="E54" s="47" t="str">
        <f>IF('Town Data'!G50&gt;9,'Town Data'!F50,"*")</f>
        <v>*</v>
      </c>
      <c r="F54" s="48">
        <f>IF('Town Data'!I50&gt;9,'Town Data'!H50,"*")</f>
        <v>9118369.8699999992</v>
      </c>
      <c r="G54" s="46">
        <f>IF('Town Data'!K50&gt;9,'Town Data'!J50,"*")</f>
        <v>2757964.9</v>
      </c>
      <c r="H54" s="47" t="str">
        <f>IF('Town Data'!M50&gt;9,'Town Data'!L50,"*")</f>
        <v>*</v>
      </c>
      <c r="I54" s="9">
        <f t="shared" si="0"/>
        <v>5.7585172293520968E-2</v>
      </c>
      <c r="J54" s="9">
        <f t="shared" si="1"/>
        <v>2.8893003678183191E-2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49">
        <f>IF('Town Data'!C51&gt;9,'Town Data'!B51,"*")</f>
        <v>6057819.4699999997</v>
      </c>
      <c r="D55" s="50">
        <f>IF('Town Data'!E51&gt;9,'Town Data'!D51,"*")</f>
        <v>5319227.5999999996</v>
      </c>
      <c r="E55" s="51" t="str">
        <f>IF('Town Data'!G51&gt;9,'Town Data'!F51,"*")</f>
        <v>*</v>
      </c>
      <c r="F55" s="50">
        <f>IF('Town Data'!I51&gt;9,'Town Data'!H51,"*")</f>
        <v>2562349.9300000002</v>
      </c>
      <c r="G55" s="50">
        <f>IF('Town Data'!K51&gt;9,'Town Data'!J51,"*")</f>
        <v>1983481.46</v>
      </c>
      <c r="H55" s="51" t="str">
        <f>IF('Town Data'!M51&gt;9,'Town Data'!L51,"*")</f>
        <v>*</v>
      </c>
      <c r="I55" s="22">
        <f t="shared" si="0"/>
        <v>1.3641655650054008</v>
      </c>
      <c r="J55" s="22">
        <f t="shared" si="1"/>
        <v>1.6817632063977042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LONDONDERRY</v>
      </c>
      <c r="C56" s="45">
        <f>IF('Town Data'!C52&gt;9,'Town Data'!B52,"*")</f>
        <v>6822281.0800000001</v>
      </c>
      <c r="D56" s="46">
        <f>IF('Town Data'!E52&gt;9,'Town Data'!D52,"*")</f>
        <v>3822715.12</v>
      </c>
      <c r="E56" s="47" t="str">
        <f>IF('Town Data'!G52&gt;9,'Town Data'!F52,"*")</f>
        <v>*</v>
      </c>
      <c r="F56" s="48">
        <f>IF('Town Data'!I52&gt;9,'Town Data'!H52,"*")</f>
        <v>4881666.0199999996</v>
      </c>
      <c r="G56" s="46">
        <f>IF('Town Data'!K52&gt;9,'Town Data'!J52,"*")</f>
        <v>1680889.04</v>
      </c>
      <c r="H56" s="47" t="str">
        <f>IF('Town Data'!M52&gt;9,'Town Data'!L52,"*")</f>
        <v>*</v>
      </c>
      <c r="I56" s="9">
        <f t="shared" si="0"/>
        <v>0.39753130428205752</v>
      </c>
      <c r="J56" s="9">
        <f t="shared" si="1"/>
        <v>1.2742221699535861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LUDLOW</v>
      </c>
      <c r="C57" s="49">
        <f>IF('Town Data'!C53&gt;9,'Town Data'!B53,"*")</f>
        <v>7004088.7699999996</v>
      </c>
      <c r="D57" s="50">
        <f>IF('Town Data'!E53&gt;9,'Town Data'!D53,"*")</f>
        <v>3384719.24</v>
      </c>
      <c r="E57" s="51" t="str">
        <f>IF('Town Data'!G53&gt;9,'Town Data'!F53,"*")</f>
        <v>*</v>
      </c>
      <c r="F57" s="50">
        <f>IF('Town Data'!I53&gt;9,'Town Data'!H53,"*")</f>
        <v>5866161.3200000003</v>
      </c>
      <c r="G57" s="50">
        <f>IF('Town Data'!K53&gt;9,'Town Data'!J53,"*")</f>
        <v>2843817.14</v>
      </c>
      <c r="H57" s="51" t="str">
        <f>IF('Town Data'!M53&gt;9,'Town Data'!L53,"*")</f>
        <v>*</v>
      </c>
      <c r="I57" s="22">
        <f t="shared" si="0"/>
        <v>0.19398161556184398</v>
      </c>
      <c r="J57" s="22">
        <f t="shared" si="1"/>
        <v>0.19020284124175441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LYNDON</v>
      </c>
      <c r="C58" s="45">
        <f>IF('Town Data'!C54&gt;9,'Town Data'!B54,"*")</f>
        <v>9619108.3900000006</v>
      </c>
      <c r="D58" s="46">
        <f>IF('Town Data'!E54&gt;9,'Town Data'!D54,"*")</f>
        <v>3907952.52</v>
      </c>
      <c r="E58" s="47">
        <f>IF('Town Data'!G54&gt;9,'Town Data'!F54,"*")</f>
        <v>58953.999999999993</v>
      </c>
      <c r="F58" s="48">
        <f>IF('Town Data'!I54&gt;9,'Town Data'!H54,"*")</f>
        <v>8565644.2899999991</v>
      </c>
      <c r="G58" s="46">
        <f>IF('Town Data'!K54&gt;9,'Town Data'!J54,"*")</f>
        <v>3784205.27</v>
      </c>
      <c r="H58" s="47">
        <f>IF('Town Data'!M54&gt;9,'Town Data'!L54,"*")</f>
        <v>57915.166666666628</v>
      </c>
      <c r="I58" s="9">
        <f t="shared" si="0"/>
        <v>0.12298714076066328</v>
      </c>
      <c r="J58" s="9">
        <f t="shared" si="1"/>
        <v>3.2700987703027005E-2</v>
      </c>
      <c r="K58" s="9">
        <f t="shared" si="2"/>
        <v>1.7937155206898002E-2</v>
      </c>
      <c r="L58" s="15"/>
    </row>
    <row r="59" spans="1:12" x14ac:dyDescent="0.25">
      <c r="A59" s="15"/>
      <c r="B59" s="27" t="str">
        <f>'Town Data'!A55</f>
        <v>MANCHESTER</v>
      </c>
      <c r="C59" s="49">
        <f>IF('Town Data'!C55&gt;9,'Town Data'!B55,"*")</f>
        <v>29721450.359999999</v>
      </c>
      <c r="D59" s="50">
        <f>IF('Town Data'!E55&gt;9,'Town Data'!D55,"*")</f>
        <v>14435481.77</v>
      </c>
      <c r="E59" s="51">
        <f>IF('Town Data'!G55&gt;9,'Town Data'!F55,"*")</f>
        <v>222009.33333333337</v>
      </c>
      <c r="F59" s="50">
        <f>IF('Town Data'!I55&gt;9,'Town Data'!H55,"*")</f>
        <v>24405335.829999998</v>
      </c>
      <c r="G59" s="50">
        <f>IF('Town Data'!K55&gt;9,'Town Data'!J55,"*")</f>
        <v>10821325.970000001</v>
      </c>
      <c r="H59" s="51">
        <f>IF('Town Data'!M55&gt;9,'Town Data'!L55,"*")</f>
        <v>175238.83333333337</v>
      </c>
      <c r="I59" s="22">
        <f t="shared" si="0"/>
        <v>0.21782591180184557</v>
      </c>
      <c r="J59" s="22">
        <f t="shared" si="1"/>
        <v>0.33398456067394472</v>
      </c>
      <c r="K59" s="22">
        <f t="shared" si="2"/>
        <v>0.26689575084670153</v>
      </c>
      <c r="L59" s="15"/>
    </row>
    <row r="60" spans="1:12" x14ac:dyDescent="0.25">
      <c r="A60" s="15"/>
      <c r="B60" s="15" t="str">
        <f>'Town Data'!A56</f>
        <v>MIDDLEBURY</v>
      </c>
      <c r="C60" s="45">
        <f>IF('Town Data'!C56&gt;9,'Town Data'!B56,"*")</f>
        <v>38197239.600000001</v>
      </c>
      <c r="D60" s="46">
        <f>IF('Town Data'!E56&gt;9,'Town Data'!D56,"*")</f>
        <v>11106783.52</v>
      </c>
      <c r="E60" s="47">
        <f>IF('Town Data'!G56&gt;9,'Town Data'!F56,"*")</f>
        <v>84872.666666666628</v>
      </c>
      <c r="F60" s="48">
        <f>IF('Town Data'!I56&gt;9,'Town Data'!H56,"*")</f>
        <v>33726797.659999996</v>
      </c>
      <c r="G60" s="46">
        <f>IF('Town Data'!K56&gt;9,'Town Data'!J56,"*")</f>
        <v>9718939.4499999993</v>
      </c>
      <c r="H60" s="47">
        <f>IF('Town Data'!M56&gt;9,'Town Data'!L56,"*")</f>
        <v>103719.16666666664</v>
      </c>
      <c r="I60" s="9">
        <f t="shared" si="0"/>
        <v>0.13254866308585092</v>
      </c>
      <c r="J60" s="9">
        <f t="shared" si="1"/>
        <v>0.14279789241818977</v>
      </c>
      <c r="K60" s="9">
        <f t="shared" si="2"/>
        <v>-0.1817070133292627</v>
      </c>
      <c r="L60" s="15"/>
    </row>
    <row r="61" spans="1:12" x14ac:dyDescent="0.25">
      <c r="A61" s="15"/>
      <c r="B61" s="27" t="str">
        <f>'Town Data'!A57</f>
        <v>MILTON</v>
      </c>
      <c r="C61" s="49">
        <f>IF('Town Data'!C57&gt;9,'Town Data'!B57,"*")</f>
        <v>17513776.260000002</v>
      </c>
      <c r="D61" s="50">
        <f>IF('Town Data'!E57&gt;9,'Town Data'!D57,"*")</f>
        <v>4886596.62</v>
      </c>
      <c r="E61" s="51">
        <f>IF('Town Data'!G57&gt;9,'Town Data'!F57,"*")</f>
        <v>54724.000000000007</v>
      </c>
      <c r="F61" s="50">
        <f>IF('Town Data'!I57&gt;9,'Town Data'!H57,"*")</f>
        <v>15456502.449999999</v>
      </c>
      <c r="G61" s="50">
        <f>IF('Town Data'!K57&gt;9,'Town Data'!J57,"*")</f>
        <v>4374683.87</v>
      </c>
      <c r="H61" s="51">
        <f>IF('Town Data'!M57&gt;9,'Town Data'!L57,"*")</f>
        <v>24650.33333333331</v>
      </c>
      <c r="I61" s="22">
        <f t="shared" si="0"/>
        <v>0.1331008626728489</v>
      </c>
      <c r="J61" s="22">
        <f t="shared" si="1"/>
        <v>0.11701708402531952</v>
      </c>
      <c r="K61" s="22">
        <f t="shared" si="2"/>
        <v>1.2200105475247147</v>
      </c>
      <c r="L61" s="15"/>
    </row>
    <row r="62" spans="1:12" x14ac:dyDescent="0.25">
      <c r="A62" s="15"/>
      <c r="B62" s="15" t="str">
        <f>'Town Data'!A58</f>
        <v>MONTPELIER</v>
      </c>
      <c r="C62" s="45">
        <f>IF('Town Data'!C58&gt;9,'Town Data'!B58,"*")</f>
        <v>17475058.100000001</v>
      </c>
      <c r="D62" s="46">
        <f>IF('Town Data'!E58&gt;9,'Town Data'!D58,"*")</f>
        <v>6818253.5099999998</v>
      </c>
      <c r="E62" s="47">
        <f>IF('Town Data'!G58&gt;9,'Town Data'!F58,"*")</f>
        <v>1892059.1666666667</v>
      </c>
      <c r="F62" s="48">
        <f>IF('Town Data'!I58&gt;9,'Town Data'!H58,"*")</f>
        <v>16405915.949999999</v>
      </c>
      <c r="G62" s="46">
        <f>IF('Town Data'!K58&gt;9,'Town Data'!J58,"*")</f>
        <v>6309191.1500000004</v>
      </c>
      <c r="H62" s="47">
        <f>IF('Town Data'!M58&gt;9,'Town Data'!L58,"*")</f>
        <v>1910634.1666666698</v>
      </c>
      <c r="I62" s="9">
        <f t="shared" si="0"/>
        <v>6.5168086515767026E-2</v>
      </c>
      <c r="J62" s="9">
        <f t="shared" si="1"/>
        <v>8.0685835616186613E-2</v>
      </c>
      <c r="K62" s="9">
        <f t="shared" si="2"/>
        <v>-9.7219029807309159E-3</v>
      </c>
      <c r="L62" s="15"/>
    </row>
    <row r="63" spans="1:12" x14ac:dyDescent="0.25">
      <c r="A63" s="15"/>
      <c r="B63" s="27" t="str">
        <f>'Town Data'!A59</f>
        <v>MORETOWN</v>
      </c>
      <c r="C63" s="49">
        <f>IF('Town Data'!C59&gt;9,'Town Data'!B59,"*")</f>
        <v>483460.86</v>
      </c>
      <c r="D63" s="50">
        <f>IF('Town Data'!E59&gt;9,'Town Data'!D59,"*")</f>
        <v>226908.14</v>
      </c>
      <c r="E63" s="51" t="str">
        <f>IF('Town Data'!G59&gt;9,'Town Data'!F59,"*")</f>
        <v>*</v>
      </c>
      <c r="F63" s="50">
        <f>IF('Town Data'!I59&gt;9,'Town Data'!H59,"*")</f>
        <v>417400.75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>
        <f t="shared" si="0"/>
        <v>0.15826543196196938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MORRISTOWN</v>
      </c>
      <c r="C64" s="45">
        <f>IF('Town Data'!C60&gt;9,'Town Data'!B60,"*")</f>
        <v>26033285.789999999</v>
      </c>
      <c r="D64" s="46">
        <f>IF('Town Data'!E60&gt;9,'Town Data'!D60,"*")</f>
        <v>9106686.5800000001</v>
      </c>
      <c r="E64" s="47">
        <f>IF('Town Data'!G60&gt;9,'Town Data'!F60,"*")</f>
        <v>159664.50000000006</v>
      </c>
      <c r="F64" s="48">
        <f>IF('Town Data'!I60&gt;9,'Town Data'!H60,"*")</f>
        <v>23461355.350000001</v>
      </c>
      <c r="G64" s="46">
        <f>IF('Town Data'!K60&gt;9,'Town Data'!J60,"*")</f>
        <v>9083657.4000000004</v>
      </c>
      <c r="H64" s="47">
        <f>IF('Town Data'!M60&gt;9,'Town Data'!L60,"*")</f>
        <v>158401.99999999994</v>
      </c>
      <c r="I64" s="9">
        <f t="shared" si="0"/>
        <v>0.10962412024503936</v>
      </c>
      <c r="J64" s="9">
        <f t="shared" si="1"/>
        <v>2.535232119168178E-3</v>
      </c>
      <c r="K64" s="9">
        <f t="shared" si="2"/>
        <v>7.9702276486415379E-3</v>
      </c>
      <c r="L64" s="15"/>
    </row>
    <row r="65" spans="1:12" x14ac:dyDescent="0.25">
      <c r="A65" s="15"/>
      <c r="B65" s="27" t="str">
        <f>'Town Data'!A61</f>
        <v>NEW HAVEN</v>
      </c>
      <c r="C65" s="49">
        <f>IF('Town Data'!C61&gt;9,'Town Data'!B61,"*")</f>
        <v>12924479.039999999</v>
      </c>
      <c r="D65" s="50">
        <f>IF('Town Data'!E61&gt;9,'Town Data'!D61,"*")</f>
        <v>1065394.54</v>
      </c>
      <c r="E65" s="51" t="str">
        <f>IF('Town Data'!G61&gt;9,'Town Data'!F61,"*")</f>
        <v>*</v>
      </c>
      <c r="F65" s="50">
        <f>IF('Town Data'!I61&gt;9,'Town Data'!H61,"*")</f>
        <v>10939109.359999999</v>
      </c>
      <c r="G65" s="50">
        <f>IF('Town Data'!K61&gt;9,'Town Data'!J61,"*")</f>
        <v>1054073.78</v>
      </c>
      <c r="H65" s="51" t="str">
        <f>IF('Town Data'!M61&gt;9,'Town Data'!L61,"*")</f>
        <v>*</v>
      </c>
      <c r="I65" s="22">
        <f t="shared" si="0"/>
        <v>0.18149280847851398</v>
      </c>
      <c r="J65" s="22">
        <f t="shared" si="1"/>
        <v>1.0740007212777847E-2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NEWBURY</v>
      </c>
      <c r="C66" s="45">
        <f>IF('Town Data'!C62&gt;9,'Town Data'!B62,"*")</f>
        <v>3297913.96</v>
      </c>
      <c r="D66" s="46">
        <f>IF('Town Data'!E62&gt;9,'Town Data'!D62,"*")</f>
        <v>281685.73</v>
      </c>
      <c r="E66" s="47" t="str">
        <f>IF('Town Data'!G62&gt;9,'Town Data'!F62,"*")</f>
        <v>*</v>
      </c>
      <c r="F66" s="48">
        <f>IF('Town Data'!I62&gt;9,'Town Data'!H62,"*")</f>
        <v>2687394.74</v>
      </c>
      <c r="G66" s="46">
        <f>IF('Town Data'!K62&gt;9,'Town Data'!J62,"*")</f>
        <v>275723.15000000002</v>
      </c>
      <c r="H66" s="47" t="str">
        <f>IF('Town Data'!M62&gt;9,'Town Data'!L62,"*")</f>
        <v>*</v>
      </c>
      <c r="I66" s="9">
        <f t="shared" si="0"/>
        <v>0.22717884012826478</v>
      </c>
      <c r="J66" s="9">
        <f t="shared" si="1"/>
        <v>2.162524256668313E-2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NEWFANE</v>
      </c>
      <c r="C67" s="49">
        <f>IF('Town Data'!C63&gt;9,'Town Data'!B63,"*")</f>
        <v>283150.87</v>
      </c>
      <c r="D67" s="50">
        <f>IF('Town Data'!E63&gt;9,'Town Data'!D63,"*")</f>
        <v>136807.53</v>
      </c>
      <c r="E67" s="51" t="str">
        <f>IF('Town Data'!G63&gt;9,'Town Data'!F63,"*")</f>
        <v>*</v>
      </c>
      <c r="F67" s="50" t="str">
        <f>IF('Town Data'!I63&gt;9,'Town Data'!H63,"*")</f>
        <v>*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NEWPORT</v>
      </c>
      <c r="C68" s="45">
        <f>IF('Town Data'!C64&gt;9,'Town Data'!B64,"*")</f>
        <v>22868209.960000001</v>
      </c>
      <c r="D68" s="46">
        <f>IF('Town Data'!E64&gt;9,'Town Data'!D64,"*")</f>
        <v>5048687.0199999996</v>
      </c>
      <c r="E68" s="47">
        <f>IF('Town Data'!G64&gt;9,'Town Data'!F64,"*")</f>
        <v>49754.666666666664</v>
      </c>
      <c r="F68" s="48">
        <f>IF('Town Data'!I64&gt;9,'Town Data'!H64,"*")</f>
        <v>20003244.280000001</v>
      </c>
      <c r="G68" s="46">
        <f>IF('Town Data'!K64&gt;9,'Town Data'!J64,"*")</f>
        <v>4889827.16</v>
      </c>
      <c r="H68" s="47">
        <f>IF('Town Data'!M64&gt;9,'Town Data'!L64,"*")</f>
        <v>75954.666666666628</v>
      </c>
      <c r="I68" s="9">
        <f t="shared" si="0"/>
        <v>0.14322505089159465</v>
      </c>
      <c r="J68" s="9">
        <f t="shared" si="1"/>
        <v>3.2487827238457931E-2</v>
      </c>
      <c r="K68" s="9">
        <f t="shared" si="2"/>
        <v>-0.34494259733876315</v>
      </c>
      <c r="L68" s="15"/>
    </row>
    <row r="69" spans="1:12" x14ac:dyDescent="0.25">
      <c r="A69" s="15"/>
      <c r="B69" s="27" t="str">
        <f>'Town Data'!A65</f>
        <v>NORTH HERO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524129.76</v>
      </c>
      <c r="G69" s="50">
        <f>IF('Town Data'!K65&gt;9,'Town Data'!J65,"*")</f>
        <v>157786.87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NORTHFIELD</v>
      </c>
      <c r="C70" s="45">
        <f>IF('Town Data'!C66&gt;9,'Town Data'!B66,"*")</f>
        <v>5050700.24</v>
      </c>
      <c r="D70" s="46">
        <f>IF('Town Data'!E66&gt;9,'Town Data'!D66,"*")</f>
        <v>1487959.2</v>
      </c>
      <c r="E70" s="47" t="str">
        <f>IF('Town Data'!G66&gt;9,'Town Data'!F66,"*")</f>
        <v>*</v>
      </c>
      <c r="F70" s="48">
        <f>IF('Town Data'!I66&gt;9,'Town Data'!H66,"*")</f>
        <v>4125766.47</v>
      </c>
      <c r="G70" s="46">
        <f>IF('Town Data'!K66&gt;9,'Town Data'!J66,"*")</f>
        <v>1425484.15</v>
      </c>
      <c r="H70" s="47" t="str">
        <f>IF('Town Data'!M66&gt;9,'Town Data'!L66,"*")</f>
        <v>*</v>
      </c>
      <c r="I70" s="9">
        <f t="shared" ref="I70:I133" si="3">IFERROR((C70-F70)/F70,"")</f>
        <v>0.22418471251961092</v>
      </c>
      <c r="J70" s="9">
        <f t="shared" ref="J70:J133" si="4">IFERROR((D70-G70)/G70,"")</f>
        <v>4.3827249850515733E-2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NORWICH</v>
      </c>
      <c r="C71" s="49">
        <f>IF('Town Data'!C67&gt;9,'Town Data'!B67,"*")</f>
        <v>1822888.09</v>
      </c>
      <c r="D71" s="50">
        <f>IF('Town Data'!E67&gt;9,'Town Data'!D67,"*")</f>
        <v>481832.39</v>
      </c>
      <c r="E71" s="51" t="str">
        <f>IF('Town Data'!G67&gt;9,'Town Data'!F67,"*")</f>
        <v>*</v>
      </c>
      <c r="F71" s="50">
        <f>IF('Town Data'!I67&gt;9,'Town Data'!H67,"*")</f>
        <v>10240186.48</v>
      </c>
      <c r="G71" s="50">
        <f>IF('Town Data'!K67&gt;9,'Town Data'!J67,"*")</f>
        <v>712309.68</v>
      </c>
      <c r="H71" s="51" t="str">
        <f>IF('Town Data'!M67&gt;9,'Town Data'!L67,"*")</f>
        <v>*</v>
      </c>
      <c r="I71" s="22">
        <f t="shared" si="3"/>
        <v>-0.82198682674770984</v>
      </c>
      <c r="J71" s="22">
        <f t="shared" si="4"/>
        <v>-0.32356332711918223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PITTSFORD</v>
      </c>
      <c r="C72" s="45">
        <f>IF('Town Data'!C68&gt;9,'Town Data'!B68,"*")</f>
        <v>3299984.39</v>
      </c>
      <c r="D72" s="46">
        <f>IF('Town Data'!E68&gt;9,'Town Data'!D68,"*")</f>
        <v>901827.41</v>
      </c>
      <c r="E72" s="47" t="str">
        <f>IF('Town Data'!G68&gt;9,'Town Data'!F68,"*")</f>
        <v>*</v>
      </c>
      <c r="F72" s="48">
        <f>IF('Town Data'!I68&gt;9,'Town Data'!H68,"*")</f>
        <v>3200148.7</v>
      </c>
      <c r="G72" s="46">
        <f>IF('Town Data'!K68&gt;9,'Town Data'!J68,"*")</f>
        <v>736909.18</v>
      </c>
      <c r="H72" s="47" t="str">
        <f>IF('Town Data'!M68&gt;9,'Town Data'!L68,"*")</f>
        <v>*</v>
      </c>
      <c r="I72" s="9">
        <f t="shared" si="3"/>
        <v>3.1197203429953094E-2</v>
      </c>
      <c r="J72" s="9">
        <f t="shared" si="4"/>
        <v>0.22379722559569684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POULTNEY</v>
      </c>
      <c r="C73" s="49">
        <f>IF('Town Data'!C69&gt;9,'Town Data'!B69,"*")</f>
        <v>2677841.98</v>
      </c>
      <c r="D73" s="50">
        <f>IF('Town Data'!E69&gt;9,'Town Data'!D69,"*")</f>
        <v>881081.67</v>
      </c>
      <c r="E73" s="51" t="str">
        <f>IF('Town Data'!G69&gt;9,'Town Data'!F69,"*")</f>
        <v>*</v>
      </c>
      <c r="F73" s="50">
        <f>IF('Town Data'!I69&gt;9,'Town Data'!H69,"*")</f>
        <v>2368711.4500000002</v>
      </c>
      <c r="G73" s="50">
        <f>IF('Town Data'!K69&gt;9,'Town Data'!J69,"*")</f>
        <v>859306.57</v>
      </c>
      <c r="H73" s="51" t="str">
        <f>IF('Town Data'!M69&gt;9,'Town Data'!L69,"*")</f>
        <v>*</v>
      </c>
      <c r="I73" s="22">
        <f t="shared" si="3"/>
        <v>0.13050577772991293</v>
      </c>
      <c r="J73" s="22">
        <f t="shared" si="4"/>
        <v>2.5340315971283792E-2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POWNAL</v>
      </c>
      <c r="C74" s="45">
        <f>IF('Town Data'!C70&gt;9,'Town Data'!B70,"*")</f>
        <v>1055220.07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>
        <f>IF('Town Data'!I70&gt;9,'Town Data'!H70,"*")</f>
        <v>1081722.6599999999</v>
      </c>
      <c r="G74" s="46">
        <f>IF('Town Data'!K70&gt;9,'Town Data'!J70,"*")</f>
        <v>746766.3</v>
      </c>
      <c r="H74" s="47" t="str">
        <f>IF('Town Data'!M70&gt;9,'Town Data'!L70,"*")</f>
        <v>*</v>
      </c>
      <c r="I74" s="9">
        <f t="shared" si="3"/>
        <v>-2.450035575662236E-2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PUTNEY</v>
      </c>
      <c r="C75" s="49">
        <f>IF('Town Data'!C71&gt;9,'Town Data'!B71,"*")</f>
        <v>669024.24</v>
      </c>
      <c r="D75" s="50">
        <f>IF('Town Data'!E71&gt;9,'Town Data'!D71,"*")</f>
        <v>183097.96</v>
      </c>
      <c r="E75" s="51" t="str">
        <f>IF('Town Data'!G71&gt;9,'Town Data'!F71,"*")</f>
        <v>*</v>
      </c>
      <c r="F75" s="50">
        <f>IF('Town Data'!I71&gt;9,'Town Data'!H71,"*")</f>
        <v>699149.99</v>
      </c>
      <c r="G75" s="50">
        <f>IF('Town Data'!K71&gt;9,'Town Data'!J71,"*")</f>
        <v>196471.35</v>
      </c>
      <c r="H75" s="51" t="str">
        <f>IF('Town Data'!M71&gt;9,'Town Data'!L71,"*")</f>
        <v>*</v>
      </c>
      <c r="I75" s="22">
        <f t="shared" si="3"/>
        <v>-4.3089108819124776E-2</v>
      </c>
      <c r="J75" s="22">
        <f t="shared" si="4"/>
        <v>-6.8067888778694768E-2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RANDOLPH</v>
      </c>
      <c r="C76" s="45">
        <f>IF('Town Data'!C72&gt;9,'Town Data'!B72,"*")</f>
        <v>7372185.4199999999</v>
      </c>
      <c r="D76" s="46">
        <f>IF('Town Data'!E72&gt;9,'Town Data'!D72,"*")</f>
        <v>1801598.52</v>
      </c>
      <c r="E76" s="47">
        <f>IF('Town Data'!G72&gt;9,'Town Data'!F72,"*")</f>
        <v>9089.1666666666661</v>
      </c>
      <c r="F76" s="48">
        <f>IF('Town Data'!I72&gt;9,'Town Data'!H72,"*")</f>
        <v>6682578.5999999996</v>
      </c>
      <c r="G76" s="46">
        <f>IF('Town Data'!K72&gt;9,'Town Data'!J72,"*")</f>
        <v>1678954.62</v>
      </c>
      <c r="H76" s="47" t="str">
        <f>IF('Town Data'!M72&gt;9,'Town Data'!L72,"*")</f>
        <v>*</v>
      </c>
      <c r="I76" s="9">
        <f t="shared" si="3"/>
        <v>0.10319471887693178</v>
      </c>
      <c r="J76" s="9">
        <f t="shared" si="4"/>
        <v>7.3047775406818255E-2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RICHFORD</v>
      </c>
      <c r="C77" s="49">
        <f>IF('Town Data'!C73&gt;9,'Town Data'!B73,"*")</f>
        <v>6231719.1399999997</v>
      </c>
      <c r="D77" s="50">
        <f>IF('Town Data'!E73&gt;9,'Town Data'!D73,"*")</f>
        <v>347500.2</v>
      </c>
      <c r="E77" s="51" t="str">
        <f>IF('Town Data'!G73&gt;9,'Town Data'!F73,"*")</f>
        <v>*</v>
      </c>
      <c r="F77" s="50">
        <f>IF('Town Data'!I73&gt;9,'Town Data'!H73,"*")</f>
        <v>5414795.1100000003</v>
      </c>
      <c r="G77" s="50">
        <f>IF('Town Data'!K73&gt;9,'Town Data'!J73,"*")</f>
        <v>353443.7</v>
      </c>
      <c r="H77" s="51" t="str">
        <f>IF('Town Data'!M73&gt;9,'Town Data'!L73,"*")</f>
        <v>*</v>
      </c>
      <c r="I77" s="22">
        <f t="shared" si="3"/>
        <v>0.15086887193410339</v>
      </c>
      <c r="J77" s="22">
        <f t="shared" si="4"/>
        <v>-1.6815973802899866E-2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RICHMOND</v>
      </c>
      <c r="C78" s="45">
        <f>IF('Town Data'!C74&gt;9,'Town Data'!B74,"*")</f>
        <v>9753609.7300000004</v>
      </c>
      <c r="D78" s="46">
        <f>IF('Town Data'!E74&gt;9,'Town Data'!D74,"*")</f>
        <v>3732519.55</v>
      </c>
      <c r="E78" s="47" t="str">
        <f>IF('Town Data'!G74&gt;9,'Town Data'!F74,"*")</f>
        <v>*</v>
      </c>
      <c r="F78" s="48">
        <f>IF('Town Data'!I74&gt;9,'Town Data'!H74,"*")</f>
        <v>7214558.5199999996</v>
      </c>
      <c r="G78" s="46">
        <f>IF('Town Data'!K74&gt;9,'Town Data'!J74,"*")</f>
        <v>2974643.11</v>
      </c>
      <c r="H78" s="47" t="str">
        <f>IF('Town Data'!M74&gt;9,'Town Data'!L74,"*")</f>
        <v>*</v>
      </c>
      <c r="I78" s="9">
        <f t="shared" si="3"/>
        <v>0.35193438419846668</v>
      </c>
      <c r="J78" s="9">
        <f t="shared" si="4"/>
        <v>0.25477894724654881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ROCHESTER</v>
      </c>
      <c r="C79" s="49">
        <f>IF('Town Data'!C75&gt;9,'Town Data'!B75,"*")</f>
        <v>1892712.83</v>
      </c>
      <c r="D79" s="50" t="str">
        <f>IF('Town Data'!E75&gt;9,'Town Data'!D75,"*")</f>
        <v>*</v>
      </c>
      <c r="E79" s="51" t="str">
        <f>IF('Town Data'!G75&gt;9,'Town Data'!F75,"*")</f>
        <v>*</v>
      </c>
      <c r="F79" s="50">
        <f>IF('Town Data'!I75&gt;9,'Town Data'!H75,"*")</f>
        <v>2630188.87</v>
      </c>
      <c r="G79" s="50">
        <f>IF('Town Data'!K75&gt;9,'Town Data'!J75,"*")</f>
        <v>402575.24</v>
      </c>
      <c r="H79" s="51" t="str">
        <f>IF('Town Data'!M75&gt;9,'Town Data'!L75,"*")</f>
        <v>*</v>
      </c>
      <c r="I79" s="22">
        <f t="shared" si="3"/>
        <v>-0.2803890049158333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ROCKINGHAM</v>
      </c>
      <c r="C80" s="45">
        <f>IF('Town Data'!C76&gt;9,'Town Data'!B76,"*")</f>
        <v>5504852.3499999996</v>
      </c>
      <c r="D80" s="46">
        <f>IF('Town Data'!E76&gt;9,'Town Data'!D76,"*")</f>
        <v>1088456.56</v>
      </c>
      <c r="E80" s="47">
        <f>IF('Town Data'!G76&gt;9,'Town Data'!F76,"*")</f>
        <v>38424.5</v>
      </c>
      <c r="F80" s="48">
        <f>IF('Town Data'!I76&gt;9,'Town Data'!H76,"*")</f>
        <v>4544553.24</v>
      </c>
      <c r="G80" s="46">
        <f>IF('Town Data'!K76&gt;9,'Town Data'!J76,"*")</f>
        <v>927958.81</v>
      </c>
      <c r="H80" s="47">
        <f>IF('Town Data'!M76&gt;9,'Town Data'!L76,"*")</f>
        <v>39713.166666666708</v>
      </c>
      <c r="I80" s="9">
        <f t="shared" si="3"/>
        <v>0.21130770381292735</v>
      </c>
      <c r="J80" s="9">
        <f t="shared" si="4"/>
        <v>0.17295783850578453</v>
      </c>
      <c r="K80" s="9">
        <f t="shared" si="5"/>
        <v>-3.2449355587358682E-2</v>
      </c>
      <c r="L80" s="15"/>
    </row>
    <row r="81" spans="1:12" x14ac:dyDescent="0.25">
      <c r="A81" s="15"/>
      <c r="B81" s="27" t="str">
        <f>'Town Data'!A77</f>
        <v>ROYALTON</v>
      </c>
      <c r="C81" s="49">
        <f>IF('Town Data'!C77&gt;9,'Town Data'!B77,"*")</f>
        <v>7413356.6399999997</v>
      </c>
      <c r="D81" s="50">
        <f>IF('Town Data'!E77&gt;9,'Town Data'!D77,"*")</f>
        <v>883608.32</v>
      </c>
      <c r="E81" s="51" t="str">
        <f>IF('Town Data'!G77&gt;9,'Town Data'!F77,"*")</f>
        <v>*</v>
      </c>
      <c r="F81" s="50">
        <f>IF('Town Data'!I77&gt;9,'Town Data'!H77,"*")</f>
        <v>5668548.1500000004</v>
      </c>
      <c r="G81" s="50">
        <f>IF('Town Data'!K77&gt;9,'Town Data'!J77,"*")</f>
        <v>913166.95</v>
      </c>
      <c r="H81" s="51" t="str">
        <f>IF('Town Data'!M77&gt;9,'Town Data'!L77,"*")</f>
        <v>*</v>
      </c>
      <c r="I81" s="22">
        <f t="shared" si="3"/>
        <v>0.30780518112031902</v>
      </c>
      <c r="J81" s="22">
        <f t="shared" si="4"/>
        <v>-3.2369360279629049E-2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RUTLAND</v>
      </c>
      <c r="C82" s="45">
        <f>IF('Town Data'!C78&gt;9,'Town Data'!B78,"*")</f>
        <v>38697578.659999996</v>
      </c>
      <c r="D82" s="46">
        <f>IF('Town Data'!E78&gt;9,'Town Data'!D78,"*")</f>
        <v>15280677.310000001</v>
      </c>
      <c r="E82" s="47">
        <f>IF('Town Data'!G78&gt;9,'Town Data'!F78,"*")</f>
        <v>552004.00000000047</v>
      </c>
      <c r="F82" s="48">
        <f>IF('Town Data'!I78&gt;9,'Town Data'!H78,"*")</f>
        <v>34385143.25</v>
      </c>
      <c r="G82" s="46">
        <f>IF('Town Data'!K78&gt;9,'Town Data'!J78,"*")</f>
        <v>14291452.57</v>
      </c>
      <c r="H82" s="47">
        <f>IF('Town Data'!M78&gt;9,'Town Data'!L78,"*")</f>
        <v>660866</v>
      </c>
      <c r="I82" s="9">
        <f t="shared" si="3"/>
        <v>0.12541565927604495</v>
      </c>
      <c r="J82" s="9">
        <f t="shared" si="4"/>
        <v>6.9217928349462401E-2</v>
      </c>
      <c r="K82" s="9">
        <f t="shared" si="5"/>
        <v>-0.16472628339179127</v>
      </c>
      <c r="L82" s="15"/>
    </row>
    <row r="83" spans="1:12" x14ac:dyDescent="0.25">
      <c r="A83" s="15"/>
      <c r="B83" s="27" t="str">
        <f>'Town Data'!A79</f>
        <v>RUTLAND TOWN</v>
      </c>
      <c r="C83" s="49">
        <f>IF('Town Data'!C79&gt;9,'Town Data'!B79,"*")</f>
        <v>27746223.760000002</v>
      </c>
      <c r="D83" s="50">
        <f>IF('Town Data'!E79&gt;9,'Town Data'!D79,"*")</f>
        <v>14111805.08</v>
      </c>
      <c r="E83" s="51">
        <f>IF('Town Data'!G79&gt;9,'Town Data'!F79,"*")</f>
        <v>893644.33333333337</v>
      </c>
      <c r="F83" s="50">
        <f>IF('Town Data'!I79&gt;9,'Town Data'!H79,"*")</f>
        <v>26078430.329999998</v>
      </c>
      <c r="G83" s="50">
        <f>IF('Town Data'!K79&gt;9,'Town Data'!J79,"*")</f>
        <v>14021229.25</v>
      </c>
      <c r="H83" s="51">
        <f>IF('Town Data'!M79&gt;9,'Town Data'!L79,"*")</f>
        <v>777667.00000000035</v>
      </c>
      <c r="I83" s="22">
        <f t="shared" si="3"/>
        <v>6.3952983707052879E-2</v>
      </c>
      <c r="J83" s="22">
        <f t="shared" si="4"/>
        <v>6.459906502134973E-3</v>
      </c>
      <c r="K83" s="22">
        <f t="shared" si="5"/>
        <v>0.14913495536435642</v>
      </c>
      <c r="L83" s="15"/>
    </row>
    <row r="84" spans="1:12" x14ac:dyDescent="0.25">
      <c r="A84" s="15"/>
      <c r="B84" s="15" t="str">
        <f>'Town Data'!A80</f>
        <v>SHAFTSBURY</v>
      </c>
      <c r="C84" s="45">
        <f>IF('Town Data'!C80&gt;9,'Town Data'!B80,"*")</f>
        <v>10233944.83</v>
      </c>
      <c r="D84" s="48">
        <f>IF('Town Data'!E80&gt;9,'Town Data'!D80,"*")</f>
        <v>786650.52</v>
      </c>
      <c r="E84" s="55" t="str">
        <f>IF('Town Data'!G80&gt;9,'Town Data'!F80,"*")</f>
        <v>*</v>
      </c>
      <c r="F84" s="48">
        <f>IF('Town Data'!I80&gt;9,'Town Data'!H80,"*")</f>
        <v>10593654.960000001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-3.3955243148678198E-2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SHELBURNE</v>
      </c>
      <c r="C85" s="49">
        <f>IF('Town Data'!C81&gt;9,'Town Data'!B81,"*")</f>
        <v>30169783.66</v>
      </c>
      <c r="D85" s="50">
        <f>IF('Town Data'!E81&gt;9,'Town Data'!D81,"*")</f>
        <v>5711248.4500000002</v>
      </c>
      <c r="E85" s="51">
        <f>IF('Town Data'!G81&gt;9,'Town Data'!F81,"*")</f>
        <v>19919.166666666661</v>
      </c>
      <c r="F85" s="50">
        <f>IF('Town Data'!I81&gt;9,'Town Data'!H81,"*")</f>
        <v>26831244.690000001</v>
      </c>
      <c r="G85" s="50">
        <f>IF('Town Data'!K81&gt;9,'Town Data'!J81,"*")</f>
        <v>4767457.17</v>
      </c>
      <c r="H85" s="51">
        <f>IF('Town Data'!M81&gt;9,'Town Data'!L81,"*")</f>
        <v>30028.833333333361</v>
      </c>
      <c r="I85" s="22">
        <f t="shared" si="3"/>
        <v>0.12442728649276086</v>
      </c>
      <c r="J85" s="22">
        <f t="shared" si="4"/>
        <v>0.19796534008505845</v>
      </c>
      <c r="K85" s="22">
        <f t="shared" si="5"/>
        <v>-0.33666531611284789</v>
      </c>
      <c r="L85" s="15"/>
    </row>
    <row r="86" spans="1:12" x14ac:dyDescent="0.25">
      <c r="A86" s="15"/>
      <c r="B86" s="15" t="str">
        <f>'Town Data'!A82</f>
        <v>SOUTH BURLINGTON</v>
      </c>
      <c r="C86" s="45">
        <f>IF('Town Data'!C82&gt;9,'Town Data'!B82,"*")</f>
        <v>124593149.59</v>
      </c>
      <c r="D86" s="46">
        <f>IF('Town Data'!E82&gt;9,'Town Data'!D82,"*")</f>
        <v>32800547.850000001</v>
      </c>
      <c r="E86" s="47">
        <f>IF('Town Data'!G82&gt;9,'Town Data'!F82,"*")</f>
        <v>984661.16666666663</v>
      </c>
      <c r="F86" s="48">
        <f>IF('Town Data'!I82&gt;9,'Town Data'!H82,"*")</f>
        <v>111928760.97</v>
      </c>
      <c r="G86" s="46">
        <f>IF('Town Data'!K82&gt;9,'Town Data'!J82,"*")</f>
        <v>28286599.02</v>
      </c>
      <c r="H86" s="47">
        <f>IF('Town Data'!M82&gt;9,'Town Data'!L82,"*")</f>
        <v>1527452.0000000002</v>
      </c>
      <c r="I86" s="9">
        <f t="shared" si="3"/>
        <v>0.11314686690219336</v>
      </c>
      <c r="J86" s="9">
        <f t="shared" si="4"/>
        <v>0.15957905815430201</v>
      </c>
      <c r="K86" s="9">
        <f t="shared" si="5"/>
        <v>-0.35535704777193228</v>
      </c>
      <c r="L86" s="15"/>
    </row>
    <row r="87" spans="1:12" x14ac:dyDescent="0.25">
      <c r="A87" s="15"/>
      <c r="B87" s="27" t="str">
        <f>'Town Data'!A83</f>
        <v>SOUTH HERO</v>
      </c>
      <c r="C87" s="49">
        <f>IF('Town Data'!C83&gt;9,'Town Data'!B83,"*")</f>
        <v>2011180.9</v>
      </c>
      <c r="D87" s="50">
        <f>IF('Town Data'!E83&gt;9,'Town Data'!D83,"*")</f>
        <v>966697.33</v>
      </c>
      <c r="E87" s="51" t="str">
        <f>IF('Town Data'!G83&gt;9,'Town Data'!F83,"*")</f>
        <v>*</v>
      </c>
      <c r="F87" s="50">
        <f>IF('Town Data'!I83&gt;9,'Town Data'!H83,"*")</f>
        <v>1574549.46</v>
      </c>
      <c r="G87" s="50">
        <f>IF('Town Data'!K83&gt;9,'Town Data'!J83,"*")</f>
        <v>760488.73</v>
      </c>
      <c r="H87" s="51" t="str">
        <f>IF('Town Data'!M83&gt;9,'Town Data'!L83,"*")</f>
        <v>*</v>
      </c>
      <c r="I87" s="22">
        <f t="shared" si="3"/>
        <v>0.27730563636914901</v>
      </c>
      <c r="J87" s="22">
        <f t="shared" si="4"/>
        <v>0.27115273621477598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SPRINGFIELD</v>
      </c>
      <c r="C88" s="45">
        <f>IF('Town Data'!C84&gt;9,'Town Data'!B84,"*")</f>
        <v>11534710.050000001</v>
      </c>
      <c r="D88" s="46">
        <f>IF('Town Data'!E84&gt;9,'Town Data'!D84,"*")</f>
        <v>5359241.1100000003</v>
      </c>
      <c r="E88" s="47">
        <f>IF('Town Data'!G84&gt;9,'Town Data'!F84,"*")</f>
        <v>333590.16666666704</v>
      </c>
      <c r="F88" s="48">
        <f>IF('Town Data'!I84&gt;9,'Town Data'!H84,"*")</f>
        <v>11031348.060000001</v>
      </c>
      <c r="G88" s="46">
        <f>IF('Town Data'!K84&gt;9,'Town Data'!J84,"*")</f>
        <v>5150749.67</v>
      </c>
      <c r="H88" s="47">
        <f>IF('Town Data'!M84&gt;9,'Town Data'!L84,"*")</f>
        <v>74724.5</v>
      </c>
      <c r="I88" s="9">
        <f t="shared" si="3"/>
        <v>4.5630143048899521E-2</v>
      </c>
      <c r="J88" s="9">
        <f t="shared" si="4"/>
        <v>4.0477882513750743E-2</v>
      </c>
      <c r="K88" s="9">
        <f t="shared" si="5"/>
        <v>3.4642676319904053</v>
      </c>
      <c r="L88" s="15"/>
    </row>
    <row r="89" spans="1:12" x14ac:dyDescent="0.25">
      <c r="A89" s="15"/>
      <c r="B89" s="27" t="str">
        <f>'Town Data'!A85</f>
        <v>ST ALBANS</v>
      </c>
      <c r="C89" s="49">
        <f>IF('Town Data'!C85&gt;9,'Town Data'!B85,"*")</f>
        <v>57514306.380000003</v>
      </c>
      <c r="D89" s="50">
        <f>IF('Town Data'!E85&gt;9,'Town Data'!D85,"*")</f>
        <v>4368986.5599999996</v>
      </c>
      <c r="E89" s="51">
        <f>IF('Town Data'!G85&gt;9,'Town Data'!F85,"*")</f>
        <v>287073.33333333291</v>
      </c>
      <c r="F89" s="50">
        <f>IF('Town Data'!I85&gt;9,'Town Data'!H85,"*")</f>
        <v>39309215.329999998</v>
      </c>
      <c r="G89" s="50">
        <f>IF('Town Data'!K85&gt;9,'Town Data'!J85,"*")</f>
        <v>4046522.69</v>
      </c>
      <c r="H89" s="51">
        <f>IF('Town Data'!M85&gt;9,'Town Data'!L85,"*")</f>
        <v>128400.49999999997</v>
      </c>
      <c r="I89" s="22">
        <f t="shared" si="3"/>
        <v>0.46312527220827648</v>
      </c>
      <c r="J89" s="22">
        <f t="shared" si="4"/>
        <v>7.9689129334895595E-2</v>
      </c>
      <c r="K89" s="22">
        <f t="shared" si="5"/>
        <v>1.2357649178416983</v>
      </c>
      <c r="L89" s="15"/>
    </row>
    <row r="90" spans="1:12" x14ac:dyDescent="0.25">
      <c r="A90" s="15"/>
      <c r="B90" s="15" t="str">
        <f>'Town Data'!A86</f>
        <v>ST ALBANS TOWN</v>
      </c>
      <c r="C90" s="45">
        <f>IF('Town Data'!C86&gt;9,'Town Data'!B86,"*")</f>
        <v>35150613.200000003</v>
      </c>
      <c r="D90" s="46">
        <f>IF('Town Data'!E86&gt;9,'Town Data'!D86,"*")</f>
        <v>9558595.7200000007</v>
      </c>
      <c r="E90" s="47">
        <f>IF('Town Data'!G86&gt;9,'Town Data'!F86,"*")</f>
        <v>129326.33333333333</v>
      </c>
      <c r="F90" s="48">
        <f>IF('Town Data'!I86&gt;9,'Town Data'!H86,"*")</f>
        <v>33086135.059999999</v>
      </c>
      <c r="G90" s="46">
        <f>IF('Town Data'!K86&gt;9,'Town Data'!J86,"*")</f>
        <v>9284251.3399999999</v>
      </c>
      <c r="H90" s="47">
        <f>IF('Town Data'!M86&gt;9,'Town Data'!L86,"*")</f>
        <v>56395.666666666635</v>
      </c>
      <c r="I90" s="9">
        <f t="shared" si="3"/>
        <v>6.2397077696025233E-2</v>
      </c>
      <c r="J90" s="9">
        <f t="shared" si="4"/>
        <v>2.9549434838975486E-2</v>
      </c>
      <c r="K90" s="9">
        <f t="shared" si="5"/>
        <v>1.2931962857666379</v>
      </c>
      <c r="L90" s="15"/>
    </row>
    <row r="91" spans="1:12" x14ac:dyDescent="0.25">
      <c r="A91" s="15"/>
      <c r="B91" s="27" t="str">
        <f>'Town Data'!A87</f>
        <v>ST JOHNSBURY</v>
      </c>
      <c r="C91" s="49">
        <f>IF('Town Data'!C87&gt;9,'Town Data'!B87,"*")</f>
        <v>22757371.640000001</v>
      </c>
      <c r="D91" s="50">
        <f>IF('Town Data'!E87&gt;9,'Town Data'!D87,"*")</f>
        <v>7647902.7300000004</v>
      </c>
      <c r="E91" s="51">
        <f>IF('Town Data'!G87&gt;9,'Town Data'!F87,"*")</f>
        <v>161281</v>
      </c>
      <c r="F91" s="50">
        <f>IF('Town Data'!I87&gt;9,'Town Data'!H87,"*")</f>
        <v>19905867.649999999</v>
      </c>
      <c r="G91" s="50">
        <f>IF('Town Data'!K87&gt;9,'Town Data'!J87,"*")</f>
        <v>7012409.7300000004</v>
      </c>
      <c r="H91" s="51">
        <f>IF('Town Data'!M87&gt;9,'Town Data'!L87,"*")</f>
        <v>76919.333333333256</v>
      </c>
      <c r="I91" s="22">
        <f t="shared" si="3"/>
        <v>0.14324941972574615</v>
      </c>
      <c r="J91" s="22">
        <f t="shared" si="4"/>
        <v>9.0624054279269839E-2</v>
      </c>
      <c r="K91" s="22">
        <f t="shared" si="5"/>
        <v>1.0967550420787167</v>
      </c>
      <c r="L91" s="15"/>
    </row>
    <row r="92" spans="1:12" x14ac:dyDescent="0.25">
      <c r="A92" s="15"/>
      <c r="B92" s="15" t="str">
        <f>'Town Data'!A88</f>
        <v>STOWE</v>
      </c>
      <c r="C92" s="45">
        <f>IF('Town Data'!C88&gt;9,'Town Data'!B88,"*")</f>
        <v>11723026.550000001</v>
      </c>
      <c r="D92" s="46">
        <f>IF('Town Data'!E88&gt;9,'Town Data'!D88,"*")</f>
        <v>5433036.7599999998</v>
      </c>
      <c r="E92" s="47">
        <f>IF('Town Data'!G88&gt;9,'Town Data'!F88,"*")</f>
        <v>445273.50000000006</v>
      </c>
      <c r="F92" s="48">
        <f>IF('Town Data'!I88&gt;9,'Town Data'!H88,"*")</f>
        <v>9110472.5199999996</v>
      </c>
      <c r="G92" s="46">
        <f>IF('Town Data'!K88&gt;9,'Town Data'!J88,"*")</f>
        <v>3867532.04</v>
      </c>
      <c r="H92" s="47">
        <f>IF('Town Data'!M88&gt;9,'Town Data'!L88,"*")</f>
        <v>182666.99999999994</v>
      </c>
      <c r="I92" s="9">
        <f t="shared" si="3"/>
        <v>0.28676383406730271</v>
      </c>
      <c r="J92" s="9">
        <f t="shared" si="4"/>
        <v>0.4047813188898623</v>
      </c>
      <c r="K92" s="9">
        <f t="shared" si="5"/>
        <v>1.4376242014156919</v>
      </c>
      <c r="L92" s="15"/>
    </row>
    <row r="93" spans="1:12" x14ac:dyDescent="0.25">
      <c r="A93" s="15"/>
      <c r="B93" s="27" t="str">
        <f>'Town Data'!A89</f>
        <v>SWANTON</v>
      </c>
      <c r="C93" s="49">
        <f>IF('Town Data'!C89&gt;9,'Town Data'!B89,"*")</f>
        <v>15700627.109999999</v>
      </c>
      <c r="D93" s="50">
        <f>IF('Town Data'!E89&gt;9,'Town Data'!D89,"*")</f>
        <v>4020605.37</v>
      </c>
      <c r="E93" s="51">
        <f>IF('Town Data'!G89&gt;9,'Town Data'!F89,"*")</f>
        <v>30929.499999999967</v>
      </c>
      <c r="F93" s="50">
        <f>IF('Town Data'!I89&gt;9,'Town Data'!H89,"*")</f>
        <v>14371222.15</v>
      </c>
      <c r="G93" s="50">
        <f>IF('Town Data'!K89&gt;9,'Town Data'!J89,"*")</f>
        <v>3620099.08</v>
      </c>
      <c r="H93" s="51" t="str">
        <f>IF('Town Data'!M89&gt;9,'Town Data'!L89,"*")</f>
        <v>*</v>
      </c>
      <c r="I93" s="22">
        <f t="shared" si="3"/>
        <v>9.2504655910562131E-2</v>
      </c>
      <c r="J93" s="22">
        <f t="shared" si="4"/>
        <v>0.11063406861228782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THETFORD</v>
      </c>
      <c r="C94" s="45">
        <f>IF('Town Data'!C90&gt;9,'Town Data'!B90,"*")</f>
        <v>1692357.48</v>
      </c>
      <c r="D94" s="46">
        <f>IF('Town Data'!E90&gt;9,'Town Data'!D90,"*")</f>
        <v>711240.95</v>
      </c>
      <c r="E94" s="47" t="str">
        <f>IF('Town Data'!G90&gt;9,'Town Data'!F90,"*")</f>
        <v>*</v>
      </c>
      <c r="F94" s="48">
        <f>IF('Town Data'!I90&gt;9,'Town Data'!H90,"*")</f>
        <v>1267593.79</v>
      </c>
      <c r="G94" s="46">
        <f>IF('Town Data'!K90&gt;9,'Town Data'!J90,"*")</f>
        <v>688211.23</v>
      </c>
      <c r="H94" s="47" t="str">
        <f>IF('Town Data'!M90&gt;9,'Town Data'!L90,"*")</f>
        <v>*</v>
      </c>
      <c r="I94" s="9">
        <f t="shared" si="3"/>
        <v>0.33509448638116152</v>
      </c>
      <c r="J94" s="9">
        <f t="shared" si="4"/>
        <v>3.3463156362618457E-2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TROY</v>
      </c>
      <c r="C95" s="49">
        <f>IF('Town Data'!C91&gt;9,'Town Data'!B91,"*")</f>
        <v>1550535.39</v>
      </c>
      <c r="D95" s="50">
        <f>IF('Town Data'!E91&gt;9,'Town Data'!D91,"*")</f>
        <v>335009.36</v>
      </c>
      <c r="E95" s="51" t="str">
        <f>IF('Town Data'!G91&gt;9,'Town Data'!F91,"*")</f>
        <v>*</v>
      </c>
      <c r="F95" s="50">
        <f>IF('Town Data'!I91&gt;9,'Town Data'!H91,"*")</f>
        <v>1278107.56</v>
      </c>
      <c r="G95" s="50">
        <f>IF('Town Data'!K91&gt;9,'Town Data'!J91,"*")</f>
        <v>336424.69</v>
      </c>
      <c r="H95" s="51" t="str">
        <f>IF('Town Data'!M91&gt;9,'Town Data'!L91,"*")</f>
        <v>*</v>
      </c>
      <c r="I95" s="22">
        <f t="shared" si="3"/>
        <v>0.21314937688029936</v>
      </c>
      <c r="J95" s="22">
        <f t="shared" si="4"/>
        <v>-4.2069742265349675E-3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UNDERHILL</v>
      </c>
      <c r="C96" s="45">
        <f>IF('Town Data'!C92&gt;9,'Town Data'!B92,"*")</f>
        <v>1460656.82</v>
      </c>
      <c r="D96" s="46">
        <f>IF('Town Data'!E92&gt;9,'Town Data'!D92,"*")</f>
        <v>217739.32</v>
      </c>
      <c r="E96" s="47" t="str">
        <f>IF('Town Data'!G92&gt;9,'Town Data'!F92,"*")</f>
        <v>*</v>
      </c>
      <c r="F96" s="48">
        <f>IF('Town Data'!I92&gt;9,'Town Data'!H92,"*")</f>
        <v>2027705.37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-0.27965036656188369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49">
        <f>IF('Town Data'!C93&gt;9,'Town Data'!B93,"*")</f>
        <v>8774605.8000000007</v>
      </c>
      <c r="D97" s="50">
        <f>IF('Town Data'!E93&gt;9,'Town Data'!D93,"*")</f>
        <v>1729266.38</v>
      </c>
      <c r="E97" s="51" t="str">
        <f>IF('Town Data'!G93&gt;9,'Town Data'!F93,"*")</f>
        <v>*</v>
      </c>
      <c r="F97" s="50">
        <f>IF('Town Data'!I93&gt;9,'Town Data'!H93,"*")</f>
        <v>7118243.2999999998</v>
      </c>
      <c r="G97" s="50">
        <f>IF('Town Data'!K93&gt;9,'Town Data'!J93,"*")</f>
        <v>1761966.95</v>
      </c>
      <c r="H97" s="51">
        <f>IF('Town Data'!M93&gt;9,'Town Data'!L93,"*")</f>
        <v>297144.00000000035</v>
      </c>
      <c r="I97" s="22">
        <f t="shared" si="3"/>
        <v>0.23269259425285463</v>
      </c>
      <c r="J97" s="22">
        <f t="shared" si="4"/>
        <v>-1.855912791099746E-2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VERNON</v>
      </c>
      <c r="C98" s="45">
        <f>IF('Town Data'!C94&gt;9,'Town Data'!B94,"*")</f>
        <v>3447760.79</v>
      </c>
      <c r="D98" s="46">
        <f>IF('Town Data'!E94&gt;9,'Town Data'!D94,"*")</f>
        <v>686896.49</v>
      </c>
      <c r="E98" s="47" t="str">
        <f>IF('Town Data'!G94&gt;9,'Town Data'!F94,"*")</f>
        <v>*</v>
      </c>
      <c r="F98" s="48">
        <f>IF('Town Data'!I94&gt;9,'Town Data'!H94,"*")</f>
        <v>1828687.9</v>
      </c>
      <c r="G98" s="46">
        <f>IF('Town Data'!K94&gt;9,'Town Data'!J94,"*")</f>
        <v>581191.92000000004</v>
      </c>
      <c r="H98" s="47" t="str">
        <f>IF('Town Data'!M94&gt;9,'Town Data'!L94,"*")</f>
        <v>*</v>
      </c>
      <c r="I98" s="9">
        <f t="shared" si="3"/>
        <v>0.88537409253924637</v>
      </c>
      <c r="J98" s="9">
        <f t="shared" si="4"/>
        <v>0.18187549820031901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WAITSFIELD</v>
      </c>
      <c r="C99" s="49">
        <f>IF('Town Data'!C95&gt;9,'Town Data'!B95,"*")</f>
        <v>8029552.1699999999</v>
      </c>
      <c r="D99" s="50">
        <f>IF('Town Data'!E95&gt;9,'Town Data'!D95,"*")</f>
        <v>3268618.75</v>
      </c>
      <c r="E99" s="51" t="str">
        <f>IF('Town Data'!G95&gt;9,'Town Data'!F95,"*")</f>
        <v>*</v>
      </c>
      <c r="F99" s="50">
        <f>IF('Town Data'!I95&gt;9,'Town Data'!H95,"*")</f>
        <v>7383299.6100000003</v>
      </c>
      <c r="G99" s="50">
        <f>IF('Town Data'!K95&gt;9,'Town Data'!J95,"*")</f>
        <v>3145164.51</v>
      </c>
      <c r="H99" s="51" t="str">
        <f>IF('Town Data'!M95&gt;9,'Town Data'!L95,"*")</f>
        <v>*</v>
      </c>
      <c r="I99" s="22">
        <f t="shared" si="3"/>
        <v>8.7528963219196732E-2</v>
      </c>
      <c r="J99" s="22">
        <f t="shared" si="4"/>
        <v>3.9252077151283968E-2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WARREN</v>
      </c>
      <c r="C100" s="49">
        <f>IF('Town Data'!C96&gt;9,'Town Data'!B96,"*")</f>
        <v>4220216.32</v>
      </c>
      <c r="D100" s="50">
        <f>IF('Town Data'!E96&gt;9,'Town Data'!D96,"*")</f>
        <v>539238.78</v>
      </c>
      <c r="E100" s="51" t="str">
        <f>IF('Town Data'!G96&gt;9,'Town Data'!F96,"*")</f>
        <v>*</v>
      </c>
      <c r="F100" s="50">
        <f>IF('Town Data'!I96&gt;9,'Town Data'!H96,"*")</f>
        <v>2939093.31</v>
      </c>
      <c r="G100" s="50">
        <f>IF('Town Data'!K96&gt;9,'Town Data'!J96,"*")</f>
        <v>761389.45</v>
      </c>
      <c r="H100" s="51" t="str">
        <f>IF('Town Data'!M96&gt;9,'Town Data'!L96,"*")</f>
        <v>*</v>
      </c>
      <c r="I100" s="22">
        <f t="shared" si="3"/>
        <v>0.43589055360750023</v>
      </c>
      <c r="J100" s="22">
        <f t="shared" si="4"/>
        <v>-0.29177009216505423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WATERBURY</v>
      </c>
      <c r="C101" s="49">
        <f>IF('Town Data'!C97&gt;9,'Town Data'!B97,"*")</f>
        <v>8682143.6999999993</v>
      </c>
      <c r="D101" s="50">
        <f>IF('Town Data'!E97&gt;9,'Town Data'!D97,"*")</f>
        <v>3617380.01</v>
      </c>
      <c r="E101" s="51">
        <f>IF('Town Data'!G97&gt;9,'Town Data'!F97,"*")</f>
        <v>337075.00000000029</v>
      </c>
      <c r="F101" s="50">
        <f>IF('Town Data'!I97&gt;9,'Town Data'!H97,"*")</f>
        <v>7960008.6900000004</v>
      </c>
      <c r="G101" s="50">
        <f>IF('Town Data'!K97&gt;9,'Town Data'!J97,"*")</f>
        <v>3291942.84</v>
      </c>
      <c r="H101" s="51">
        <f>IF('Town Data'!M97&gt;9,'Town Data'!L97,"*")</f>
        <v>972755.16666666663</v>
      </c>
      <c r="I101" s="22">
        <f t="shared" si="3"/>
        <v>9.0720379603002527E-2</v>
      </c>
      <c r="J101" s="22">
        <f t="shared" si="4"/>
        <v>9.8858694034918274E-2</v>
      </c>
      <c r="K101" s="22">
        <f t="shared" si="5"/>
        <v>-0.65348423575579362</v>
      </c>
      <c r="L101" s="15"/>
    </row>
    <row r="102" spans="1:12" x14ac:dyDescent="0.25">
      <c r="B102" s="27" t="str">
        <f>'Town Data'!A98</f>
        <v>WATERFORD</v>
      </c>
      <c r="C102" s="49" t="str">
        <f>IF('Town Data'!C98&gt;9,'Town Data'!B98,"*")</f>
        <v>*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1785106.63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WEATHERSFIELD</v>
      </c>
      <c r="C103" s="49">
        <f>IF('Town Data'!C99&gt;9,'Town Data'!B99,"*")</f>
        <v>1764133.18</v>
      </c>
      <c r="D103" s="50">
        <f>IF('Town Data'!E99&gt;9,'Town Data'!D99,"*")</f>
        <v>441275.42</v>
      </c>
      <c r="E103" s="51" t="str">
        <f>IF('Town Data'!G99&gt;9,'Town Data'!F99,"*")</f>
        <v>*</v>
      </c>
      <c r="F103" s="50">
        <f>IF('Town Data'!I99&gt;9,'Town Data'!H99,"*")</f>
        <v>1136549.6399999999</v>
      </c>
      <c r="G103" s="50">
        <f>IF('Town Data'!K99&gt;9,'Town Data'!J99,"*")</f>
        <v>316135.69</v>
      </c>
      <c r="H103" s="51" t="str">
        <f>IF('Town Data'!M99&gt;9,'Town Data'!L99,"*")</f>
        <v>*</v>
      </c>
      <c r="I103" s="22">
        <f t="shared" si="3"/>
        <v>0.55218313209795222</v>
      </c>
      <c r="J103" s="22">
        <f t="shared" si="4"/>
        <v>0.39584182981681054</v>
      </c>
      <c r="K103" s="22" t="str">
        <f t="shared" si="5"/>
        <v/>
      </c>
      <c r="L103" s="15"/>
    </row>
    <row r="104" spans="1:12" x14ac:dyDescent="0.25">
      <c r="B104" s="27" t="str">
        <f>'Town Data'!A100</f>
        <v>WEST RUTLAND</v>
      </c>
      <c r="C104" s="49">
        <f>IF('Town Data'!C100&gt;9,'Town Data'!B100,"*")</f>
        <v>5077652.6900000004</v>
      </c>
      <c r="D104" s="50">
        <f>IF('Town Data'!E100&gt;9,'Town Data'!D100,"*")</f>
        <v>1269923.33</v>
      </c>
      <c r="E104" s="51" t="str">
        <f>IF('Town Data'!G100&gt;9,'Town Data'!F100,"*")</f>
        <v>*</v>
      </c>
      <c r="F104" s="50">
        <f>IF('Town Data'!I100&gt;9,'Town Data'!H100,"*")</f>
        <v>4321902.6500000004</v>
      </c>
      <c r="G104" s="50">
        <f>IF('Town Data'!K100&gt;9,'Town Data'!J100,"*")</f>
        <v>1113316.32</v>
      </c>
      <c r="H104" s="51" t="str">
        <f>IF('Town Data'!M100&gt;9,'Town Data'!L100,"*")</f>
        <v>*</v>
      </c>
      <c r="I104" s="22">
        <f t="shared" si="3"/>
        <v>0.17486512335024482</v>
      </c>
      <c r="J104" s="22">
        <f t="shared" si="4"/>
        <v>0.14066712863779809</v>
      </c>
      <c r="K104" s="22" t="str">
        <f t="shared" si="5"/>
        <v/>
      </c>
      <c r="L104" s="15"/>
    </row>
    <row r="105" spans="1:12" x14ac:dyDescent="0.25">
      <c r="B105" s="27" t="str">
        <f>'Town Data'!A101</f>
        <v>WESTMINSTER</v>
      </c>
      <c r="C105" s="49">
        <f>IF('Town Data'!C101&gt;9,'Town Data'!B101,"*")</f>
        <v>11410019.310000001</v>
      </c>
      <c r="D105" s="50">
        <f>IF('Town Data'!E101&gt;9,'Town Data'!D101,"*")</f>
        <v>758180.24</v>
      </c>
      <c r="E105" s="51" t="str">
        <f>IF('Town Data'!G101&gt;9,'Town Data'!F101,"*")</f>
        <v>*</v>
      </c>
      <c r="F105" s="50">
        <f>IF('Town Data'!I101&gt;9,'Town Data'!H101,"*")</f>
        <v>3062945.21</v>
      </c>
      <c r="G105" s="50">
        <f>IF('Town Data'!K101&gt;9,'Town Data'!J101,"*")</f>
        <v>677897.07</v>
      </c>
      <c r="H105" s="51" t="str">
        <f>IF('Town Data'!M101&gt;9,'Town Data'!L101,"*")</f>
        <v>*</v>
      </c>
      <c r="I105" s="22">
        <f t="shared" si="3"/>
        <v>2.7251790442572106</v>
      </c>
      <c r="J105" s="22">
        <f t="shared" si="4"/>
        <v>0.11842973447281613</v>
      </c>
      <c r="K105" s="22" t="str">
        <f t="shared" si="5"/>
        <v/>
      </c>
      <c r="L105" s="15"/>
    </row>
    <row r="106" spans="1:12" x14ac:dyDescent="0.25">
      <c r="B106" s="27" t="str">
        <f>'Town Data'!A102</f>
        <v>WHITINGHAM</v>
      </c>
      <c r="C106" s="49" t="str">
        <f>IF('Town Data'!C102&gt;9,'Town Data'!B102,"*")</f>
        <v>*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>
        <f>IF('Town Data'!I102&gt;9,'Town Data'!H102,"*")</f>
        <v>357658.83</v>
      </c>
      <c r="G106" s="50">
        <f>IF('Town Data'!K102&gt;9,'Town Data'!J102,"*")</f>
        <v>146814.98000000001</v>
      </c>
      <c r="H106" s="51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WILLIAMSTOWN</v>
      </c>
      <c r="C107" s="49">
        <f>IF('Town Data'!C103&gt;9,'Town Data'!B103,"*")</f>
        <v>1524406.62</v>
      </c>
      <c r="D107" s="50">
        <f>IF('Town Data'!E103&gt;9,'Town Data'!D103,"*")</f>
        <v>532628.31999999995</v>
      </c>
      <c r="E107" s="51" t="str">
        <f>IF('Town Data'!G103&gt;9,'Town Data'!F103,"*")</f>
        <v>*</v>
      </c>
      <c r="F107" s="50">
        <f>IF('Town Data'!I103&gt;9,'Town Data'!H103,"*")</f>
        <v>1374939.72</v>
      </c>
      <c r="G107" s="50">
        <f>IF('Town Data'!K103&gt;9,'Town Data'!J103,"*")</f>
        <v>463968.5</v>
      </c>
      <c r="H107" s="51" t="str">
        <f>IF('Town Data'!M103&gt;9,'Town Data'!L103,"*")</f>
        <v>*</v>
      </c>
      <c r="I107" s="22">
        <f t="shared" si="3"/>
        <v>0.1087079657572189</v>
      </c>
      <c r="J107" s="22">
        <f t="shared" si="4"/>
        <v>0.14798379631375827</v>
      </c>
      <c r="K107" s="22" t="str">
        <f t="shared" si="5"/>
        <v/>
      </c>
      <c r="L107" s="15"/>
    </row>
    <row r="108" spans="1:12" x14ac:dyDescent="0.25">
      <c r="B108" s="27" t="str">
        <f>'Town Data'!A104</f>
        <v>WILLISTON</v>
      </c>
      <c r="C108" s="49">
        <f>IF('Town Data'!C104&gt;9,'Town Data'!B104,"*")</f>
        <v>86256984.709999993</v>
      </c>
      <c r="D108" s="50">
        <f>IF('Town Data'!E104&gt;9,'Town Data'!D104,"*")</f>
        <v>42811065.460000001</v>
      </c>
      <c r="E108" s="51">
        <f>IF('Town Data'!G104&gt;9,'Town Data'!F104,"*")</f>
        <v>2083276.6666666679</v>
      </c>
      <c r="F108" s="50">
        <f>IF('Town Data'!I104&gt;9,'Town Data'!H104,"*")</f>
        <v>75092501.159999996</v>
      </c>
      <c r="G108" s="50">
        <f>IF('Town Data'!K104&gt;9,'Town Data'!J104,"*")</f>
        <v>39703045.020000003</v>
      </c>
      <c r="H108" s="51">
        <f>IF('Town Data'!M104&gt;9,'Town Data'!L104,"*")</f>
        <v>1588249</v>
      </c>
      <c r="I108" s="22">
        <f t="shared" si="3"/>
        <v>0.14867641079382576</v>
      </c>
      <c r="J108" s="22">
        <f t="shared" si="4"/>
        <v>7.8281664251050875E-2</v>
      </c>
      <c r="K108" s="22">
        <f t="shared" si="5"/>
        <v>0.31168139672473771</v>
      </c>
      <c r="L108" s="15"/>
    </row>
    <row r="109" spans="1:12" x14ac:dyDescent="0.25">
      <c r="B109" s="27" t="str">
        <f>'Town Data'!A105</f>
        <v>WILMINGTON</v>
      </c>
      <c r="C109" s="49">
        <f>IF('Town Data'!C105&gt;9,'Town Data'!B105,"*")</f>
        <v>7568095.8499999996</v>
      </c>
      <c r="D109" s="50">
        <f>IF('Town Data'!E105&gt;9,'Town Data'!D105,"*")</f>
        <v>5020619.49</v>
      </c>
      <c r="E109" s="51" t="str">
        <f>IF('Town Data'!G105&gt;9,'Town Data'!F105,"*")</f>
        <v>*</v>
      </c>
      <c r="F109" s="50">
        <f>IF('Town Data'!I105&gt;9,'Town Data'!H105,"*")</f>
        <v>3723899.55</v>
      </c>
      <c r="G109" s="50">
        <f>IF('Town Data'!K105&gt;9,'Town Data'!J105,"*")</f>
        <v>1280612.97</v>
      </c>
      <c r="H109" s="51" t="str">
        <f>IF('Town Data'!M105&gt;9,'Town Data'!L105,"*")</f>
        <v>*</v>
      </c>
      <c r="I109" s="22">
        <f t="shared" si="3"/>
        <v>1.032303972860922</v>
      </c>
      <c r="J109" s="22">
        <f t="shared" si="4"/>
        <v>2.9204815253432899</v>
      </c>
      <c r="K109" s="22" t="str">
        <f t="shared" si="5"/>
        <v/>
      </c>
      <c r="L109" s="15"/>
    </row>
    <row r="110" spans="1:12" x14ac:dyDescent="0.25">
      <c r="B110" s="27" t="str">
        <f>'Town Data'!A106</f>
        <v>WINDSOR</v>
      </c>
      <c r="C110" s="49">
        <f>IF('Town Data'!C106&gt;9,'Town Data'!B106,"*")</f>
        <v>2919948.93</v>
      </c>
      <c r="D110" s="50">
        <f>IF('Town Data'!E106&gt;9,'Town Data'!D106,"*")</f>
        <v>1116949.1200000001</v>
      </c>
      <c r="E110" s="51" t="str">
        <f>IF('Town Data'!G106&gt;9,'Town Data'!F106,"*")</f>
        <v>*</v>
      </c>
      <c r="F110" s="50">
        <f>IF('Town Data'!I106&gt;9,'Town Data'!H106,"*")</f>
        <v>2817686.1</v>
      </c>
      <c r="G110" s="50">
        <f>IF('Town Data'!K106&gt;9,'Town Data'!J106,"*")</f>
        <v>1037833.3</v>
      </c>
      <c r="H110" s="51">
        <f>IF('Town Data'!M106&gt;9,'Town Data'!L106,"*")</f>
        <v>23971.833333333296</v>
      </c>
      <c r="I110" s="22">
        <f t="shared" si="3"/>
        <v>3.6293194618094639E-2</v>
      </c>
      <c r="J110" s="22">
        <f t="shared" si="4"/>
        <v>7.6231722377765349E-2</v>
      </c>
      <c r="K110" s="22" t="str">
        <f t="shared" si="5"/>
        <v/>
      </c>
      <c r="L110" s="15"/>
    </row>
    <row r="111" spans="1:12" x14ac:dyDescent="0.25">
      <c r="B111" s="27" t="str">
        <f>'Town Data'!A107</f>
        <v>WINHALL</v>
      </c>
      <c r="C111" s="49">
        <f>IF('Town Data'!C107&gt;9,'Town Data'!B107,"*")</f>
        <v>858504.4</v>
      </c>
      <c r="D111" s="50">
        <f>IF('Town Data'!E107&gt;9,'Town Data'!D107,"*")</f>
        <v>575373.29</v>
      </c>
      <c r="E111" s="51" t="str">
        <f>IF('Town Data'!G107&gt;9,'Town Data'!F107,"*")</f>
        <v>*</v>
      </c>
      <c r="F111" s="50">
        <f>IF('Town Data'!I107&gt;9,'Town Data'!H107,"*")</f>
        <v>1021044.83</v>
      </c>
      <c r="G111" s="50">
        <f>IF('Town Data'!K107&gt;9,'Town Data'!J107,"*")</f>
        <v>745991.23</v>
      </c>
      <c r="H111" s="51" t="str">
        <f>IF('Town Data'!M107&gt;9,'Town Data'!L107,"*")</f>
        <v>*</v>
      </c>
      <c r="I111" s="22">
        <f t="shared" si="3"/>
        <v>-0.15919029725658562</v>
      </c>
      <c r="J111" s="22">
        <f t="shared" si="4"/>
        <v>-0.22871306409326012</v>
      </c>
      <c r="K111" s="22" t="str">
        <f t="shared" si="5"/>
        <v/>
      </c>
      <c r="L111" s="15"/>
    </row>
    <row r="112" spans="1:12" x14ac:dyDescent="0.25">
      <c r="B112" s="27" t="str">
        <f>'Town Data'!A108</f>
        <v>WINOOSKI</v>
      </c>
      <c r="C112" s="49">
        <f>IF('Town Data'!C108&gt;9,'Town Data'!B108,"*")</f>
        <v>4617128.66</v>
      </c>
      <c r="D112" s="50">
        <f>IF('Town Data'!E108&gt;9,'Town Data'!D108,"*")</f>
        <v>1255786.44</v>
      </c>
      <c r="E112" s="51" t="str">
        <f>IF('Town Data'!G108&gt;9,'Town Data'!F108,"*")</f>
        <v>*</v>
      </c>
      <c r="F112" s="50">
        <f>IF('Town Data'!I108&gt;9,'Town Data'!H108,"*")</f>
        <v>3863630.53</v>
      </c>
      <c r="G112" s="50">
        <f>IF('Town Data'!K108&gt;9,'Town Data'!J108,"*")</f>
        <v>1287455.71</v>
      </c>
      <c r="H112" s="51" t="str">
        <f>IF('Town Data'!M108&gt;9,'Town Data'!L108,"*")</f>
        <v>*</v>
      </c>
      <c r="I112" s="22">
        <f t="shared" si="3"/>
        <v>0.19502333987406409</v>
      </c>
      <c r="J112" s="22">
        <f t="shared" si="4"/>
        <v>-2.4598337444944045E-2</v>
      </c>
      <c r="K112" s="22" t="str">
        <f t="shared" si="5"/>
        <v/>
      </c>
      <c r="L112" s="15"/>
    </row>
    <row r="113" spans="2:12" x14ac:dyDescent="0.25">
      <c r="B113" s="27" t="str">
        <f>'Town Data'!A109</f>
        <v>WOLCOTT</v>
      </c>
      <c r="C113" s="49">
        <f>IF('Town Data'!C109&gt;9,'Town Data'!B109,"*")</f>
        <v>735551.95</v>
      </c>
      <c r="D113" s="50">
        <f>IF('Town Data'!E109&gt;9,'Town Data'!D109,"*")</f>
        <v>424761.23</v>
      </c>
      <c r="E113" s="51" t="str">
        <f>IF('Town Data'!G109&gt;9,'Town Data'!F109,"*")</f>
        <v>*</v>
      </c>
      <c r="F113" s="50">
        <f>IF('Town Data'!I109&gt;9,'Town Data'!H109,"*")</f>
        <v>562044.69999999995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>
        <f t="shared" si="3"/>
        <v>0.30870720780749294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WOODSTOCK</v>
      </c>
      <c r="C114" s="49">
        <f>IF('Town Data'!C110&gt;9,'Town Data'!B110,"*")</f>
        <v>5533785.96</v>
      </c>
      <c r="D114" s="50">
        <f>IF('Town Data'!E110&gt;9,'Town Data'!D110,"*")</f>
        <v>2321873.08</v>
      </c>
      <c r="E114" s="51">
        <f>IF('Town Data'!G110&gt;9,'Town Data'!F110,"*")</f>
        <v>110858.3333333334</v>
      </c>
      <c r="F114" s="50">
        <f>IF('Town Data'!I110&gt;9,'Town Data'!H110,"*")</f>
        <v>4396835.47</v>
      </c>
      <c r="G114" s="50">
        <f>IF('Town Data'!K110&gt;9,'Town Data'!J110,"*")</f>
        <v>1424302.65</v>
      </c>
      <c r="H114" s="51">
        <f>IF('Town Data'!M110&gt;9,'Town Data'!L110,"*")</f>
        <v>105685.00000000003</v>
      </c>
      <c r="I114" s="22">
        <f t="shared" si="3"/>
        <v>0.25858381505460343</v>
      </c>
      <c r="J114" s="22">
        <f t="shared" si="4"/>
        <v>0.6301823773198767</v>
      </c>
      <c r="K114" s="22">
        <f t="shared" si="5"/>
        <v>4.8950497547744436E-2</v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1829450.97</v>
      </c>
      <c r="C2" s="38">
        <v>18</v>
      </c>
      <c r="D2" s="41">
        <v>576098.9</v>
      </c>
      <c r="E2" s="38">
        <v>18</v>
      </c>
      <c r="F2" s="38">
        <v>0</v>
      </c>
      <c r="G2" s="38">
        <v>0</v>
      </c>
      <c r="H2" s="41">
        <v>1468231.8</v>
      </c>
      <c r="I2" s="38">
        <v>18</v>
      </c>
      <c r="J2" s="41">
        <v>519819.76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15297002.41</v>
      </c>
      <c r="C3" s="38">
        <v>18</v>
      </c>
      <c r="D3" s="41">
        <v>534668.15</v>
      </c>
      <c r="E3" s="38">
        <v>17</v>
      </c>
      <c r="F3" s="38">
        <v>0</v>
      </c>
      <c r="G3" s="38">
        <v>0</v>
      </c>
      <c r="H3" s="41">
        <v>18145930.609999999</v>
      </c>
      <c r="I3" s="38">
        <v>14</v>
      </c>
      <c r="J3" s="41">
        <v>510228.63</v>
      </c>
      <c r="K3" s="38">
        <v>11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40814988.140000001</v>
      </c>
      <c r="C4" s="38">
        <v>158</v>
      </c>
      <c r="D4" s="41">
        <v>12161290.59</v>
      </c>
      <c r="E4" s="38">
        <v>149</v>
      </c>
      <c r="F4" s="41">
        <v>402267.33333333302</v>
      </c>
      <c r="G4" s="38">
        <v>37</v>
      </c>
      <c r="H4" s="41">
        <v>43375583.909999996</v>
      </c>
      <c r="I4" s="38">
        <v>156</v>
      </c>
      <c r="J4" s="41">
        <v>11964382.560000001</v>
      </c>
      <c r="K4" s="38">
        <v>149</v>
      </c>
      <c r="L4" s="41">
        <v>488913.00000000006</v>
      </c>
      <c r="M4" s="38">
        <v>41</v>
      </c>
      <c r="N4" s="34"/>
      <c r="O4" s="34"/>
      <c r="P4" s="34"/>
      <c r="Q4" s="34"/>
    </row>
    <row r="5" spans="1:17" x14ac:dyDescent="0.25">
      <c r="A5" s="37" t="s">
        <v>55</v>
      </c>
      <c r="B5" s="41">
        <v>10211152.699999999</v>
      </c>
      <c r="C5" s="38">
        <v>28</v>
      </c>
      <c r="D5" s="41">
        <v>1152057.19</v>
      </c>
      <c r="E5" s="38">
        <v>27</v>
      </c>
      <c r="F5" s="38">
        <v>0</v>
      </c>
      <c r="G5" s="38">
        <v>0</v>
      </c>
      <c r="H5" s="41">
        <v>8133002.6299999999</v>
      </c>
      <c r="I5" s="38">
        <v>29</v>
      </c>
      <c r="J5" s="41">
        <v>1117837.3500000001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19402306.030000001</v>
      </c>
      <c r="C6" s="38">
        <v>42</v>
      </c>
      <c r="D6" s="41">
        <v>1948232.22</v>
      </c>
      <c r="E6" s="38">
        <v>37</v>
      </c>
      <c r="F6" s="41">
        <v>35051.666666666664</v>
      </c>
      <c r="G6" s="38">
        <v>12</v>
      </c>
      <c r="H6" s="41">
        <v>14956668.75</v>
      </c>
      <c r="I6" s="38">
        <v>43</v>
      </c>
      <c r="J6" s="41">
        <v>1916583.59</v>
      </c>
      <c r="K6" s="38">
        <v>36</v>
      </c>
      <c r="L6" s="41">
        <v>31999.999999999964</v>
      </c>
      <c r="M6" s="38">
        <v>11</v>
      </c>
      <c r="N6" s="34"/>
      <c r="O6" s="34"/>
      <c r="P6" s="34"/>
      <c r="Q6" s="34"/>
    </row>
    <row r="7" spans="1:17" x14ac:dyDescent="0.25">
      <c r="A7" s="37" t="s">
        <v>57</v>
      </c>
      <c r="B7" s="41">
        <v>44489774.990000002</v>
      </c>
      <c r="C7" s="38">
        <v>162</v>
      </c>
      <c r="D7" s="41">
        <v>15007746.029999999</v>
      </c>
      <c r="E7" s="38">
        <v>153</v>
      </c>
      <c r="F7" s="41">
        <v>155664.00000000003</v>
      </c>
      <c r="G7" s="38">
        <v>38</v>
      </c>
      <c r="H7" s="41">
        <v>39840627.829999998</v>
      </c>
      <c r="I7" s="38">
        <v>162</v>
      </c>
      <c r="J7" s="41">
        <v>14636514.279999999</v>
      </c>
      <c r="K7" s="38">
        <v>151</v>
      </c>
      <c r="L7" s="41">
        <v>139712.00000000003</v>
      </c>
      <c r="M7" s="38">
        <v>35</v>
      </c>
      <c r="N7" s="34"/>
      <c r="O7" s="34"/>
      <c r="P7" s="34"/>
      <c r="Q7" s="34"/>
    </row>
    <row r="8" spans="1:17" x14ac:dyDescent="0.25">
      <c r="A8" s="37" t="s">
        <v>58</v>
      </c>
      <c r="B8" s="41">
        <v>19671931.350000001</v>
      </c>
      <c r="C8" s="38">
        <v>45</v>
      </c>
      <c r="D8" s="41">
        <v>7043401.9800000004</v>
      </c>
      <c r="E8" s="38">
        <v>44</v>
      </c>
      <c r="F8" s="41">
        <v>107702.66666666664</v>
      </c>
      <c r="G8" s="38">
        <v>23</v>
      </c>
      <c r="H8" s="41">
        <v>18463844.710000001</v>
      </c>
      <c r="I8" s="38">
        <v>45</v>
      </c>
      <c r="J8" s="41">
        <v>6934613.6799999997</v>
      </c>
      <c r="K8" s="38">
        <v>44</v>
      </c>
      <c r="L8" s="41">
        <v>99607</v>
      </c>
      <c r="M8" s="38">
        <v>20</v>
      </c>
      <c r="N8" s="34"/>
      <c r="O8" s="34"/>
      <c r="P8" s="34"/>
      <c r="Q8" s="34"/>
    </row>
    <row r="9" spans="1:17" x14ac:dyDescent="0.25">
      <c r="A9" s="37" t="s">
        <v>59</v>
      </c>
      <c r="B9" s="41">
        <v>4091786.66</v>
      </c>
      <c r="C9" s="38">
        <v>24</v>
      </c>
      <c r="D9" s="41">
        <v>590114.81000000006</v>
      </c>
      <c r="E9" s="38">
        <v>20</v>
      </c>
      <c r="F9" s="38">
        <v>0</v>
      </c>
      <c r="G9" s="38">
        <v>0</v>
      </c>
      <c r="H9" s="41">
        <v>3380052.66</v>
      </c>
      <c r="I9" s="38">
        <v>21</v>
      </c>
      <c r="J9" s="41">
        <v>471414.46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9387709.8000000007</v>
      </c>
      <c r="C10" s="38">
        <v>25</v>
      </c>
      <c r="D10" s="41">
        <v>2132173.4500000002</v>
      </c>
      <c r="E10" s="38">
        <v>24</v>
      </c>
      <c r="F10" s="41">
        <v>100792.1666666667</v>
      </c>
      <c r="G10" s="38">
        <v>14</v>
      </c>
      <c r="H10" s="41">
        <v>8878615.6099999994</v>
      </c>
      <c r="I10" s="38">
        <v>30</v>
      </c>
      <c r="J10" s="41">
        <v>2388437.66</v>
      </c>
      <c r="K10" s="38">
        <v>28</v>
      </c>
      <c r="L10" s="41">
        <v>109587.00000000003</v>
      </c>
      <c r="M10" s="38">
        <v>14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9215798.4299999997</v>
      </c>
      <c r="C11" s="38">
        <v>50</v>
      </c>
      <c r="D11" s="41">
        <v>1418885.28</v>
      </c>
      <c r="E11" s="38">
        <v>46</v>
      </c>
      <c r="F11" s="38">
        <v>0</v>
      </c>
      <c r="G11" s="38">
        <v>0</v>
      </c>
      <c r="H11" s="41">
        <v>7000778.7800000003</v>
      </c>
      <c r="I11" s="38">
        <v>44</v>
      </c>
      <c r="J11" s="41">
        <v>1314436.6599999999</v>
      </c>
      <c r="K11" s="38">
        <v>41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41172199.850000001</v>
      </c>
      <c r="C12" s="38">
        <v>177</v>
      </c>
      <c r="D12" s="41">
        <v>8723410.4399999995</v>
      </c>
      <c r="E12" s="38">
        <v>164</v>
      </c>
      <c r="F12" s="41">
        <v>181750.00000000009</v>
      </c>
      <c r="G12" s="38">
        <v>42</v>
      </c>
      <c r="H12" s="41">
        <v>39656109.009999998</v>
      </c>
      <c r="I12" s="38">
        <v>177</v>
      </c>
      <c r="J12" s="41">
        <v>7605410.0800000001</v>
      </c>
      <c r="K12" s="38">
        <v>158</v>
      </c>
      <c r="L12" s="41">
        <v>388961.1666666664</v>
      </c>
      <c r="M12" s="38">
        <v>49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576084.56999999995</v>
      </c>
      <c r="C13" s="38">
        <v>11</v>
      </c>
      <c r="D13" s="41">
        <v>193714.26</v>
      </c>
      <c r="E13" s="38">
        <v>10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1424208</v>
      </c>
      <c r="C14" s="38">
        <v>10</v>
      </c>
      <c r="D14" s="41">
        <v>403317.59</v>
      </c>
      <c r="E14" s="38">
        <v>10</v>
      </c>
      <c r="F14" s="38">
        <v>0</v>
      </c>
      <c r="G14" s="38">
        <v>0</v>
      </c>
      <c r="H14" s="41">
        <v>0</v>
      </c>
      <c r="I14" s="38">
        <v>0</v>
      </c>
      <c r="J14" s="41">
        <v>0</v>
      </c>
      <c r="K14" s="38">
        <v>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1135208.07</v>
      </c>
      <c r="C15" s="38">
        <v>14</v>
      </c>
      <c r="D15" s="41">
        <v>507960.72</v>
      </c>
      <c r="E15" s="38">
        <v>13</v>
      </c>
      <c r="F15" s="38">
        <v>0</v>
      </c>
      <c r="G15" s="38">
        <v>0</v>
      </c>
      <c r="H15" s="41">
        <v>854065.34</v>
      </c>
      <c r="I15" s="38">
        <v>13</v>
      </c>
      <c r="J15" s="41">
        <v>450402.32</v>
      </c>
      <c r="K15" s="38">
        <v>11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5467963.8200000003</v>
      </c>
      <c r="C16" s="38">
        <v>40</v>
      </c>
      <c r="D16" s="41">
        <v>2109155.6</v>
      </c>
      <c r="E16" s="38">
        <v>38</v>
      </c>
      <c r="F16" s="38">
        <v>0</v>
      </c>
      <c r="G16" s="38">
        <v>0</v>
      </c>
      <c r="H16" s="41">
        <v>4876767.45</v>
      </c>
      <c r="I16" s="38">
        <v>41</v>
      </c>
      <c r="J16" s="41">
        <v>1884733.88</v>
      </c>
      <c r="K16" s="38">
        <v>39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1051786.1200000001</v>
      </c>
      <c r="C17" s="38">
        <v>19</v>
      </c>
      <c r="D17" s="41">
        <v>669308.81999999995</v>
      </c>
      <c r="E17" s="38">
        <v>19</v>
      </c>
      <c r="F17" s="41">
        <v>0</v>
      </c>
      <c r="G17" s="38">
        <v>0</v>
      </c>
      <c r="H17" s="41">
        <v>1028773.27</v>
      </c>
      <c r="I17" s="38">
        <v>15</v>
      </c>
      <c r="J17" s="41">
        <v>758806.12</v>
      </c>
      <c r="K17" s="38">
        <v>15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83226249.810000002</v>
      </c>
      <c r="C18" s="38">
        <v>317</v>
      </c>
      <c r="D18" s="41">
        <v>22962727.100000001</v>
      </c>
      <c r="E18" s="38">
        <v>295</v>
      </c>
      <c r="F18" s="38">
        <v>469743.99999999994</v>
      </c>
      <c r="G18" s="38">
        <v>61</v>
      </c>
      <c r="H18" s="41">
        <v>75747394.090000004</v>
      </c>
      <c r="I18" s="38">
        <v>305</v>
      </c>
      <c r="J18" s="41">
        <v>19835670.309999999</v>
      </c>
      <c r="K18" s="38">
        <v>276</v>
      </c>
      <c r="L18" s="38">
        <v>409220.66666666669</v>
      </c>
      <c r="M18" s="38">
        <v>60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6626257.7000000002</v>
      </c>
      <c r="C19" s="38">
        <v>38</v>
      </c>
      <c r="D19" s="41">
        <v>2590736.42</v>
      </c>
      <c r="E19" s="38">
        <v>38</v>
      </c>
      <c r="F19" s="38">
        <v>0</v>
      </c>
      <c r="G19" s="38">
        <v>0</v>
      </c>
      <c r="H19" s="41">
        <v>3762519.73</v>
      </c>
      <c r="I19" s="38">
        <v>35</v>
      </c>
      <c r="J19" s="41">
        <v>1472280.07</v>
      </c>
      <c r="K19" s="38">
        <v>35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6399137.9500000002</v>
      </c>
      <c r="C20" s="38">
        <v>40</v>
      </c>
      <c r="D20" s="41">
        <v>2339732.4900000002</v>
      </c>
      <c r="E20" s="38">
        <v>34</v>
      </c>
      <c r="F20" s="38">
        <v>0</v>
      </c>
      <c r="G20" s="38">
        <v>0</v>
      </c>
      <c r="H20" s="41">
        <v>5330834.04</v>
      </c>
      <c r="I20" s="38">
        <v>41</v>
      </c>
      <c r="J20" s="41">
        <v>1990592.3</v>
      </c>
      <c r="K20" s="38">
        <v>37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1972128.28</v>
      </c>
      <c r="C21" s="38">
        <v>27</v>
      </c>
      <c r="D21" s="41">
        <v>861356.41</v>
      </c>
      <c r="E21" s="38">
        <v>20</v>
      </c>
      <c r="F21" s="38">
        <v>0</v>
      </c>
      <c r="G21" s="38">
        <v>0</v>
      </c>
      <c r="H21" s="41">
        <v>1728979.38</v>
      </c>
      <c r="I21" s="38">
        <v>24</v>
      </c>
      <c r="J21" s="41">
        <v>774665.29</v>
      </c>
      <c r="K21" s="38">
        <v>18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2741082.08</v>
      </c>
      <c r="C22" s="38">
        <v>30</v>
      </c>
      <c r="D22" s="41">
        <v>758368.51</v>
      </c>
      <c r="E22" s="38">
        <v>25</v>
      </c>
      <c r="F22" s="38">
        <v>0</v>
      </c>
      <c r="G22" s="38">
        <v>0</v>
      </c>
      <c r="H22" s="41">
        <v>2375841.36</v>
      </c>
      <c r="I22" s="38">
        <v>32</v>
      </c>
      <c r="J22" s="41">
        <v>735063.8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10038830.01</v>
      </c>
      <c r="C23" s="38">
        <v>27</v>
      </c>
      <c r="D23" s="41">
        <v>2433308.42</v>
      </c>
      <c r="E23" s="38">
        <v>26</v>
      </c>
      <c r="F23" s="41">
        <v>0</v>
      </c>
      <c r="G23" s="38">
        <v>0</v>
      </c>
      <c r="H23" s="41">
        <v>7138103.4299999997</v>
      </c>
      <c r="I23" s="38">
        <v>29</v>
      </c>
      <c r="J23" s="41">
        <v>2219338.69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140411462.50999999</v>
      </c>
      <c r="C24" s="38">
        <v>132</v>
      </c>
      <c r="D24" s="41">
        <v>33868733.140000001</v>
      </c>
      <c r="E24" s="38">
        <v>117</v>
      </c>
      <c r="F24" s="38">
        <v>735546.83333333302</v>
      </c>
      <c r="G24" s="38">
        <v>37</v>
      </c>
      <c r="H24" s="41">
        <v>119778948.2</v>
      </c>
      <c r="I24" s="38">
        <v>129</v>
      </c>
      <c r="J24" s="41">
        <v>30433914.73</v>
      </c>
      <c r="K24" s="38">
        <v>117</v>
      </c>
      <c r="L24" s="38">
        <v>543226.83333333326</v>
      </c>
      <c r="M24" s="38">
        <v>35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600169.93999999994</v>
      </c>
      <c r="C25" s="38">
        <v>12</v>
      </c>
      <c r="D25" s="38">
        <v>191115.27</v>
      </c>
      <c r="E25" s="38">
        <v>12</v>
      </c>
      <c r="F25" s="38">
        <v>0</v>
      </c>
      <c r="G25" s="38">
        <v>0</v>
      </c>
      <c r="H25" s="41">
        <v>454634.3</v>
      </c>
      <c r="I25" s="38">
        <v>13</v>
      </c>
      <c r="J25" s="41">
        <v>222701.25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2916464.39</v>
      </c>
      <c r="C26" s="38">
        <v>11</v>
      </c>
      <c r="D26" s="41">
        <v>0</v>
      </c>
      <c r="E26" s="38">
        <v>0</v>
      </c>
      <c r="F26" s="38">
        <v>0</v>
      </c>
      <c r="G26" s="38">
        <v>0</v>
      </c>
      <c r="H26" s="41">
        <v>0</v>
      </c>
      <c r="I26" s="38">
        <v>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1237611.2</v>
      </c>
      <c r="C27" s="38">
        <v>16</v>
      </c>
      <c r="D27" s="41">
        <v>926004.55</v>
      </c>
      <c r="E27" s="38">
        <v>16</v>
      </c>
      <c r="F27" s="41">
        <v>0</v>
      </c>
      <c r="G27" s="38">
        <v>0</v>
      </c>
      <c r="H27" s="41">
        <v>1010619.05</v>
      </c>
      <c r="I27" s="38">
        <v>15</v>
      </c>
      <c r="J27" s="41">
        <v>802575.12</v>
      </c>
      <c r="K27" s="38">
        <v>15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24151705.199999999</v>
      </c>
      <c r="C28" s="38">
        <v>49</v>
      </c>
      <c r="D28" s="41">
        <v>10363003</v>
      </c>
      <c r="E28" s="38">
        <v>46</v>
      </c>
      <c r="F28" s="38">
        <v>110814.00000000003</v>
      </c>
      <c r="G28" s="38">
        <v>20</v>
      </c>
      <c r="H28" s="41">
        <v>23094761.670000002</v>
      </c>
      <c r="I28" s="38">
        <v>55</v>
      </c>
      <c r="J28" s="41">
        <v>9642640.0299999993</v>
      </c>
      <c r="K28" s="38">
        <v>52</v>
      </c>
      <c r="L28" s="38">
        <v>107488.99999999997</v>
      </c>
      <c r="M28" s="38">
        <v>24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2031632.33</v>
      </c>
      <c r="C29" s="38">
        <v>27</v>
      </c>
      <c r="D29" s="41">
        <v>850683.43</v>
      </c>
      <c r="E29" s="38">
        <v>25</v>
      </c>
      <c r="F29" s="38">
        <v>0</v>
      </c>
      <c r="G29" s="38">
        <v>0</v>
      </c>
      <c r="H29" s="41">
        <v>2054375.16</v>
      </c>
      <c r="I29" s="38">
        <v>27</v>
      </c>
      <c r="J29" s="41">
        <v>746052.72</v>
      </c>
      <c r="K29" s="38">
        <v>24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976416.01</v>
      </c>
      <c r="C30" s="38">
        <v>26</v>
      </c>
      <c r="D30" s="41">
        <v>506821.56</v>
      </c>
      <c r="E30" s="38">
        <v>25</v>
      </c>
      <c r="F30" s="38">
        <v>0</v>
      </c>
      <c r="G30" s="38">
        <v>0</v>
      </c>
      <c r="H30" s="41">
        <v>665263.5</v>
      </c>
      <c r="I30" s="38">
        <v>22</v>
      </c>
      <c r="J30" s="41">
        <v>501396.03</v>
      </c>
      <c r="K30" s="38">
        <v>21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1746460.15</v>
      </c>
      <c r="C31" s="38">
        <v>16</v>
      </c>
      <c r="D31" s="41">
        <v>543744.19999999995</v>
      </c>
      <c r="E31" s="38">
        <v>12</v>
      </c>
      <c r="F31" s="38">
        <v>0</v>
      </c>
      <c r="G31" s="38">
        <v>0</v>
      </c>
      <c r="H31" s="41">
        <v>1246415.6299999999</v>
      </c>
      <c r="I31" s="38">
        <v>15</v>
      </c>
      <c r="J31" s="41">
        <v>462400.48</v>
      </c>
      <c r="K31" s="38">
        <v>13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5618507.2699999996</v>
      </c>
      <c r="C32" s="38">
        <v>28</v>
      </c>
      <c r="D32" s="41">
        <v>2362653.7200000002</v>
      </c>
      <c r="E32" s="38">
        <v>26</v>
      </c>
      <c r="F32" s="41">
        <v>0</v>
      </c>
      <c r="G32" s="38">
        <v>0</v>
      </c>
      <c r="H32" s="41">
        <v>5565293.1900000004</v>
      </c>
      <c r="I32" s="38">
        <v>27</v>
      </c>
      <c r="J32" s="41">
        <v>2247666.04</v>
      </c>
      <c r="K32" s="38">
        <v>26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7263250.3899999997</v>
      </c>
      <c r="C33" s="38">
        <v>41</v>
      </c>
      <c r="D33" s="41">
        <v>2441858.5499999998</v>
      </c>
      <c r="E33" s="38">
        <v>41</v>
      </c>
      <c r="F33" s="41">
        <v>0</v>
      </c>
      <c r="G33" s="38">
        <v>0</v>
      </c>
      <c r="H33" s="41">
        <v>6890292</v>
      </c>
      <c r="I33" s="38">
        <v>37</v>
      </c>
      <c r="J33" s="41">
        <v>2618449.5099999998</v>
      </c>
      <c r="K33" s="38">
        <v>36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45596602.280000001</v>
      </c>
      <c r="C34" s="38">
        <v>162</v>
      </c>
      <c r="D34" s="41">
        <v>18203680.629999999</v>
      </c>
      <c r="E34" s="38">
        <v>152</v>
      </c>
      <c r="F34" s="38">
        <v>241990.66666666634</v>
      </c>
      <c r="G34" s="38">
        <v>34</v>
      </c>
      <c r="H34" s="41">
        <v>40373467.240000002</v>
      </c>
      <c r="I34" s="38">
        <v>164</v>
      </c>
      <c r="J34" s="41">
        <v>16384239.720000001</v>
      </c>
      <c r="K34" s="38">
        <v>155</v>
      </c>
      <c r="L34" s="38">
        <v>194239.33333333328</v>
      </c>
      <c r="M34" s="38">
        <v>35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6838722.2800000003</v>
      </c>
      <c r="C35" s="38">
        <v>32</v>
      </c>
      <c r="D35" s="41">
        <v>1715522.42</v>
      </c>
      <c r="E35" s="38">
        <v>31</v>
      </c>
      <c r="F35" s="38">
        <v>0</v>
      </c>
      <c r="G35" s="38">
        <v>0</v>
      </c>
      <c r="H35" s="41">
        <v>5530917.1100000003</v>
      </c>
      <c r="I35" s="38">
        <v>33</v>
      </c>
      <c r="J35" s="41">
        <v>1559343.77</v>
      </c>
      <c r="K35" s="38">
        <v>32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4150067.31</v>
      </c>
      <c r="C36" s="38">
        <v>18</v>
      </c>
      <c r="D36" s="41">
        <v>1765160.22</v>
      </c>
      <c r="E36" s="38">
        <v>17</v>
      </c>
      <c r="F36" s="38">
        <v>0</v>
      </c>
      <c r="G36" s="38">
        <v>0</v>
      </c>
      <c r="H36" s="41">
        <v>3522630.9</v>
      </c>
      <c r="I36" s="38">
        <v>21</v>
      </c>
      <c r="J36" s="41">
        <v>1694537.85</v>
      </c>
      <c r="K36" s="38">
        <v>21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1927307.01</v>
      </c>
      <c r="C37" s="38">
        <v>21</v>
      </c>
      <c r="D37" s="41">
        <v>546683.54</v>
      </c>
      <c r="E37" s="38">
        <v>19</v>
      </c>
      <c r="F37" s="38">
        <v>0</v>
      </c>
      <c r="G37" s="38">
        <v>0</v>
      </c>
      <c r="H37" s="41">
        <v>1555600.05</v>
      </c>
      <c r="I37" s="38">
        <v>20</v>
      </c>
      <c r="J37" s="41">
        <v>527569.26</v>
      </c>
      <c r="K37" s="38">
        <v>19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2451255.23</v>
      </c>
      <c r="C38" s="38">
        <v>15</v>
      </c>
      <c r="D38" s="41">
        <v>839423.31</v>
      </c>
      <c r="E38" s="38">
        <v>15</v>
      </c>
      <c r="F38" s="38">
        <v>0</v>
      </c>
      <c r="G38" s="38">
        <v>0</v>
      </c>
      <c r="H38" s="41">
        <v>1871544.44</v>
      </c>
      <c r="I38" s="38">
        <v>16</v>
      </c>
      <c r="J38" s="41">
        <v>811575.16</v>
      </c>
      <c r="K38" s="38">
        <v>16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1319193.1499999999</v>
      </c>
      <c r="C39" s="38">
        <v>15</v>
      </c>
      <c r="D39" s="41">
        <v>724165.98</v>
      </c>
      <c r="E39" s="38">
        <v>15</v>
      </c>
      <c r="F39" s="38">
        <v>0</v>
      </c>
      <c r="G39" s="38">
        <v>0</v>
      </c>
      <c r="H39" s="41">
        <v>1811850.61</v>
      </c>
      <c r="I39" s="38">
        <v>16</v>
      </c>
      <c r="J39" s="41">
        <v>612782.9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445732.88</v>
      </c>
      <c r="C40" s="38">
        <v>10</v>
      </c>
      <c r="D40" s="41">
        <v>309968.08</v>
      </c>
      <c r="E40" s="38">
        <v>10</v>
      </c>
      <c r="F40" s="41">
        <v>0</v>
      </c>
      <c r="G40" s="38">
        <v>0</v>
      </c>
      <c r="H40" s="41">
        <v>0</v>
      </c>
      <c r="I40" s="38">
        <v>0</v>
      </c>
      <c r="J40" s="41">
        <v>0</v>
      </c>
      <c r="K40" s="38">
        <v>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8791436.4800000004</v>
      </c>
      <c r="C41" s="38">
        <v>39</v>
      </c>
      <c r="D41" s="41">
        <v>1596749.72</v>
      </c>
      <c r="E41" s="38">
        <v>36</v>
      </c>
      <c r="F41" s="38">
        <v>0</v>
      </c>
      <c r="G41" s="38">
        <v>0</v>
      </c>
      <c r="H41" s="41">
        <v>8534151.7400000002</v>
      </c>
      <c r="I41" s="38">
        <v>36</v>
      </c>
      <c r="J41" s="41">
        <v>1551739.16</v>
      </c>
      <c r="K41" s="38">
        <v>34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41677243.719999999</v>
      </c>
      <c r="C42" s="38">
        <v>124</v>
      </c>
      <c r="D42" s="41">
        <v>8696489.4299999997</v>
      </c>
      <c r="E42" s="38">
        <v>119</v>
      </c>
      <c r="F42" s="38">
        <v>190973.6666666666</v>
      </c>
      <c r="G42" s="38">
        <v>41</v>
      </c>
      <c r="H42" s="41">
        <v>38250922</v>
      </c>
      <c r="I42" s="38">
        <v>118</v>
      </c>
      <c r="J42" s="41">
        <v>7281557.0099999998</v>
      </c>
      <c r="K42" s="38">
        <v>109</v>
      </c>
      <c r="L42" s="38">
        <v>48008.000000000015</v>
      </c>
      <c r="M42" s="38">
        <v>36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751145.68</v>
      </c>
      <c r="C43" s="38">
        <v>16</v>
      </c>
      <c r="D43" s="41">
        <v>378966.59</v>
      </c>
      <c r="E43" s="38">
        <v>14</v>
      </c>
      <c r="F43" s="38">
        <v>0</v>
      </c>
      <c r="G43" s="38">
        <v>0</v>
      </c>
      <c r="H43" s="41">
        <v>731241.02</v>
      </c>
      <c r="I43" s="38">
        <v>15</v>
      </c>
      <c r="J43" s="41">
        <v>303754.74</v>
      </c>
      <c r="K43" s="38">
        <v>15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2158694.29</v>
      </c>
      <c r="C44" s="38">
        <v>14</v>
      </c>
      <c r="D44" s="41">
        <v>755310.8</v>
      </c>
      <c r="E44" s="38">
        <v>14</v>
      </c>
      <c r="F44" s="38">
        <v>0</v>
      </c>
      <c r="G44" s="38">
        <v>0</v>
      </c>
      <c r="H44" s="41">
        <v>1648369.06</v>
      </c>
      <c r="I44" s="38">
        <v>13</v>
      </c>
      <c r="J44" s="41">
        <v>638744.14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6991563.0800000001</v>
      </c>
      <c r="C45" s="38">
        <v>36</v>
      </c>
      <c r="D45" s="41">
        <v>1937444.24</v>
      </c>
      <c r="E45" s="38">
        <v>34</v>
      </c>
      <c r="F45" s="38">
        <v>0</v>
      </c>
      <c r="G45" s="38">
        <v>0</v>
      </c>
      <c r="H45" s="41">
        <v>5616402.5800000001</v>
      </c>
      <c r="I45" s="38">
        <v>35</v>
      </c>
      <c r="J45" s="41">
        <v>1752267.23</v>
      </c>
      <c r="K45" s="38">
        <v>29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3628026.04</v>
      </c>
      <c r="C46" s="38">
        <v>21</v>
      </c>
      <c r="D46" s="41">
        <v>472083.29</v>
      </c>
      <c r="E46" s="38">
        <v>19</v>
      </c>
      <c r="F46" s="38">
        <v>0</v>
      </c>
      <c r="G46" s="38">
        <v>0</v>
      </c>
      <c r="H46" s="41">
        <v>3674125.42</v>
      </c>
      <c r="I46" s="38">
        <v>24</v>
      </c>
      <c r="J46" s="41">
        <v>486600.82</v>
      </c>
      <c r="K46" s="38">
        <v>21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2391162.2799999998</v>
      </c>
      <c r="C47" s="38">
        <v>11</v>
      </c>
      <c r="D47" s="41">
        <v>0</v>
      </c>
      <c r="E47" s="38">
        <v>0</v>
      </c>
      <c r="F47" s="38">
        <v>0</v>
      </c>
      <c r="G47" s="38">
        <v>0</v>
      </c>
      <c r="H47" s="41">
        <v>2142354.63</v>
      </c>
      <c r="I47" s="38">
        <v>10</v>
      </c>
      <c r="J47" s="41">
        <v>0</v>
      </c>
      <c r="K47" s="38">
        <v>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1156216.98</v>
      </c>
      <c r="C48" s="38">
        <v>15</v>
      </c>
      <c r="D48" s="41">
        <v>333982.7</v>
      </c>
      <c r="E48" s="38">
        <v>13</v>
      </c>
      <c r="F48" s="38">
        <v>0</v>
      </c>
      <c r="G48" s="38">
        <v>0</v>
      </c>
      <c r="H48" s="41">
        <v>1098361.46</v>
      </c>
      <c r="I48" s="38">
        <v>11</v>
      </c>
      <c r="J48" s="41">
        <v>295417.55</v>
      </c>
      <c r="K48" s="38">
        <v>11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3016707.4</v>
      </c>
      <c r="C49" s="38">
        <v>21</v>
      </c>
      <c r="D49" s="41">
        <v>1115547.57</v>
      </c>
      <c r="E49" s="38">
        <v>21</v>
      </c>
      <c r="F49" s="38">
        <v>0</v>
      </c>
      <c r="G49" s="38">
        <v>0</v>
      </c>
      <c r="H49" s="41">
        <v>3036981.43</v>
      </c>
      <c r="I49" s="38">
        <v>22</v>
      </c>
      <c r="J49" s="41">
        <v>1205077.6299999999</v>
      </c>
      <c r="K49" s="38">
        <v>21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9643452.7699999996</v>
      </c>
      <c r="C50" s="38">
        <v>22</v>
      </c>
      <c r="D50" s="41">
        <v>2837650.79</v>
      </c>
      <c r="E50" s="38">
        <v>22</v>
      </c>
      <c r="F50" s="38">
        <v>0</v>
      </c>
      <c r="G50" s="38">
        <v>0</v>
      </c>
      <c r="H50" s="41">
        <v>9118369.8699999992</v>
      </c>
      <c r="I50" s="38">
        <v>27</v>
      </c>
      <c r="J50" s="41">
        <v>2757964.9</v>
      </c>
      <c r="K50" s="38">
        <v>26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6057819.4699999997</v>
      </c>
      <c r="C51" s="38">
        <v>23</v>
      </c>
      <c r="D51" s="41">
        <v>5319227.5999999996</v>
      </c>
      <c r="E51" s="38">
        <v>21</v>
      </c>
      <c r="F51" s="41">
        <v>0</v>
      </c>
      <c r="G51" s="38">
        <v>0</v>
      </c>
      <c r="H51" s="41">
        <v>2562349.9300000002</v>
      </c>
      <c r="I51" s="38">
        <v>26</v>
      </c>
      <c r="J51" s="41">
        <v>1983481.46</v>
      </c>
      <c r="K51" s="38">
        <v>22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6822281.0800000001</v>
      </c>
      <c r="C52" s="38">
        <v>26</v>
      </c>
      <c r="D52" s="41">
        <v>3822715.12</v>
      </c>
      <c r="E52" s="38">
        <v>25</v>
      </c>
      <c r="F52" s="41">
        <v>0</v>
      </c>
      <c r="G52" s="38">
        <v>0</v>
      </c>
      <c r="H52" s="41">
        <v>4881666.0199999996</v>
      </c>
      <c r="I52" s="38">
        <v>25</v>
      </c>
      <c r="J52" s="41">
        <v>1680889.04</v>
      </c>
      <c r="K52" s="38">
        <v>24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7004088.7699999996</v>
      </c>
      <c r="C53" s="38">
        <v>38</v>
      </c>
      <c r="D53" s="41">
        <v>3384719.24</v>
      </c>
      <c r="E53" s="38">
        <v>34</v>
      </c>
      <c r="F53" s="41">
        <v>0</v>
      </c>
      <c r="G53" s="38">
        <v>0</v>
      </c>
      <c r="H53" s="41">
        <v>5866161.3200000003</v>
      </c>
      <c r="I53" s="38">
        <v>37</v>
      </c>
      <c r="J53" s="41">
        <v>2843817.14</v>
      </c>
      <c r="K53" s="38">
        <v>36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9619108.3900000006</v>
      </c>
      <c r="C54" s="38">
        <v>57</v>
      </c>
      <c r="D54" s="41">
        <v>3907952.52</v>
      </c>
      <c r="E54" s="38">
        <v>53</v>
      </c>
      <c r="F54" s="41">
        <v>58953.999999999993</v>
      </c>
      <c r="G54" s="38">
        <v>14</v>
      </c>
      <c r="H54" s="41">
        <v>8565644.2899999991</v>
      </c>
      <c r="I54" s="38">
        <v>58</v>
      </c>
      <c r="J54" s="41">
        <v>3784205.27</v>
      </c>
      <c r="K54" s="38">
        <v>52</v>
      </c>
      <c r="L54" s="41">
        <v>57915.166666666628</v>
      </c>
      <c r="M54" s="38">
        <v>13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29721450.359999999</v>
      </c>
      <c r="C55" s="38">
        <v>138</v>
      </c>
      <c r="D55" s="41">
        <v>14435481.77</v>
      </c>
      <c r="E55" s="38">
        <v>129</v>
      </c>
      <c r="F55" s="41">
        <v>222009.33333333337</v>
      </c>
      <c r="G55" s="38">
        <v>24</v>
      </c>
      <c r="H55" s="41">
        <v>24405335.829999998</v>
      </c>
      <c r="I55" s="38">
        <v>132</v>
      </c>
      <c r="J55" s="41">
        <v>10821325.970000001</v>
      </c>
      <c r="K55" s="38">
        <v>124</v>
      </c>
      <c r="L55" s="41">
        <v>175238.83333333337</v>
      </c>
      <c r="M55" s="38">
        <v>29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38197239.600000001</v>
      </c>
      <c r="C56" s="38">
        <v>120</v>
      </c>
      <c r="D56" s="41">
        <v>11106783.52</v>
      </c>
      <c r="E56" s="38">
        <v>118</v>
      </c>
      <c r="F56" s="41">
        <v>84872.666666666628</v>
      </c>
      <c r="G56" s="38">
        <v>27</v>
      </c>
      <c r="H56" s="41">
        <v>33726797.659999996</v>
      </c>
      <c r="I56" s="38">
        <v>122</v>
      </c>
      <c r="J56" s="41">
        <v>9718939.4499999993</v>
      </c>
      <c r="K56" s="38">
        <v>119</v>
      </c>
      <c r="L56" s="41">
        <v>103719.16666666664</v>
      </c>
      <c r="M56" s="38">
        <v>30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17513776.260000002</v>
      </c>
      <c r="C57" s="38">
        <v>76</v>
      </c>
      <c r="D57" s="41">
        <v>4886596.62</v>
      </c>
      <c r="E57" s="38">
        <v>70</v>
      </c>
      <c r="F57" s="38">
        <v>54724.000000000007</v>
      </c>
      <c r="G57" s="38">
        <v>14</v>
      </c>
      <c r="H57" s="41">
        <v>15456502.449999999</v>
      </c>
      <c r="I57" s="38">
        <v>69</v>
      </c>
      <c r="J57" s="41">
        <v>4374683.87</v>
      </c>
      <c r="K57" s="38">
        <v>62</v>
      </c>
      <c r="L57" s="38">
        <v>24650.33333333331</v>
      </c>
      <c r="M57" s="38">
        <v>13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17475058.100000001</v>
      </c>
      <c r="C58" s="38">
        <v>103</v>
      </c>
      <c r="D58" s="41">
        <v>6818253.5099999998</v>
      </c>
      <c r="E58" s="38">
        <v>98</v>
      </c>
      <c r="F58" s="38">
        <v>1892059.1666666667</v>
      </c>
      <c r="G58" s="38">
        <v>27</v>
      </c>
      <c r="H58" s="41">
        <v>16405915.949999999</v>
      </c>
      <c r="I58" s="38">
        <v>102</v>
      </c>
      <c r="J58" s="41">
        <v>6309191.1500000004</v>
      </c>
      <c r="K58" s="38">
        <v>98</v>
      </c>
      <c r="L58" s="38">
        <v>1910634.1666666698</v>
      </c>
      <c r="M58" s="38">
        <v>25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483460.86</v>
      </c>
      <c r="C59" s="38">
        <v>11</v>
      </c>
      <c r="D59" s="41">
        <v>226908.14</v>
      </c>
      <c r="E59" s="38">
        <v>10</v>
      </c>
      <c r="F59" s="41">
        <v>0</v>
      </c>
      <c r="G59" s="38">
        <v>0</v>
      </c>
      <c r="H59" s="41">
        <v>417400.75</v>
      </c>
      <c r="I59" s="38">
        <v>10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26033285.789999999</v>
      </c>
      <c r="C60" s="38">
        <v>90</v>
      </c>
      <c r="D60" s="41">
        <v>9106686.5800000001</v>
      </c>
      <c r="E60" s="38">
        <v>90</v>
      </c>
      <c r="F60" s="38">
        <v>159664.50000000006</v>
      </c>
      <c r="G60" s="38">
        <v>28</v>
      </c>
      <c r="H60" s="41">
        <v>23461355.350000001</v>
      </c>
      <c r="I60" s="38">
        <v>96</v>
      </c>
      <c r="J60" s="41">
        <v>9083657.4000000004</v>
      </c>
      <c r="K60" s="38">
        <v>93</v>
      </c>
      <c r="L60" s="38">
        <v>158401.99999999994</v>
      </c>
      <c r="M60" s="38">
        <v>31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12924479.039999999</v>
      </c>
      <c r="C61" s="38">
        <v>22</v>
      </c>
      <c r="D61" s="41">
        <v>1065394.54</v>
      </c>
      <c r="E61" s="38">
        <v>20</v>
      </c>
      <c r="F61" s="38">
        <v>0</v>
      </c>
      <c r="G61" s="38">
        <v>0</v>
      </c>
      <c r="H61" s="41">
        <v>10939109.359999999</v>
      </c>
      <c r="I61" s="38">
        <v>23</v>
      </c>
      <c r="J61" s="41">
        <v>1054073.78</v>
      </c>
      <c r="K61" s="38">
        <v>22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3297913.96</v>
      </c>
      <c r="C62" s="38">
        <v>14</v>
      </c>
      <c r="D62" s="41">
        <v>281685.73</v>
      </c>
      <c r="E62" s="38">
        <v>12</v>
      </c>
      <c r="F62" s="38">
        <v>0</v>
      </c>
      <c r="G62" s="38">
        <v>0</v>
      </c>
      <c r="H62" s="41">
        <v>2687394.74</v>
      </c>
      <c r="I62" s="38">
        <v>12</v>
      </c>
      <c r="J62" s="41">
        <v>275723.15000000002</v>
      </c>
      <c r="K62" s="38">
        <v>10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283150.87</v>
      </c>
      <c r="C63" s="38">
        <v>10</v>
      </c>
      <c r="D63" s="41">
        <v>136807.53</v>
      </c>
      <c r="E63" s="38">
        <v>10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22868209.960000001</v>
      </c>
      <c r="C64" s="38">
        <v>89</v>
      </c>
      <c r="D64" s="41">
        <v>5048687.0199999996</v>
      </c>
      <c r="E64" s="38">
        <v>85</v>
      </c>
      <c r="F64" s="38">
        <v>49754.666666666664</v>
      </c>
      <c r="G64" s="38">
        <v>24</v>
      </c>
      <c r="H64" s="41">
        <v>20003244.280000001</v>
      </c>
      <c r="I64" s="38">
        <v>88</v>
      </c>
      <c r="J64" s="41">
        <v>4889827.16</v>
      </c>
      <c r="K64" s="38">
        <v>83</v>
      </c>
      <c r="L64" s="38">
        <v>75954.666666666628</v>
      </c>
      <c r="M64" s="38">
        <v>29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524129.76</v>
      </c>
      <c r="I65" s="38">
        <v>10</v>
      </c>
      <c r="J65" s="41">
        <v>157786.87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5050700.24</v>
      </c>
      <c r="C66" s="38">
        <v>34</v>
      </c>
      <c r="D66" s="41">
        <v>1487959.2</v>
      </c>
      <c r="E66" s="38">
        <v>32</v>
      </c>
      <c r="F66" s="38">
        <v>0</v>
      </c>
      <c r="G66" s="38">
        <v>0</v>
      </c>
      <c r="H66" s="41">
        <v>4125766.47</v>
      </c>
      <c r="I66" s="38">
        <v>36</v>
      </c>
      <c r="J66" s="41">
        <v>1425484.15</v>
      </c>
      <c r="K66" s="38">
        <v>34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1822888.09</v>
      </c>
      <c r="C67" s="38">
        <v>14</v>
      </c>
      <c r="D67" s="41">
        <v>481832.39</v>
      </c>
      <c r="E67" s="38">
        <v>14</v>
      </c>
      <c r="F67" s="38">
        <v>0</v>
      </c>
      <c r="G67" s="38">
        <v>0</v>
      </c>
      <c r="H67" s="41">
        <v>10240186.48</v>
      </c>
      <c r="I67" s="38">
        <v>19</v>
      </c>
      <c r="J67" s="41">
        <v>712309.68</v>
      </c>
      <c r="K67" s="38">
        <v>18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3299984.39</v>
      </c>
      <c r="C68" s="38">
        <v>24</v>
      </c>
      <c r="D68" s="41">
        <v>901827.41</v>
      </c>
      <c r="E68" s="38">
        <v>22</v>
      </c>
      <c r="F68" s="38">
        <v>0</v>
      </c>
      <c r="G68" s="38">
        <v>0</v>
      </c>
      <c r="H68" s="41">
        <v>3200148.7</v>
      </c>
      <c r="I68" s="38">
        <v>22</v>
      </c>
      <c r="J68" s="41">
        <v>736909.18</v>
      </c>
      <c r="K68" s="38">
        <v>21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2677841.98</v>
      </c>
      <c r="C69" s="38">
        <v>32</v>
      </c>
      <c r="D69" s="41">
        <v>881081.67</v>
      </c>
      <c r="E69" s="38">
        <v>32</v>
      </c>
      <c r="F69" s="38">
        <v>0</v>
      </c>
      <c r="G69" s="38">
        <v>0</v>
      </c>
      <c r="H69" s="41">
        <v>2368711.4500000002</v>
      </c>
      <c r="I69" s="38">
        <v>28</v>
      </c>
      <c r="J69" s="41">
        <v>859306.57</v>
      </c>
      <c r="K69" s="38">
        <v>27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1055220.07</v>
      </c>
      <c r="C70" s="38">
        <v>10</v>
      </c>
      <c r="D70" s="41">
        <v>0</v>
      </c>
      <c r="E70" s="38">
        <v>0</v>
      </c>
      <c r="F70" s="38">
        <v>0</v>
      </c>
      <c r="G70" s="38">
        <v>0</v>
      </c>
      <c r="H70" s="41">
        <v>1081722.6599999999</v>
      </c>
      <c r="I70" s="38">
        <v>11</v>
      </c>
      <c r="J70" s="41">
        <v>746766.3</v>
      </c>
      <c r="K70" s="38">
        <v>11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669024.24</v>
      </c>
      <c r="C71" s="38">
        <v>14</v>
      </c>
      <c r="D71" s="41">
        <v>183097.96</v>
      </c>
      <c r="E71" s="38">
        <v>12</v>
      </c>
      <c r="F71" s="41">
        <v>0</v>
      </c>
      <c r="G71" s="38">
        <v>0</v>
      </c>
      <c r="H71" s="41">
        <v>699149.99</v>
      </c>
      <c r="I71" s="38">
        <v>14</v>
      </c>
      <c r="J71" s="41">
        <v>196471.35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7372185.4199999999</v>
      </c>
      <c r="C72" s="38">
        <v>55</v>
      </c>
      <c r="D72" s="41">
        <v>1801598.52</v>
      </c>
      <c r="E72" s="38">
        <v>53</v>
      </c>
      <c r="F72" s="41">
        <v>9089.1666666666661</v>
      </c>
      <c r="G72" s="38">
        <v>11</v>
      </c>
      <c r="H72" s="41">
        <v>6682578.5999999996</v>
      </c>
      <c r="I72" s="38">
        <v>52</v>
      </c>
      <c r="J72" s="41">
        <v>1678954.62</v>
      </c>
      <c r="K72" s="38">
        <v>51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6231719.1399999997</v>
      </c>
      <c r="C73" s="38">
        <v>12</v>
      </c>
      <c r="D73" s="38">
        <v>347500.2</v>
      </c>
      <c r="E73" s="38">
        <v>11</v>
      </c>
      <c r="F73" s="38">
        <v>0</v>
      </c>
      <c r="G73" s="38">
        <v>0</v>
      </c>
      <c r="H73" s="41">
        <v>5414795.1100000003</v>
      </c>
      <c r="I73" s="38">
        <v>16</v>
      </c>
      <c r="J73" s="38">
        <v>353443.7</v>
      </c>
      <c r="K73" s="38">
        <v>12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9753609.7300000004</v>
      </c>
      <c r="C74" s="38">
        <v>26</v>
      </c>
      <c r="D74" s="41">
        <v>3732519.55</v>
      </c>
      <c r="E74" s="38">
        <v>26</v>
      </c>
      <c r="F74" s="41">
        <v>0</v>
      </c>
      <c r="G74" s="38">
        <v>0</v>
      </c>
      <c r="H74" s="41">
        <v>7214558.5199999996</v>
      </c>
      <c r="I74" s="38">
        <v>25</v>
      </c>
      <c r="J74" s="41">
        <v>2974643.11</v>
      </c>
      <c r="K74" s="38">
        <v>25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1892712.83</v>
      </c>
      <c r="C75" s="38">
        <v>10</v>
      </c>
      <c r="D75" s="41">
        <v>0</v>
      </c>
      <c r="E75" s="38">
        <v>0</v>
      </c>
      <c r="F75" s="41">
        <v>0</v>
      </c>
      <c r="G75" s="38">
        <v>0</v>
      </c>
      <c r="H75" s="41">
        <v>2630188.87</v>
      </c>
      <c r="I75" s="38">
        <v>10</v>
      </c>
      <c r="J75" s="41">
        <v>402575.24</v>
      </c>
      <c r="K75" s="38">
        <v>10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5504852.3499999996</v>
      </c>
      <c r="C76" s="38">
        <v>39</v>
      </c>
      <c r="D76" s="41">
        <v>1088456.56</v>
      </c>
      <c r="E76" s="38">
        <v>36</v>
      </c>
      <c r="F76" s="38">
        <v>38424.5</v>
      </c>
      <c r="G76" s="38">
        <v>10</v>
      </c>
      <c r="H76" s="41">
        <v>4544553.24</v>
      </c>
      <c r="I76" s="38">
        <v>44</v>
      </c>
      <c r="J76" s="41">
        <v>927958.81</v>
      </c>
      <c r="K76" s="38">
        <v>39</v>
      </c>
      <c r="L76" s="38">
        <v>39713.166666666708</v>
      </c>
      <c r="M76" s="38">
        <v>11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7413356.6399999997</v>
      </c>
      <c r="C77" s="34">
        <v>21</v>
      </c>
      <c r="D77" s="39">
        <v>883608.32</v>
      </c>
      <c r="E77" s="34">
        <v>19</v>
      </c>
      <c r="F77" s="39">
        <v>0</v>
      </c>
      <c r="G77" s="34">
        <v>0</v>
      </c>
      <c r="H77" s="39">
        <v>5668548.1500000004</v>
      </c>
      <c r="I77" s="34">
        <v>22</v>
      </c>
      <c r="J77" s="39">
        <v>913166.95</v>
      </c>
      <c r="K77" s="34">
        <v>21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38697578.659999996</v>
      </c>
      <c r="C78" s="34">
        <v>196</v>
      </c>
      <c r="D78" s="39">
        <v>15280677.310000001</v>
      </c>
      <c r="E78" s="34">
        <v>186</v>
      </c>
      <c r="F78" s="39">
        <v>552004.00000000047</v>
      </c>
      <c r="G78" s="34">
        <v>53</v>
      </c>
      <c r="H78" s="39">
        <v>34385143.25</v>
      </c>
      <c r="I78" s="34">
        <v>195</v>
      </c>
      <c r="J78" s="39">
        <v>14291452.57</v>
      </c>
      <c r="K78" s="34">
        <v>188</v>
      </c>
      <c r="L78" s="39">
        <v>660866</v>
      </c>
      <c r="M78" s="34">
        <v>50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27746223.760000002</v>
      </c>
      <c r="C79" s="34">
        <v>64</v>
      </c>
      <c r="D79" s="39">
        <v>14111805.08</v>
      </c>
      <c r="E79" s="34">
        <v>63</v>
      </c>
      <c r="F79" s="39">
        <v>893644.33333333337</v>
      </c>
      <c r="G79" s="34">
        <v>19</v>
      </c>
      <c r="H79" s="39">
        <v>26078430.329999998</v>
      </c>
      <c r="I79" s="34">
        <v>63</v>
      </c>
      <c r="J79" s="39">
        <v>14021229.25</v>
      </c>
      <c r="K79" s="34">
        <v>61</v>
      </c>
      <c r="L79" s="39">
        <v>777667.00000000035</v>
      </c>
      <c r="M79" s="34">
        <v>21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10233944.83</v>
      </c>
      <c r="C80" s="34">
        <v>12</v>
      </c>
      <c r="D80" s="39">
        <v>786650.52</v>
      </c>
      <c r="E80" s="34">
        <v>11</v>
      </c>
      <c r="F80" s="39">
        <v>0</v>
      </c>
      <c r="G80" s="34">
        <v>0</v>
      </c>
      <c r="H80" s="39">
        <v>10593654.960000001</v>
      </c>
      <c r="I80" s="34">
        <v>10</v>
      </c>
      <c r="J80" s="39">
        <v>0</v>
      </c>
      <c r="K80" s="34">
        <v>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30169783.66</v>
      </c>
      <c r="C81" s="34">
        <v>84</v>
      </c>
      <c r="D81" s="39">
        <v>5711248.4500000002</v>
      </c>
      <c r="E81" s="34">
        <v>78</v>
      </c>
      <c r="F81" s="39">
        <v>19919.166666666661</v>
      </c>
      <c r="G81" s="34">
        <v>11</v>
      </c>
      <c r="H81" s="39">
        <v>26831244.690000001</v>
      </c>
      <c r="I81" s="34">
        <v>83</v>
      </c>
      <c r="J81" s="39">
        <v>4767457.17</v>
      </c>
      <c r="K81" s="34">
        <v>76</v>
      </c>
      <c r="L81" s="39">
        <v>30028.833333333361</v>
      </c>
      <c r="M81" s="34">
        <v>13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124593149.59</v>
      </c>
      <c r="C82" s="34">
        <v>300</v>
      </c>
      <c r="D82" s="39">
        <v>32800547.850000001</v>
      </c>
      <c r="E82" s="34">
        <v>281</v>
      </c>
      <c r="F82" s="39">
        <v>984661.16666666663</v>
      </c>
      <c r="G82" s="34">
        <v>102</v>
      </c>
      <c r="H82" s="39">
        <v>111928760.97</v>
      </c>
      <c r="I82" s="34">
        <v>307</v>
      </c>
      <c r="J82" s="39">
        <v>28286599.02</v>
      </c>
      <c r="K82" s="34">
        <v>284</v>
      </c>
      <c r="L82" s="39">
        <v>1527452.0000000002</v>
      </c>
      <c r="M82" s="34">
        <v>110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2011180.9</v>
      </c>
      <c r="C83" s="34">
        <v>21</v>
      </c>
      <c r="D83" s="39">
        <v>966697.33</v>
      </c>
      <c r="E83" s="34">
        <v>21</v>
      </c>
      <c r="F83" s="34">
        <v>0</v>
      </c>
      <c r="G83" s="34">
        <v>0</v>
      </c>
      <c r="H83" s="39">
        <v>1574549.46</v>
      </c>
      <c r="I83" s="34">
        <v>18</v>
      </c>
      <c r="J83" s="39">
        <v>760488.73</v>
      </c>
      <c r="K83" s="34">
        <v>18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11534710.050000001</v>
      </c>
      <c r="C84" s="34">
        <v>72</v>
      </c>
      <c r="D84" s="39">
        <v>5359241.1100000003</v>
      </c>
      <c r="E84" s="34">
        <v>70</v>
      </c>
      <c r="F84" s="34">
        <v>333590.16666666704</v>
      </c>
      <c r="G84" s="34">
        <v>21</v>
      </c>
      <c r="H84" s="39">
        <v>11031348.060000001</v>
      </c>
      <c r="I84" s="34">
        <v>68</v>
      </c>
      <c r="J84" s="39">
        <v>5150749.67</v>
      </c>
      <c r="K84" s="34">
        <v>66</v>
      </c>
      <c r="L84" s="34">
        <v>74724.5</v>
      </c>
      <c r="M84" s="34">
        <v>22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57514306.380000003</v>
      </c>
      <c r="C85" s="34">
        <v>84</v>
      </c>
      <c r="D85" s="39">
        <v>4368986.5599999996</v>
      </c>
      <c r="E85" s="34">
        <v>78</v>
      </c>
      <c r="F85" s="39">
        <v>287073.33333333291</v>
      </c>
      <c r="G85" s="34">
        <v>17</v>
      </c>
      <c r="H85" s="39">
        <v>39309215.329999998</v>
      </c>
      <c r="I85" s="34">
        <v>82</v>
      </c>
      <c r="J85" s="39">
        <v>4046522.69</v>
      </c>
      <c r="K85" s="34">
        <v>76</v>
      </c>
      <c r="L85" s="39">
        <v>128400.49999999997</v>
      </c>
      <c r="M85" s="34">
        <v>20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35150613.200000003</v>
      </c>
      <c r="C86" s="34">
        <v>55</v>
      </c>
      <c r="D86" s="39">
        <v>9558595.7200000007</v>
      </c>
      <c r="E86" s="34">
        <v>52</v>
      </c>
      <c r="F86" s="34">
        <v>129326.33333333333</v>
      </c>
      <c r="G86" s="34">
        <v>19</v>
      </c>
      <c r="H86" s="39">
        <v>33086135.059999999</v>
      </c>
      <c r="I86" s="34">
        <v>60</v>
      </c>
      <c r="J86" s="39">
        <v>9284251.3399999999</v>
      </c>
      <c r="K86" s="34">
        <v>55</v>
      </c>
      <c r="L86" s="34">
        <v>56395.666666666635</v>
      </c>
      <c r="M86" s="34">
        <v>18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22757371.640000001</v>
      </c>
      <c r="C87" s="34">
        <v>107</v>
      </c>
      <c r="D87" s="39">
        <v>7647902.7300000004</v>
      </c>
      <c r="E87" s="34">
        <v>104</v>
      </c>
      <c r="F87" s="34">
        <v>161281</v>
      </c>
      <c r="G87" s="34">
        <v>33</v>
      </c>
      <c r="H87" s="39">
        <v>19905867.649999999</v>
      </c>
      <c r="I87" s="34">
        <v>110</v>
      </c>
      <c r="J87" s="39">
        <v>7012409.7300000004</v>
      </c>
      <c r="K87" s="34">
        <v>105</v>
      </c>
      <c r="L87" s="34">
        <v>76919.333333333256</v>
      </c>
      <c r="M87" s="34">
        <v>37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11723026.550000001</v>
      </c>
      <c r="C88" s="34">
        <v>96</v>
      </c>
      <c r="D88" s="39">
        <v>5433036.7599999998</v>
      </c>
      <c r="E88" s="34">
        <v>94</v>
      </c>
      <c r="F88" s="39">
        <v>445273.50000000006</v>
      </c>
      <c r="G88" s="34">
        <v>21</v>
      </c>
      <c r="H88" s="39">
        <v>9110472.5199999996</v>
      </c>
      <c r="I88" s="34">
        <v>92</v>
      </c>
      <c r="J88" s="39">
        <v>3867532.04</v>
      </c>
      <c r="K88" s="34">
        <v>91</v>
      </c>
      <c r="L88" s="39">
        <v>182666.99999999994</v>
      </c>
      <c r="M88" s="34">
        <v>19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15700627.109999999</v>
      </c>
      <c r="C89" s="34">
        <v>54</v>
      </c>
      <c r="D89" s="39">
        <v>4020605.37</v>
      </c>
      <c r="E89" s="34">
        <v>50</v>
      </c>
      <c r="F89" s="34">
        <v>30929.499999999967</v>
      </c>
      <c r="G89" s="34">
        <v>10</v>
      </c>
      <c r="H89" s="39">
        <v>14371222.15</v>
      </c>
      <c r="I89" s="34">
        <v>55</v>
      </c>
      <c r="J89" s="39">
        <v>3620099.08</v>
      </c>
      <c r="K89" s="34">
        <v>51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1692357.48</v>
      </c>
      <c r="C90" s="34">
        <v>20</v>
      </c>
      <c r="D90" s="39">
        <v>711240.95</v>
      </c>
      <c r="E90" s="34">
        <v>20</v>
      </c>
      <c r="F90" s="34">
        <v>0</v>
      </c>
      <c r="G90" s="34">
        <v>0</v>
      </c>
      <c r="H90" s="39">
        <v>1267593.79</v>
      </c>
      <c r="I90" s="34">
        <v>20</v>
      </c>
      <c r="J90" s="39">
        <v>688211.23</v>
      </c>
      <c r="K90" s="34">
        <v>19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1550535.39</v>
      </c>
      <c r="C91" s="34">
        <v>12</v>
      </c>
      <c r="D91" s="39">
        <v>335009.36</v>
      </c>
      <c r="E91" s="34">
        <v>12</v>
      </c>
      <c r="F91" s="34">
        <v>0</v>
      </c>
      <c r="G91" s="34">
        <v>0</v>
      </c>
      <c r="H91" s="39">
        <v>1278107.56</v>
      </c>
      <c r="I91" s="34">
        <v>12</v>
      </c>
      <c r="J91" s="39">
        <v>336424.69</v>
      </c>
      <c r="K91" s="34">
        <v>12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1460656.82</v>
      </c>
      <c r="C92" s="34">
        <v>12</v>
      </c>
      <c r="D92" s="39">
        <v>217739.32</v>
      </c>
      <c r="E92" s="34">
        <v>11</v>
      </c>
      <c r="F92" s="34">
        <v>0</v>
      </c>
      <c r="G92" s="34">
        <v>0</v>
      </c>
      <c r="H92" s="39">
        <v>2027705.37</v>
      </c>
      <c r="I92" s="34">
        <v>11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8774605.8000000007</v>
      </c>
      <c r="C93" s="34">
        <v>44</v>
      </c>
      <c r="D93" s="39">
        <v>1729266.38</v>
      </c>
      <c r="E93" s="34">
        <v>39</v>
      </c>
      <c r="F93" s="34">
        <v>0</v>
      </c>
      <c r="G93" s="34">
        <v>0</v>
      </c>
      <c r="H93" s="39">
        <v>7118243.2999999998</v>
      </c>
      <c r="I93" s="34">
        <v>41</v>
      </c>
      <c r="J93" s="39">
        <v>1761966.95</v>
      </c>
      <c r="K93" s="34">
        <v>36</v>
      </c>
      <c r="L93" s="34">
        <v>297144.00000000035</v>
      </c>
      <c r="M93" s="34">
        <v>11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3447760.79</v>
      </c>
      <c r="C94" s="34">
        <v>13</v>
      </c>
      <c r="D94" s="39">
        <v>686896.49</v>
      </c>
      <c r="E94" s="34">
        <v>12</v>
      </c>
      <c r="F94" s="39">
        <v>0</v>
      </c>
      <c r="G94" s="34">
        <v>0</v>
      </c>
      <c r="H94" s="39">
        <v>1828687.9</v>
      </c>
      <c r="I94" s="34">
        <v>12</v>
      </c>
      <c r="J94" s="39">
        <v>581191.92000000004</v>
      </c>
      <c r="K94" s="34">
        <v>10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8029552.1699999999</v>
      </c>
      <c r="C95" s="34">
        <v>59</v>
      </c>
      <c r="D95" s="39">
        <v>3268618.75</v>
      </c>
      <c r="E95" s="34">
        <v>56</v>
      </c>
      <c r="F95" s="34">
        <v>0</v>
      </c>
      <c r="G95" s="34">
        <v>0</v>
      </c>
      <c r="H95" s="39">
        <v>7383299.6100000003</v>
      </c>
      <c r="I95" s="34">
        <v>60</v>
      </c>
      <c r="J95" s="39">
        <v>3145164.51</v>
      </c>
      <c r="K95" s="34">
        <v>57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4220216.32</v>
      </c>
      <c r="C96" s="34">
        <v>22</v>
      </c>
      <c r="D96" s="39">
        <v>539238.78</v>
      </c>
      <c r="E96" s="34">
        <v>21</v>
      </c>
      <c r="F96" s="34">
        <v>0</v>
      </c>
      <c r="G96" s="34">
        <v>0</v>
      </c>
      <c r="H96" s="39">
        <v>2939093.31</v>
      </c>
      <c r="I96" s="34">
        <v>18</v>
      </c>
      <c r="J96" s="39">
        <v>761389.45</v>
      </c>
      <c r="K96" s="34">
        <v>17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8682143.6999999993</v>
      </c>
      <c r="C97" s="34">
        <v>66</v>
      </c>
      <c r="D97" s="39">
        <v>3617380.01</v>
      </c>
      <c r="E97" s="34">
        <v>65</v>
      </c>
      <c r="F97" s="34">
        <v>337075.00000000029</v>
      </c>
      <c r="G97" s="34">
        <v>12</v>
      </c>
      <c r="H97" s="39">
        <v>7960008.6900000004</v>
      </c>
      <c r="I97" s="34">
        <v>59</v>
      </c>
      <c r="J97" s="39">
        <v>3291942.84</v>
      </c>
      <c r="K97" s="34">
        <v>58</v>
      </c>
      <c r="L97" s="34">
        <v>972755.16666666663</v>
      </c>
      <c r="M97" s="34">
        <v>11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0</v>
      </c>
      <c r="C98" s="34">
        <v>0</v>
      </c>
      <c r="D98" s="39">
        <v>0</v>
      </c>
      <c r="E98" s="34">
        <v>0</v>
      </c>
      <c r="F98" s="39">
        <v>0</v>
      </c>
      <c r="G98" s="34">
        <v>0</v>
      </c>
      <c r="H98" s="39">
        <v>1785106.63</v>
      </c>
      <c r="I98" s="34">
        <v>10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1764133.18</v>
      </c>
      <c r="C99" s="34">
        <v>12</v>
      </c>
      <c r="D99" s="39">
        <v>441275.42</v>
      </c>
      <c r="E99" s="34">
        <v>11</v>
      </c>
      <c r="F99" s="39">
        <v>0</v>
      </c>
      <c r="G99" s="34">
        <v>0</v>
      </c>
      <c r="H99" s="39">
        <v>1136549.6399999999</v>
      </c>
      <c r="I99" s="34">
        <v>12</v>
      </c>
      <c r="J99" s="39">
        <v>316135.69</v>
      </c>
      <c r="K99" s="34">
        <v>12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5077652.6900000004</v>
      </c>
      <c r="C100" s="34">
        <v>22</v>
      </c>
      <c r="D100" s="34">
        <v>1269923.33</v>
      </c>
      <c r="E100" s="34">
        <v>19</v>
      </c>
      <c r="F100" s="34">
        <v>0</v>
      </c>
      <c r="G100" s="34">
        <v>0</v>
      </c>
      <c r="H100" s="34">
        <v>4321902.6500000004</v>
      </c>
      <c r="I100" s="34">
        <v>22</v>
      </c>
      <c r="J100" s="34">
        <v>1113316.32</v>
      </c>
      <c r="K100" s="34">
        <v>18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11410019.310000001</v>
      </c>
      <c r="C101" s="34">
        <v>21</v>
      </c>
      <c r="D101" s="34">
        <v>758180.24</v>
      </c>
      <c r="E101" s="34">
        <v>21</v>
      </c>
      <c r="F101" s="34">
        <v>0</v>
      </c>
      <c r="G101" s="34">
        <v>0</v>
      </c>
      <c r="H101" s="34">
        <v>3062945.21</v>
      </c>
      <c r="I101" s="34">
        <v>20</v>
      </c>
      <c r="J101" s="34">
        <v>677897.07</v>
      </c>
      <c r="K101" s="34">
        <v>20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357658.83</v>
      </c>
      <c r="I102" s="34">
        <v>10</v>
      </c>
      <c r="J102" s="34">
        <v>146814.98000000001</v>
      </c>
      <c r="K102" s="34">
        <v>10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1524406.62</v>
      </c>
      <c r="C103" s="34">
        <v>13</v>
      </c>
      <c r="D103" s="34">
        <v>532628.31999999995</v>
      </c>
      <c r="E103" s="34">
        <v>13</v>
      </c>
      <c r="F103" s="34">
        <v>0</v>
      </c>
      <c r="G103" s="34">
        <v>0</v>
      </c>
      <c r="H103" s="34">
        <v>1374939.72</v>
      </c>
      <c r="I103" s="34">
        <v>13</v>
      </c>
      <c r="J103" s="34">
        <v>463968.5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86256984.709999993</v>
      </c>
      <c r="C104" s="34">
        <v>226</v>
      </c>
      <c r="D104" s="34">
        <v>42811065.460000001</v>
      </c>
      <c r="E104" s="34">
        <v>207</v>
      </c>
      <c r="F104" s="34">
        <v>2083276.6666666679</v>
      </c>
      <c r="G104" s="34">
        <v>76</v>
      </c>
      <c r="H104" s="34">
        <v>75092501.159999996</v>
      </c>
      <c r="I104" s="34">
        <v>234</v>
      </c>
      <c r="J104" s="34">
        <v>39703045.020000003</v>
      </c>
      <c r="K104" s="34">
        <v>210</v>
      </c>
      <c r="L104" s="34">
        <v>1588249</v>
      </c>
      <c r="M104" s="34">
        <v>74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7568095.8499999996</v>
      </c>
      <c r="C105" s="34">
        <v>40</v>
      </c>
      <c r="D105" s="34">
        <v>5020619.49</v>
      </c>
      <c r="E105" s="34">
        <v>38</v>
      </c>
      <c r="F105" s="34">
        <v>0</v>
      </c>
      <c r="G105" s="34">
        <v>0</v>
      </c>
      <c r="H105" s="34">
        <v>3723899.55</v>
      </c>
      <c r="I105" s="34">
        <v>35</v>
      </c>
      <c r="J105" s="34">
        <v>1280612.97</v>
      </c>
      <c r="K105" s="34">
        <v>33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2919948.93</v>
      </c>
      <c r="C106" s="34">
        <v>29</v>
      </c>
      <c r="D106" s="34">
        <v>1116949.1200000001</v>
      </c>
      <c r="E106" s="34">
        <v>24</v>
      </c>
      <c r="F106" s="34">
        <v>0</v>
      </c>
      <c r="G106" s="34">
        <v>0</v>
      </c>
      <c r="H106" s="34">
        <v>2817686.1</v>
      </c>
      <c r="I106" s="34">
        <v>29</v>
      </c>
      <c r="J106" s="34">
        <v>1037833.3</v>
      </c>
      <c r="K106" s="34">
        <v>27</v>
      </c>
      <c r="L106" s="34">
        <v>23971.833333333296</v>
      </c>
      <c r="M106" s="34">
        <v>11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858504.4</v>
      </c>
      <c r="C107" s="34">
        <v>15</v>
      </c>
      <c r="D107" s="34">
        <v>575373.29</v>
      </c>
      <c r="E107" s="34">
        <v>14</v>
      </c>
      <c r="F107" s="34">
        <v>0</v>
      </c>
      <c r="G107" s="34">
        <v>0</v>
      </c>
      <c r="H107" s="34">
        <v>1021044.83</v>
      </c>
      <c r="I107" s="34">
        <v>14</v>
      </c>
      <c r="J107" s="34">
        <v>745991.23</v>
      </c>
      <c r="K107" s="34">
        <v>12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4617128.66</v>
      </c>
      <c r="C108" s="34">
        <v>45</v>
      </c>
      <c r="D108" s="34">
        <v>1255786.44</v>
      </c>
      <c r="E108" s="34">
        <v>38</v>
      </c>
      <c r="F108" s="34">
        <v>0</v>
      </c>
      <c r="G108" s="34">
        <v>0</v>
      </c>
      <c r="H108" s="34">
        <v>3863630.53</v>
      </c>
      <c r="I108" s="34">
        <v>43</v>
      </c>
      <c r="J108" s="34">
        <v>1287455.71</v>
      </c>
      <c r="K108" s="34">
        <v>37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735551.95</v>
      </c>
      <c r="C109" s="34">
        <v>13</v>
      </c>
      <c r="D109" s="34">
        <v>424761.23</v>
      </c>
      <c r="E109" s="34">
        <v>11</v>
      </c>
      <c r="F109" s="34">
        <v>0</v>
      </c>
      <c r="G109" s="34">
        <v>0</v>
      </c>
      <c r="H109" s="34">
        <v>562044.69999999995</v>
      </c>
      <c r="I109" s="34">
        <v>10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5533785.96</v>
      </c>
      <c r="C110" s="34">
        <v>57</v>
      </c>
      <c r="D110" s="34">
        <v>2321873.08</v>
      </c>
      <c r="E110" s="34">
        <v>52</v>
      </c>
      <c r="F110" s="34">
        <v>110858.3333333334</v>
      </c>
      <c r="G110" s="34">
        <v>13</v>
      </c>
      <c r="H110" s="34">
        <v>4396835.47</v>
      </c>
      <c r="I110" s="34">
        <v>54</v>
      </c>
      <c r="J110" s="34">
        <v>1424302.65</v>
      </c>
      <c r="K110" s="34">
        <v>48</v>
      </c>
      <c r="L110" s="34">
        <v>105685.00000000003</v>
      </c>
      <c r="M110" s="34">
        <v>12</v>
      </c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161</v>
      </c>
      <c r="B2" s="39">
        <v>80762181.450000003</v>
      </c>
      <c r="C2" s="35">
        <v>329</v>
      </c>
      <c r="D2" s="39">
        <v>18562805.27</v>
      </c>
      <c r="E2" s="35">
        <v>308</v>
      </c>
      <c r="F2" s="39">
        <v>461254.99999999965</v>
      </c>
      <c r="G2" s="35">
        <v>56</v>
      </c>
      <c r="H2" s="39">
        <v>66453833.170000002</v>
      </c>
      <c r="I2" s="35">
        <v>323</v>
      </c>
      <c r="J2" s="39">
        <v>16563130.25</v>
      </c>
      <c r="K2" s="35">
        <v>305</v>
      </c>
      <c r="L2" s="39">
        <v>595209.33333333372</v>
      </c>
      <c r="M2" s="36">
        <v>64</v>
      </c>
      <c r="N2" s="34"/>
    </row>
    <row r="3" spans="1:14" x14ac:dyDescent="0.25">
      <c r="A3" s="34" t="s">
        <v>162</v>
      </c>
      <c r="B3" s="39">
        <v>104486746.04000001</v>
      </c>
      <c r="C3" s="35">
        <v>409</v>
      </c>
      <c r="D3" s="39">
        <v>33449317.100000001</v>
      </c>
      <c r="E3" s="35">
        <v>383</v>
      </c>
      <c r="F3" s="39">
        <v>572681.16666666674</v>
      </c>
      <c r="G3" s="35">
        <v>83</v>
      </c>
      <c r="H3" s="39">
        <v>97901315.030000001</v>
      </c>
      <c r="I3" s="35">
        <v>390</v>
      </c>
      <c r="J3" s="39">
        <v>29599678.059999999</v>
      </c>
      <c r="K3" s="35">
        <v>361</v>
      </c>
      <c r="L3" s="39">
        <v>452635.50000000006</v>
      </c>
      <c r="M3" s="36">
        <v>84</v>
      </c>
      <c r="N3" s="34"/>
    </row>
    <row r="4" spans="1:14" x14ac:dyDescent="0.25">
      <c r="A4" s="34" t="s">
        <v>163</v>
      </c>
      <c r="B4" s="39">
        <v>47933734.82</v>
      </c>
      <c r="C4" s="35">
        <v>283</v>
      </c>
      <c r="D4" s="39">
        <v>16312623.48</v>
      </c>
      <c r="E4" s="35">
        <v>270</v>
      </c>
      <c r="F4" s="39">
        <v>257221.16666666663</v>
      </c>
      <c r="G4" s="35">
        <v>63</v>
      </c>
      <c r="H4" s="39">
        <v>44880558</v>
      </c>
      <c r="I4" s="35">
        <v>280</v>
      </c>
      <c r="J4" s="39">
        <v>15225454.33</v>
      </c>
      <c r="K4" s="35">
        <v>264</v>
      </c>
      <c r="L4" s="39">
        <v>215469.6666666666</v>
      </c>
      <c r="M4" s="36">
        <v>71</v>
      </c>
      <c r="N4" s="34"/>
    </row>
    <row r="5" spans="1:14" x14ac:dyDescent="0.25">
      <c r="A5" s="34" t="s">
        <v>164</v>
      </c>
      <c r="B5" s="39">
        <v>557815455.5</v>
      </c>
      <c r="C5" s="40">
        <v>1484</v>
      </c>
      <c r="D5" s="39">
        <v>170727622.13999999</v>
      </c>
      <c r="E5" s="40">
        <v>1369</v>
      </c>
      <c r="F5" s="39">
        <v>4764893.5000000009</v>
      </c>
      <c r="G5" s="35">
        <v>360</v>
      </c>
      <c r="H5" s="39">
        <v>490420675.94999999</v>
      </c>
      <c r="I5" s="40">
        <v>1473</v>
      </c>
      <c r="J5" s="39">
        <v>152330098.41999999</v>
      </c>
      <c r="K5" s="40">
        <v>1339</v>
      </c>
      <c r="L5" s="39">
        <v>4499263</v>
      </c>
      <c r="M5" s="36">
        <v>371</v>
      </c>
      <c r="N5" s="34"/>
    </row>
    <row r="6" spans="1:14" x14ac:dyDescent="0.25">
      <c r="A6" s="34" t="s">
        <v>165</v>
      </c>
      <c r="B6" s="39">
        <v>1678046.4</v>
      </c>
      <c r="C6" s="35">
        <v>27</v>
      </c>
      <c r="D6" s="39">
        <v>745101.21</v>
      </c>
      <c r="E6" s="35">
        <v>25</v>
      </c>
      <c r="F6" s="34">
        <v>0</v>
      </c>
      <c r="G6" s="35">
        <v>0</v>
      </c>
      <c r="H6" s="39">
        <v>1574162.47</v>
      </c>
      <c r="I6" s="35">
        <v>30</v>
      </c>
      <c r="J6" s="39">
        <v>785690.99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166</v>
      </c>
      <c r="B7" s="39">
        <v>132681241.40000001</v>
      </c>
      <c r="C7" s="35">
        <v>330</v>
      </c>
      <c r="D7" s="39">
        <v>24925617.300000001</v>
      </c>
      <c r="E7" s="35">
        <v>313</v>
      </c>
      <c r="F7" s="39">
        <v>743166.99999999953</v>
      </c>
      <c r="G7" s="35">
        <v>74</v>
      </c>
      <c r="H7" s="39">
        <v>108620840.14</v>
      </c>
      <c r="I7" s="35">
        <v>335</v>
      </c>
      <c r="J7" s="39">
        <v>23689197.379999999</v>
      </c>
      <c r="K7" s="35">
        <v>311</v>
      </c>
      <c r="L7" s="39">
        <v>400584.99999999994</v>
      </c>
      <c r="M7" s="36">
        <v>75</v>
      </c>
      <c r="N7" s="34"/>
    </row>
    <row r="8" spans="1:14" x14ac:dyDescent="0.25">
      <c r="A8" s="34" t="s">
        <v>167</v>
      </c>
      <c r="B8" s="39">
        <v>4831773.08</v>
      </c>
      <c r="C8" s="35">
        <v>60</v>
      </c>
      <c r="D8" s="39">
        <v>2065373.79</v>
      </c>
      <c r="E8" s="35">
        <v>60</v>
      </c>
      <c r="F8" s="34">
        <v>0</v>
      </c>
      <c r="G8" s="35">
        <v>0</v>
      </c>
      <c r="H8" s="39">
        <v>4015113.77</v>
      </c>
      <c r="I8" s="35">
        <v>56</v>
      </c>
      <c r="J8" s="39">
        <v>1701779.66</v>
      </c>
      <c r="K8" s="35">
        <v>54</v>
      </c>
      <c r="L8" s="34">
        <v>0</v>
      </c>
      <c r="M8" s="36">
        <v>0</v>
      </c>
      <c r="N8" s="34"/>
    </row>
    <row r="9" spans="1:14" x14ac:dyDescent="0.25">
      <c r="A9" s="34" t="s">
        <v>168</v>
      </c>
      <c r="B9" s="39">
        <v>59017837.740000002</v>
      </c>
      <c r="C9" s="35">
        <v>294</v>
      </c>
      <c r="D9" s="39">
        <v>21146866.43</v>
      </c>
      <c r="E9" s="35">
        <v>288</v>
      </c>
      <c r="F9" s="39">
        <v>693776.66666666686</v>
      </c>
      <c r="G9" s="35">
        <v>66</v>
      </c>
      <c r="H9" s="39">
        <v>50191120.689999998</v>
      </c>
      <c r="I9" s="35">
        <v>295</v>
      </c>
      <c r="J9" s="39">
        <v>18220586.98</v>
      </c>
      <c r="K9" s="35">
        <v>282</v>
      </c>
      <c r="L9" s="39">
        <v>603478.3333333336</v>
      </c>
      <c r="M9" s="36">
        <v>68</v>
      </c>
      <c r="N9" s="34"/>
    </row>
    <row r="10" spans="1:14" x14ac:dyDescent="0.25">
      <c r="A10" s="34" t="s">
        <v>169</v>
      </c>
      <c r="B10" s="39">
        <v>26895611.18</v>
      </c>
      <c r="C10" s="35">
        <v>193</v>
      </c>
      <c r="D10" s="39">
        <v>6591988.5099999998</v>
      </c>
      <c r="E10" s="35">
        <v>182</v>
      </c>
      <c r="F10" s="39">
        <v>223693.16666666672</v>
      </c>
      <c r="G10" s="35">
        <v>49</v>
      </c>
      <c r="H10" s="39">
        <v>23902775.989999998</v>
      </c>
      <c r="I10" s="35">
        <v>186</v>
      </c>
      <c r="J10" s="39">
        <v>6643225.21</v>
      </c>
      <c r="K10" s="35">
        <v>175</v>
      </c>
      <c r="L10" s="39">
        <v>147842.50000000003</v>
      </c>
      <c r="M10" s="36">
        <v>49</v>
      </c>
      <c r="N10" s="34"/>
    </row>
    <row r="11" spans="1:14" x14ac:dyDescent="0.25">
      <c r="A11" s="34" t="s">
        <v>170</v>
      </c>
      <c r="B11" s="39">
        <v>75265913.200000003</v>
      </c>
      <c r="C11" s="35">
        <v>265</v>
      </c>
      <c r="D11" s="39">
        <v>20496216.710000001</v>
      </c>
      <c r="E11" s="35">
        <v>249</v>
      </c>
      <c r="F11" s="39">
        <v>717078.1666666664</v>
      </c>
      <c r="G11" s="35">
        <v>73</v>
      </c>
      <c r="H11" s="39">
        <v>65595451.57</v>
      </c>
      <c r="I11" s="35">
        <v>273</v>
      </c>
      <c r="J11" s="39">
        <v>19635591.219999999</v>
      </c>
      <c r="K11" s="35">
        <v>254</v>
      </c>
      <c r="L11" s="39">
        <v>494721.33333333349</v>
      </c>
      <c r="M11" s="36">
        <v>80</v>
      </c>
      <c r="N11" s="34"/>
    </row>
    <row r="12" spans="1:14" x14ac:dyDescent="0.25">
      <c r="A12" s="34" t="s">
        <v>171</v>
      </c>
      <c r="B12" s="39">
        <v>1163422880.1400001</v>
      </c>
      <c r="C12" s="35">
        <v>6172</v>
      </c>
      <c r="D12" s="39">
        <v>259521593.09</v>
      </c>
      <c r="E12" s="35">
        <v>4982</v>
      </c>
      <c r="F12" s="39">
        <v>6372002.333333334</v>
      </c>
      <c r="G12" s="35">
        <v>310</v>
      </c>
      <c r="H12" s="39">
        <v>1028178858.92</v>
      </c>
      <c r="I12" s="35">
        <v>5189</v>
      </c>
      <c r="J12" s="39">
        <v>233531890.08000001</v>
      </c>
      <c r="K12" s="35">
        <v>4157</v>
      </c>
      <c r="L12" s="39">
        <v>3628454.1666666665</v>
      </c>
      <c r="M12" s="36">
        <v>264</v>
      </c>
      <c r="N12" s="34"/>
    </row>
    <row r="13" spans="1:14" x14ac:dyDescent="0.25">
      <c r="A13" s="34" t="s">
        <v>172</v>
      </c>
      <c r="B13" s="39">
        <v>126424989.16</v>
      </c>
      <c r="C13" s="35">
        <v>589</v>
      </c>
      <c r="D13" s="39">
        <v>48613775</v>
      </c>
      <c r="E13" s="35">
        <v>546</v>
      </c>
      <c r="F13" s="39">
        <v>2095532.5000000005</v>
      </c>
      <c r="G13" s="35">
        <v>118</v>
      </c>
      <c r="H13" s="39">
        <v>106340839.26000001</v>
      </c>
      <c r="I13" s="35">
        <v>574</v>
      </c>
      <c r="J13" s="39">
        <v>42313966.899999999</v>
      </c>
      <c r="K13" s="35">
        <v>538</v>
      </c>
      <c r="L13" s="39">
        <v>1630602.3333333337</v>
      </c>
      <c r="M13" s="36">
        <v>114</v>
      </c>
      <c r="N13" s="34"/>
    </row>
    <row r="14" spans="1:14" x14ac:dyDescent="0.25">
      <c r="A14" s="34" t="s">
        <v>173</v>
      </c>
      <c r="B14" s="39">
        <v>198179480.44</v>
      </c>
      <c r="C14" s="35">
        <v>598</v>
      </c>
      <c r="D14" s="39">
        <v>39591033.149999999</v>
      </c>
      <c r="E14" s="35">
        <v>568</v>
      </c>
      <c r="F14" s="39">
        <v>3027030.8333333335</v>
      </c>
      <c r="G14" s="35">
        <v>132</v>
      </c>
      <c r="H14" s="39">
        <v>192838269.91999999</v>
      </c>
      <c r="I14" s="35">
        <v>585</v>
      </c>
      <c r="J14" s="39">
        <v>38285477.659999996</v>
      </c>
      <c r="K14" s="35">
        <v>558</v>
      </c>
      <c r="L14" s="39">
        <v>3898461.5000000033</v>
      </c>
      <c r="M14" s="36">
        <v>134</v>
      </c>
      <c r="N14" s="34"/>
    </row>
    <row r="15" spans="1:14" x14ac:dyDescent="0.25">
      <c r="A15" s="34" t="s">
        <v>174</v>
      </c>
      <c r="B15" s="39">
        <v>83355497.379999995</v>
      </c>
      <c r="C15" s="35">
        <v>447</v>
      </c>
      <c r="D15" s="39">
        <v>22668670.890000001</v>
      </c>
      <c r="E15" s="35">
        <v>415</v>
      </c>
      <c r="F15" s="39">
        <v>502321.6666666668</v>
      </c>
      <c r="G15" s="35">
        <v>93</v>
      </c>
      <c r="H15" s="39">
        <v>64509038.939999998</v>
      </c>
      <c r="I15" s="35">
        <v>431</v>
      </c>
      <c r="J15" s="39">
        <v>15576441.59</v>
      </c>
      <c r="K15" s="35">
        <v>395</v>
      </c>
      <c r="L15" s="39">
        <v>661648.99999999965</v>
      </c>
      <c r="M15" s="36">
        <v>102</v>
      </c>
      <c r="N15" s="34"/>
    </row>
    <row r="16" spans="1:14" x14ac:dyDescent="0.25">
      <c r="A16" s="34" t="s">
        <v>175</v>
      </c>
      <c r="B16" s="34">
        <v>93317851.810000002</v>
      </c>
      <c r="C16" s="35">
        <v>501</v>
      </c>
      <c r="D16" s="34">
        <v>25996146.07</v>
      </c>
      <c r="E16" s="35">
        <v>460</v>
      </c>
      <c r="F16" s="34">
        <v>1015458.1666666671</v>
      </c>
      <c r="G16" s="35">
        <v>135</v>
      </c>
      <c r="H16" s="34">
        <v>91724687.140000001</v>
      </c>
      <c r="I16" s="35">
        <v>484</v>
      </c>
      <c r="J16" s="34">
        <v>22436120.300000001</v>
      </c>
      <c r="K16" s="35">
        <v>448</v>
      </c>
      <c r="L16" s="34">
        <v>554690.00000000012</v>
      </c>
      <c r="M16" s="36">
        <v>131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2021-09-22T15:02:32Z</dcterms:modified>
</cp:coreProperties>
</file>