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7093B69-8F2B-4168-A78A-2464C972FDEA}" xr6:coauthVersionLast="47" xr6:coauthVersionMax="47" xr10:uidLastSave="{00000000-0000-0000-0000-000000000000}"/>
  <bookViews>
    <workbookView xWindow="1260" yWindow="630" windowWidth="21360" windowHeight="135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E473" i="3"/>
  <c r="D473" i="3"/>
  <c r="C473" i="3"/>
  <c r="I473" i="3" s="1"/>
  <c r="B473" i="3"/>
  <c r="J472" i="3"/>
  <c r="H472" i="3"/>
  <c r="G472" i="3"/>
  <c r="F472" i="3"/>
  <c r="E472" i="3"/>
  <c r="K472" i="3" s="1"/>
  <c r="D472" i="3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B470" i="3"/>
  <c r="J469" i="3"/>
  <c r="H469" i="3"/>
  <c r="G469" i="3"/>
  <c r="F469" i="3"/>
  <c r="E469" i="3"/>
  <c r="D469" i="3"/>
  <c r="C469" i="3"/>
  <c r="I469" i="3" s="1"/>
  <c r="B469" i="3"/>
  <c r="J468" i="3"/>
  <c r="H468" i="3"/>
  <c r="G468" i="3"/>
  <c r="F468" i="3"/>
  <c r="E468" i="3"/>
  <c r="K468" i="3" s="1"/>
  <c r="D468" i="3"/>
  <c r="C468" i="3"/>
  <c r="I468" i="3" s="1"/>
  <c r="B468" i="3"/>
  <c r="H467" i="3"/>
  <c r="G467" i="3"/>
  <c r="F467" i="3"/>
  <c r="E467" i="3"/>
  <c r="K467" i="3" s="1"/>
  <c r="D467" i="3"/>
  <c r="J467" i="3" s="1"/>
  <c r="C467" i="3"/>
  <c r="I467" i="3" s="1"/>
  <c r="B467" i="3"/>
  <c r="H466" i="3"/>
  <c r="G466" i="3"/>
  <c r="F466" i="3"/>
  <c r="I466" i="3" s="1"/>
  <c r="E466" i="3"/>
  <c r="K466" i="3" s="1"/>
  <c r="D466" i="3"/>
  <c r="J466" i="3" s="1"/>
  <c r="C466" i="3"/>
  <c r="B466" i="3"/>
  <c r="J465" i="3"/>
  <c r="H465" i="3"/>
  <c r="K465" i="3" s="1"/>
  <c r="G465" i="3"/>
  <c r="F465" i="3"/>
  <c r="E465" i="3"/>
  <c r="D465" i="3"/>
  <c r="C465" i="3"/>
  <c r="I465" i="3" s="1"/>
  <c r="B465" i="3"/>
  <c r="J464" i="3"/>
  <c r="H464" i="3"/>
  <c r="G464" i="3"/>
  <c r="F464" i="3"/>
  <c r="E464" i="3"/>
  <c r="K464" i="3" s="1"/>
  <c r="D464" i="3"/>
  <c r="C464" i="3"/>
  <c r="I464" i="3" s="1"/>
  <c r="B464" i="3"/>
  <c r="H463" i="3"/>
  <c r="G463" i="3"/>
  <c r="F463" i="3"/>
  <c r="I463" i="3" s="1"/>
  <c r="E463" i="3"/>
  <c r="K463" i="3" s="1"/>
  <c r="D463" i="3"/>
  <c r="J463" i="3" s="1"/>
  <c r="C463" i="3"/>
  <c r="B463" i="3"/>
  <c r="H462" i="3"/>
  <c r="G462" i="3"/>
  <c r="F462" i="3"/>
  <c r="I462" i="3" s="1"/>
  <c r="E462" i="3"/>
  <c r="K462" i="3" s="1"/>
  <c r="D462" i="3"/>
  <c r="J462" i="3" s="1"/>
  <c r="C462" i="3"/>
  <c r="B462" i="3"/>
  <c r="J461" i="3"/>
  <c r="H461" i="3"/>
  <c r="K461" i="3" s="1"/>
  <c r="G461" i="3"/>
  <c r="F461" i="3"/>
  <c r="E461" i="3"/>
  <c r="D461" i="3"/>
  <c r="C461" i="3"/>
  <c r="I461" i="3" s="1"/>
  <c r="B461" i="3"/>
  <c r="J460" i="3"/>
  <c r="H460" i="3"/>
  <c r="G460" i="3"/>
  <c r="F460" i="3"/>
  <c r="E460" i="3"/>
  <c r="K460" i="3" s="1"/>
  <c r="D460" i="3"/>
  <c r="C460" i="3"/>
  <c r="I460" i="3" s="1"/>
  <c r="B460" i="3"/>
  <c r="H459" i="3"/>
  <c r="G459" i="3"/>
  <c r="F459" i="3"/>
  <c r="E459" i="3"/>
  <c r="K459" i="3" s="1"/>
  <c r="D459" i="3"/>
  <c r="J459" i="3" s="1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J457" i="3"/>
  <c r="H457" i="3"/>
  <c r="K457" i="3" s="1"/>
  <c r="G457" i="3"/>
  <c r="F457" i="3"/>
  <c r="E457" i="3"/>
  <c r="D457" i="3"/>
  <c r="C457" i="3"/>
  <c r="I457" i="3" s="1"/>
  <c r="B457" i="3"/>
  <c r="J456" i="3"/>
  <c r="H456" i="3"/>
  <c r="G456" i="3"/>
  <c r="F456" i="3"/>
  <c r="E456" i="3"/>
  <c r="K456" i="3" s="1"/>
  <c r="D456" i="3"/>
  <c r="C456" i="3"/>
  <c r="I456" i="3" s="1"/>
  <c r="B456" i="3"/>
  <c r="H455" i="3"/>
  <c r="G455" i="3"/>
  <c r="F455" i="3"/>
  <c r="E455" i="3"/>
  <c r="K455" i="3" s="1"/>
  <c r="D455" i="3"/>
  <c r="J455" i="3" s="1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J453" i="3"/>
  <c r="H453" i="3"/>
  <c r="K453" i="3" s="1"/>
  <c r="G453" i="3"/>
  <c r="F453" i="3"/>
  <c r="E453" i="3"/>
  <c r="D453" i="3"/>
  <c r="C453" i="3"/>
  <c r="I453" i="3" s="1"/>
  <c r="B453" i="3"/>
  <c r="J452" i="3"/>
  <c r="H452" i="3"/>
  <c r="G452" i="3"/>
  <c r="F452" i="3"/>
  <c r="E452" i="3"/>
  <c r="K452" i="3" s="1"/>
  <c r="D452" i="3"/>
  <c r="C452" i="3"/>
  <c r="I452" i="3" s="1"/>
  <c r="B452" i="3"/>
  <c r="H451" i="3"/>
  <c r="G451" i="3"/>
  <c r="F451" i="3"/>
  <c r="E451" i="3"/>
  <c r="K451" i="3" s="1"/>
  <c r="D451" i="3"/>
  <c r="J451" i="3" s="1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J449" i="3"/>
  <c r="H449" i="3"/>
  <c r="K449" i="3" s="1"/>
  <c r="G449" i="3"/>
  <c r="F449" i="3"/>
  <c r="E449" i="3"/>
  <c r="D449" i="3"/>
  <c r="C449" i="3"/>
  <c r="I449" i="3" s="1"/>
  <c r="B449" i="3"/>
  <c r="J448" i="3"/>
  <c r="H448" i="3"/>
  <c r="G448" i="3"/>
  <c r="F448" i="3"/>
  <c r="E448" i="3"/>
  <c r="K448" i="3" s="1"/>
  <c r="D448" i="3"/>
  <c r="C448" i="3"/>
  <c r="I448" i="3" s="1"/>
  <c r="B448" i="3"/>
  <c r="H447" i="3"/>
  <c r="G447" i="3"/>
  <c r="F447" i="3"/>
  <c r="E447" i="3"/>
  <c r="K447" i="3" s="1"/>
  <c r="D447" i="3"/>
  <c r="J447" i="3" s="1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J445" i="3"/>
  <c r="H445" i="3"/>
  <c r="K445" i="3" s="1"/>
  <c r="G445" i="3"/>
  <c r="F445" i="3"/>
  <c r="I445" i="3" s="1"/>
  <c r="E445" i="3"/>
  <c r="D445" i="3"/>
  <c r="C445" i="3"/>
  <c r="B445" i="3"/>
  <c r="J444" i="3"/>
  <c r="H444" i="3"/>
  <c r="K444" i="3" s="1"/>
  <c r="G444" i="3"/>
  <c r="F444" i="3"/>
  <c r="E444" i="3"/>
  <c r="D444" i="3"/>
  <c r="C444" i="3"/>
  <c r="I444" i="3" s="1"/>
  <c r="B444" i="3"/>
  <c r="H443" i="3"/>
  <c r="G443" i="3"/>
  <c r="F443" i="3"/>
  <c r="E443" i="3"/>
  <c r="K443" i="3" s="1"/>
  <c r="D443" i="3"/>
  <c r="J443" i="3" s="1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J441" i="3"/>
  <c r="H441" i="3"/>
  <c r="K441" i="3" s="1"/>
  <c r="G441" i="3"/>
  <c r="F441" i="3"/>
  <c r="I441" i="3" s="1"/>
  <c r="E441" i="3"/>
  <c r="D441" i="3"/>
  <c r="C441" i="3"/>
  <c r="B441" i="3"/>
  <c r="J440" i="3"/>
  <c r="H440" i="3"/>
  <c r="K440" i="3" s="1"/>
  <c r="G440" i="3"/>
  <c r="F440" i="3"/>
  <c r="E440" i="3"/>
  <c r="D440" i="3"/>
  <c r="C440" i="3"/>
  <c r="I440" i="3" s="1"/>
  <c r="B440" i="3"/>
  <c r="H439" i="3"/>
  <c r="G439" i="3"/>
  <c r="F439" i="3"/>
  <c r="E439" i="3"/>
  <c r="K439" i="3" s="1"/>
  <c r="D439" i="3"/>
  <c r="J439" i="3" s="1"/>
  <c r="C439" i="3"/>
  <c r="I439" i="3" s="1"/>
  <c r="B439" i="3"/>
  <c r="H438" i="3"/>
  <c r="G438" i="3"/>
  <c r="F438" i="3"/>
  <c r="E438" i="3"/>
  <c r="K438" i="3" s="1"/>
  <c r="D438" i="3"/>
  <c r="J438" i="3" s="1"/>
  <c r="C438" i="3"/>
  <c r="B438" i="3"/>
  <c r="J437" i="3"/>
  <c r="H437" i="3"/>
  <c r="G437" i="3"/>
  <c r="F437" i="3"/>
  <c r="I437" i="3" s="1"/>
  <c r="E437" i="3"/>
  <c r="D437" i="3"/>
  <c r="C437" i="3"/>
  <c r="B437" i="3"/>
  <c r="J436" i="3"/>
  <c r="H436" i="3"/>
  <c r="K436" i="3" s="1"/>
  <c r="G436" i="3"/>
  <c r="F436" i="3"/>
  <c r="E436" i="3"/>
  <c r="D436" i="3"/>
  <c r="C436" i="3"/>
  <c r="I436" i="3" s="1"/>
  <c r="B436" i="3"/>
  <c r="H435" i="3"/>
  <c r="G435" i="3"/>
  <c r="F435" i="3"/>
  <c r="E435" i="3"/>
  <c r="K435" i="3" s="1"/>
  <c r="D435" i="3"/>
  <c r="J435" i="3" s="1"/>
  <c r="C435" i="3"/>
  <c r="I435" i="3" s="1"/>
  <c r="B435" i="3"/>
  <c r="H434" i="3"/>
  <c r="G434" i="3"/>
  <c r="F434" i="3"/>
  <c r="E434" i="3"/>
  <c r="K434" i="3" s="1"/>
  <c r="D434" i="3"/>
  <c r="J434" i="3" s="1"/>
  <c r="C434" i="3"/>
  <c r="B434" i="3"/>
  <c r="J433" i="3"/>
  <c r="H433" i="3"/>
  <c r="G433" i="3"/>
  <c r="F433" i="3"/>
  <c r="I433" i="3" s="1"/>
  <c r="E433" i="3"/>
  <c r="D433" i="3"/>
  <c r="C433" i="3"/>
  <c r="B433" i="3"/>
  <c r="J432" i="3"/>
  <c r="H432" i="3"/>
  <c r="G432" i="3"/>
  <c r="F432" i="3"/>
  <c r="E432" i="3"/>
  <c r="K432" i="3" s="1"/>
  <c r="D432" i="3"/>
  <c r="C432" i="3"/>
  <c r="I432" i="3" s="1"/>
  <c r="B432" i="3"/>
  <c r="H431" i="3"/>
  <c r="G431" i="3"/>
  <c r="F431" i="3"/>
  <c r="E431" i="3"/>
  <c r="K431" i="3" s="1"/>
  <c r="D431" i="3"/>
  <c r="J431" i="3" s="1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J429" i="3"/>
  <c r="H429" i="3"/>
  <c r="K429" i="3" s="1"/>
  <c r="G429" i="3"/>
  <c r="F429" i="3"/>
  <c r="E429" i="3"/>
  <c r="D429" i="3"/>
  <c r="C429" i="3"/>
  <c r="I429" i="3" s="1"/>
  <c r="B429" i="3"/>
  <c r="J428" i="3"/>
  <c r="H428" i="3"/>
  <c r="G428" i="3"/>
  <c r="F428" i="3"/>
  <c r="E428" i="3"/>
  <c r="K428" i="3" s="1"/>
  <c r="D428" i="3"/>
  <c r="C428" i="3"/>
  <c r="I428" i="3" s="1"/>
  <c r="B428" i="3"/>
  <c r="H427" i="3"/>
  <c r="G427" i="3"/>
  <c r="F427" i="3"/>
  <c r="E427" i="3"/>
  <c r="K427" i="3" s="1"/>
  <c r="D427" i="3"/>
  <c r="J427" i="3" s="1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J425" i="3"/>
  <c r="H425" i="3"/>
  <c r="K425" i="3" s="1"/>
  <c r="G425" i="3"/>
  <c r="F425" i="3"/>
  <c r="E425" i="3"/>
  <c r="D425" i="3"/>
  <c r="C425" i="3"/>
  <c r="I425" i="3" s="1"/>
  <c r="B425" i="3"/>
  <c r="J424" i="3"/>
  <c r="I424" i="3"/>
  <c r="H424" i="3"/>
  <c r="G424" i="3"/>
  <c r="F424" i="3"/>
  <c r="E424" i="3"/>
  <c r="K424" i="3" s="1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J421" i="3"/>
  <c r="H421" i="3"/>
  <c r="K421" i="3" s="1"/>
  <c r="G421" i="3"/>
  <c r="F421" i="3"/>
  <c r="E421" i="3"/>
  <c r="D421" i="3"/>
  <c r="C421" i="3"/>
  <c r="I421" i="3" s="1"/>
  <c r="B421" i="3"/>
  <c r="J420" i="3"/>
  <c r="I420" i="3"/>
  <c r="H420" i="3"/>
  <c r="G420" i="3"/>
  <c r="F420" i="3"/>
  <c r="E420" i="3"/>
  <c r="K420" i="3" s="1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J417" i="3"/>
  <c r="H417" i="3"/>
  <c r="K417" i="3" s="1"/>
  <c r="G417" i="3"/>
  <c r="F417" i="3"/>
  <c r="E417" i="3"/>
  <c r="D417" i="3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J413" i="3"/>
  <c r="H413" i="3"/>
  <c r="K413" i="3" s="1"/>
  <c r="G413" i="3"/>
  <c r="F413" i="3"/>
  <c r="E413" i="3"/>
  <c r="D413" i="3"/>
  <c r="C413" i="3"/>
  <c r="I413" i="3" s="1"/>
  <c r="B413" i="3"/>
  <c r="J412" i="3"/>
  <c r="I412" i="3"/>
  <c r="H412" i="3"/>
  <c r="G412" i="3"/>
  <c r="F412" i="3"/>
  <c r="E412" i="3"/>
  <c r="K412" i="3" s="1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J409" i="3"/>
  <c r="H409" i="3"/>
  <c r="K409" i="3" s="1"/>
  <c r="G409" i="3"/>
  <c r="F409" i="3"/>
  <c r="E409" i="3"/>
  <c r="D409" i="3"/>
  <c r="C409" i="3"/>
  <c r="I409" i="3" s="1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J405" i="3"/>
  <c r="H405" i="3"/>
  <c r="K405" i="3" s="1"/>
  <c r="G405" i="3"/>
  <c r="F405" i="3"/>
  <c r="E405" i="3"/>
  <c r="D405" i="3"/>
  <c r="C405" i="3"/>
  <c r="I405" i="3" s="1"/>
  <c r="B405" i="3"/>
  <c r="J404" i="3"/>
  <c r="I404" i="3"/>
  <c r="H404" i="3"/>
  <c r="G404" i="3"/>
  <c r="F404" i="3"/>
  <c r="E404" i="3"/>
  <c r="K404" i="3" s="1"/>
  <c r="D404" i="3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J401" i="3"/>
  <c r="H401" i="3"/>
  <c r="K401" i="3" s="1"/>
  <c r="G401" i="3"/>
  <c r="F401" i="3"/>
  <c r="E401" i="3"/>
  <c r="D401" i="3"/>
  <c r="C401" i="3"/>
  <c r="I401" i="3" s="1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H399" i="3"/>
  <c r="G399" i="3"/>
  <c r="F399" i="3"/>
  <c r="E399" i="3"/>
  <c r="D399" i="3"/>
  <c r="J399" i="3" s="1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J397" i="3"/>
  <c r="H397" i="3"/>
  <c r="K397" i="3" s="1"/>
  <c r="G397" i="3"/>
  <c r="F397" i="3"/>
  <c r="E397" i="3"/>
  <c r="D397" i="3"/>
  <c r="C397" i="3"/>
  <c r="I397" i="3" s="1"/>
  <c r="B397" i="3"/>
  <c r="I396" i="3"/>
  <c r="H396" i="3"/>
  <c r="G396" i="3"/>
  <c r="F396" i="3"/>
  <c r="E396" i="3"/>
  <c r="K396" i="3" s="1"/>
  <c r="D396" i="3"/>
  <c r="J396" i="3" s="1"/>
  <c r="C396" i="3"/>
  <c r="B396" i="3"/>
  <c r="K395" i="3"/>
  <c r="J395" i="3"/>
  <c r="H395" i="3"/>
  <c r="G395" i="3"/>
  <c r="F395" i="3"/>
  <c r="E395" i="3"/>
  <c r="D395" i="3"/>
  <c r="C395" i="3"/>
  <c r="B395" i="3"/>
  <c r="H394" i="3"/>
  <c r="G394" i="3"/>
  <c r="F394" i="3"/>
  <c r="I394" i="3" s="1"/>
  <c r="E394" i="3"/>
  <c r="K394" i="3" s="1"/>
  <c r="D394" i="3"/>
  <c r="J394" i="3" s="1"/>
  <c r="C394" i="3"/>
  <c r="B394" i="3"/>
  <c r="J393" i="3"/>
  <c r="H393" i="3"/>
  <c r="K393" i="3" s="1"/>
  <c r="G393" i="3"/>
  <c r="F393" i="3"/>
  <c r="E393" i="3"/>
  <c r="D393" i="3"/>
  <c r="C393" i="3"/>
  <c r="B393" i="3"/>
  <c r="I392" i="3"/>
  <c r="H392" i="3"/>
  <c r="G392" i="3"/>
  <c r="F392" i="3"/>
  <c r="E392" i="3"/>
  <c r="K392" i="3" s="1"/>
  <c r="D392" i="3"/>
  <c r="J392" i="3" s="1"/>
  <c r="C392" i="3"/>
  <c r="B392" i="3"/>
  <c r="K391" i="3"/>
  <c r="H391" i="3"/>
  <c r="G391" i="3"/>
  <c r="F391" i="3"/>
  <c r="E391" i="3"/>
  <c r="D391" i="3"/>
  <c r="J391" i="3" s="1"/>
  <c r="C391" i="3"/>
  <c r="B391" i="3"/>
  <c r="H390" i="3"/>
  <c r="G390" i="3"/>
  <c r="F390" i="3"/>
  <c r="I390" i="3" s="1"/>
  <c r="E390" i="3"/>
  <c r="K390" i="3" s="1"/>
  <c r="D390" i="3"/>
  <c r="J390" i="3" s="1"/>
  <c r="C390" i="3"/>
  <c r="B390" i="3"/>
  <c r="J389" i="3"/>
  <c r="H389" i="3"/>
  <c r="K389" i="3" s="1"/>
  <c r="G389" i="3"/>
  <c r="F389" i="3"/>
  <c r="E389" i="3"/>
  <c r="D389" i="3"/>
  <c r="C389" i="3"/>
  <c r="B389" i="3"/>
  <c r="I388" i="3"/>
  <c r="H388" i="3"/>
  <c r="G388" i="3"/>
  <c r="F388" i="3"/>
  <c r="E388" i="3"/>
  <c r="D388" i="3"/>
  <c r="J388" i="3" s="1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I386" i="3" s="1"/>
  <c r="E386" i="3"/>
  <c r="D386" i="3"/>
  <c r="J386" i="3" s="1"/>
  <c r="C386" i="3"/>
  <c r="B386" i="3"/>
  <c r="J385" i="3"/>
  <c r="H385" i="3"/>
  <c r="K385" i="3" s="1"/>
  <c r="G385" i="3"/>
  <c r="F385" i="3"/>
  <c r="E385" i="3"/>
  <c r="D385" i="3"/>
  <c r="C385" i="3"/>
  <c r="B385" i="3"/>
  <c r="J384" i="3"/>
  <c r="I384" i="3"/>
  <c r="H384" i="3"/>
  <c r="G384" i="3"/>
  <c r="F384" i="3"/>
  <c r="E384" i="3"/>
  <c r="D384" i="3"/>
  <c r="C384" i="3"/>
  <c r="B384" i="3"/>
  <c r="K383" i="3"/>
  <c r="J383" i="3"/>
  <c r="H383" i="3"/>
  <c r="G383" i="3"/>
  <c r="F383" i="3"/>
  <c r="E383" i="3"/>
  <c r="D383" i="3"/>
  <c r="C383" i="3"/>
  <c r="B383" i="3"/>
  <c r="H382" i="3"/>
  <c r="G382" i="3"/>
  <c r="F382" i="3"/>
  <c r="I382" i="3" s="1"/>
  <c r="E382" i="3"/>
  <c r="D382" i="3"/>
  <c r="J382" i="3" s="1"/>
  <c r="C382" i="3"/>
  <c r="B382" i="3"/>
  <c r="J381" i="3"/>
  <c r="H381" i="3"/>
  <c r="K381" i="3" s="1"/>
  <c r="G381" i="3"/>
  <c r="F381" i="3"/>
  <c r="E381" i="3"/>
  <c r="D381" i="3"/>
  <c r="C381" i="3"/>
  <c r="I381" i="3" s="1"/>
  <c r="B381" i="3"/>
  <c r="I380" i="3"/>
  <c r="H380" i="3"/>
  <c r="G380" i="3"/>
  <c r="F380" i="3"/>
  <c r="E380" i="3"/>
  <c r="D380" i="3"/>
  <c r="J380" i="3" s="1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I378" i="3" s="1"/>
  <c r="E378" i="3"/>
  <c r="D378" i="3"/>
  <c r="J378" i="3" s="1"/>
  <c r="C378" i="3"/>
  <c r="B378" i="3"/>
  <c r="J377" i="3"/>
  <c r="H377" i="3"/>
  <c r="K377" i="3" s="1"/>
  <c r="G377" i="3"/>
  <c r="F377" i="3"/>
  <c r="E377" i="3"/>
  <c r="D377" i="3"/>
  <c r="C377" i="3"/>
  <c r="B377" i="3"/>
  <c r="J376" i="3"/>
  <c r="I376" i="3"/>
  <c r="H376" i="3"/>
  <c r="G376" i="3"/>
  <c r="F376" i="3"/>
  <c r="E376" i="3"/>
  <c r="K376" i="3" s="1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J373" i="3"/>
  <c r="H373" i="3"/>
  <c r="K373" i="3" s="1"/>
  <c r="G373" i="3"/>
  <c r="F373" i="3"/>
  <c r="E373" i="3"/>
  <c r="D373" i="3"/>
  <c r="C373" i="3"/>
  <c r="I373" i="3" s="1"/>
  <c r="B373" i="3"/>
  <c r="J372" i="3"/>
  <c r="I372" i="3"/>
  <c r="H372" i="3"/>
  <c r="G372" i="3"/>
  <c r="F372" i="3"/>
  <c r="E372" i="3"/>
  <c r="D372" i="3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H370" i="3"/>
  <c r="G370" i="3"/>
  <c r="F370" i="3"/>
  <c r="I370" i="3" s="1"/>
  <c r="E370" i="3"/>
  <c r="D370" i="3"/>
  <c r="J370" i="3" s="1"/>
  <c r="C370" i="3"/>
  <c r="B370" i="3"/>
  <c r="J369" i="3"/>
  <c r="H369" i="3"/>
  <c r="K369" i="3" s="1"/>
  <c r="G369" i="3"/>
  <c r="F369" i="3"/>
  <c r="E369" i="3"/>
  <c r="D369" i="3"/>
  <c r="C369" i="3"/>
  <c r="I369" i="3" s="1"/>
  <c r="B369" i="3"/>
  <c r="I368" i="3"/>
  <c r="H368" i="3"/>
  <c r="G368" i="3"/>
  <c r="F368" i="3"/>
  <c r="E368" i="3"/>
  <c r="K368" i="3" s="1"/>
  <c r="D368" i="3"/>
  <c r="J368" i="3" s="1"/>
  <c r="C368" i="3"/>
  <c r="B368" i="3"/>
  <c r="K367" i="3"/>
  <c r="H367" i="3"/>
  <c r="G367" i="3"/>
  <c r="F367" i="3"/>
  <c r="E367" i="3"/>
  <c r="D367" i="3"/>
  <c r="J367" i="3" s="1"/>
  <c r="C367" i="3"/>
  <c r="B367" i="3"/>
  <c r="H366" i="3"/>
  <c r="G366" i="3"/>
  <c r="F366" i="3"/>
  <c r="I366" i="3" s="1"/>
  <c r="E366" i="3"/>
  <c r="K366" i="3" s="1"/>
  <c r="D366" i="3"/>
  <c r="J366" i="3" s="1"/>
  <c r="C366" i="3"/>
  <c r="B366" i="3"/>
  <c r="J365" i="3"/>
  <c r="H365" i="3"/>
  <c r="K365" i="3" s="1"/>
  <c r="G365" i="3"/>
  <c r="F365" i="3"/>
  <c r="E365" i="3"/>
  <c r="D365" i="3"/>
  <c r="C365" i="3"/>
  <c r="I365" i="3" s="1"/>
  <c r="B365" i="3"/>
  <c r="I364" i="3"/>
  <c r="H364" i="3"/>
  <c r="G364" i="3"/>
  <c r="F364" i="3"/>
  <c r="E364" i="3"/>
  <c r="K364" i="3" s="1"/>
  <c r="D364" i="3"/>
  <c r="J364" i="3" s="1"/>
  <c r="C364" i="3"/>
  <c r="B364" i="3"/>
  <c r="K363" i="3"/>
  <c r="J363" i="3"/>
  <c r="H363" i="3"/>
  <c r="G363" i="3"/>
  <c r="F363" i="3"/>
  <c r="E363" i="3"/>
  <c r="D363" i="3"/>
  <c r="C363" i="3"/>
  <c r="B363" i="3"/>
  <c r="H362" i="3"/>
  <c r="G362" i="3"/>
  <c r="F362" i="3"/>
  <c r="I362" i="3" s="1"/>
  <c r="E362" i="3"/>
  <c r="K362" i="3" s="1"/>
  <c r="D362" i="3"/>
  <c r="J362" i="3" s="1"/>
  <c r="C362" i="3"/>
  <c r="B362" i="3"/>
  <c r="J361" i="3"/>
  <c r="H361" i="3"/>
  <c r="K361" i="3" s="1"/>
  <c r="G361" i="3"/>
  <c r="F361" i="3"/>
  <c r="E361" i="3"/>
  <c r="D361" i="3"/>
  <c r="C361" i="3"/>
  <c r="B361" i="3"/>
  <c r="I360" i="3"/>
  <c r="H360" i="3"/>
  <c r="G360" i="3"/>
  <c r="F360" i="3"/>
  <c r="E360" i="3"/>
  <c r="K360" i="3" s="1"/>
  <c r="D360" i="3"/>
  <c r="J360" i="3" s="1"/>
  <c r="C360" i="3"/>
  <c r="B360" i="3"/>
  <c r="K359" i="3"/>
  <c r="H359" i="3"/>
  <c r="G359" i="3"/>
  <c r="F359" i="3"/>
  <c r="E359" i="3"/>
  <c r="D359" i="3"/>
  <c r="J359" i="3" s="1"/>
  <c r="C359" i="3"/>
  <c r="B359" i="3"/>
  <c r="H358" i="3"/>
  <c r="G358" i="3"/>
  <c r="F358" i="3"/>
  <c r="I358" i="3" s="1"/>
  <c r="E358" i="3"/>
  <c r="K358" i="3" s="1"/>
  <c r="D358" i="3"/>
  <c r="J358" i="3" s="1"/>
  <c r="C358" i="3"/>
  <c r="B358" i="3"/>
  <c r="J357" i="3"/>
  <c r="H357" i="3"/>
  <c r="K357" i="3" s="1"/>
  <c r="G357" i="3"/>
  <c r="F357" i="3"/>
  <c r="E357" i="3"/>
  <c r="D357" i="3"/>
  <c r="C357" i="3"/>
  <c r="B357" i="3"/>
  <c r="I356" i="3"/>
  <c r="H356" i="3"/>
  <c r="G356" i="3"/>
  <c r="F356" i="3"/>
  <c r="E356" i="3"/>
  <c r="D356" i="3"/>
  <c r="J356" i="3" s="1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I354" i="3" s="1"/>
  <c r="E354" i="3"/>
  <c r="D354" i="3"/>
  <c r="J354" i="3" s="1"/>
  <c r="C354" i="3"/>
  <c r="B354" i="3"/>
  <c r="H353" i="3"/>
  <c r="K353" i="3" s="1"/>
  <c r="G353" i="3"/>
  <c r="J353" i="3" s="1"/>
  <c r="F353" i="3"/>
  <c r="E353" i="3"/>
  <c r="D353" i="3"/>
  <c r="C353" i="3"/>
  <c r="B353" i="3"/>
  <c r="J352" i="3"/>
  <c r="I352" i="3"/>
  <c r="H352" i="3"/>
  <c r="G352" i="3"/>
  <c r="F352" i="3"/>
  <c r="E352" i="3"/>
  <c r="D352" i="3"/>
  <c r="C352" i="3"/>
  <c r="B352" i="3"/>
  <c r="K351" i="3"/>
  <c r="J351" i="3"/>
  <c r="H351" i="3"/>
  <c r="G351" i="3"/>
  <c r="F351" i="3"/>
  <c r="E351" i="3"/>
  <c r="D351" i="3"/>
  <c r="C351" i="3"/>
  <c r="B351" i="3"/>
  <c r="H350" i="3"/>
  <c r="G350" i="3"/>
  <c r="F350" i="3"/>
  <c r="I350" i="3" s="1"/>
  <c r="E350" i="3"/>
  <c r="D350" i="3"/>
  <c r="J350" i="3" s="1"/>
  <c r="C350" i="3"/>
  <c r="B350" i="3"/>
  <c r="H349" i="3"/>
  <c r="K349" i="3" s="1"/>
  <c r="G349" i="3"/>
  <c r="J349" i="3" s="1"/>
  <c r="F349" i="3"/>
  <c r="E349" i="3"/>
  <c r="D349" i="3"/>
  <c r="C349" i="3"/>
  <c r="I349" i="3" s="1"/>
  <c r="B349" i="3"/>
  <c r="I348" i="3"/>
  <c r="H348" i="3"/>
  <c r="G348" i="3"/>
  <c r="F348" i="3"/>
  <c r="E348" i="3"/>
  <c r="D348" i="3"/>
  <c r="J348" i="3" s="1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I346" i="3" s="1"/>
  <c r="E346" i="3"/>
  <c r="D346" i="3"/>
  <c r="J346" i="3" s="1"/>
  <c r="C346" i="3"/>
  <c r="B346" i="3"/>
  <c r="J345" i="3"/>
  <c r="H345" i="3"/>
  <c r="K345" i="3" s="1"/>
  <c r="G345" i="3"/>
  <c r="F345" i="3"/>
  <c r="E345" i="3"/>
  <c r="D345" i="3"/>
  <c r="C345" i="3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I342" i="3" s="1"/>
  <c r="E342" i="3"/>
  <c r="D342" i="3"/>
  <c r="J342" i="3" s="1"/>
  <c r="C342" i="3"/>
  <c r="B342" i="3"/>
  <c r="K341" i="3"/>
  <c r="J341" i="3"/>
  <c r="H341" i="3"/>
  <c r="G341" i="3"/>
  <c r="F341" i="3"/>
  <c r="E341" i="3"/>
  <c r="D341" i="3"/>
  <c r="C341" i="3"/>
  <c r="I341" i="3" s="1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J339" i="3"/>
  <c r="H339" i="3"/>
  <c r="G339" i="3"/>
  <c r="F339" i="3"/>
  <c r="E339" i="3"/>
  <c r="D339" i="3"/>
  <c r="C339" i="3"/>
  <c r="B339" i="3"/>
  <c r="H338" i="3"/>
  <c r="G338" i="3"/>
  <c r="F338" i="3"/>
  <c r="I338" i="3" s="1"/>
  <c r="E338" i="3"/>
  <c r="K338" i="3" s="1"/>
  <c r="D338" i="3"/>
  <c r="J338" i="3" s="1"/>
  <c r="C338" i="3"/>
  <c r="B338" i="3"/>
  <c r="K337" i="3"/>
  <c r="H337" i="3"/>
  <c r="G337" i="3"/>
  <c r="J337" i="3" s="1"/>
  <c r="F337" i="3"/>
  <c r="E337" i="3"/>
  <c r="D337" i="3"/>
  <c r="C337" i="3"/>
  <c r="B337" i="3"/>
  <c r="J336" i="3"/>
  <c r="I336" i="3"/>
  <c r="H336" i="3"/>
  <c r="G336" i="3"/>
  <c r="F336" i="3"/>
  <c r="E336" i="3"/>
  <c r="D336" i="3"/>
  <c r="C336" i="3"/>
  <c r="B336" i="3"/>
  <c r="K335" i="3"/>
  <c r="J335" i="3"/>
  <c r="H335" i="3"/>
  <c r="G335" i="3"/>
  <c r="F335" i="3"/>
  <c r="E335" i="3"/>
  <c r="D335" i="3"/>
  <c r="C335" i="3"/>
  <c r="B335" i="3"/>
  <c r="I334" i="3"/>
  <c r="H334" i="3"/>
  <c r="G334" i="3"/>
  <c r="F334" i="3"/>
  <c r="E334" i="3"/>
  <c r="D334" i="3"/>
  <c r="J334" i="3" s="1"/>
  <c r="C334" i="3"/>
  <c r="B334" i="3"/>
  <c r="K333" i="3"/>
  <c r="J333" i="3"/>
  <c r="H333" i="3"/>
  <c r="G333" i="3"/>
  <c r="F333" i="3"/>
  <c r="E333" i="3"/>
  <c r="D333" i="3"/>
  <c r="C333" i="3"/>
  <c r="I333" i="3" s="1"/>
  <c r="B333" i="3"/>
  <c r="J332" i="3"/>
  <c r="I332" i="3"/>
  <c r="H332" i="3"/>
  <c r="G332" i="3"/>
  <c r="F332" i="3"/>
  <c r="E332" i="3"/>
  <c r="D332" i="3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H329" i="3"/>
  <c r="G329" i="3"/>
  <c r="J329" i="3" s="1"/>
  <c r="F329" i="3"/>
  <c r="E329" i="3"/>
  <c r="D329" i="3"/>
  <c r="C329" i="3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H327" i="3"/>
  <c r="G327" i="3"/>
  <c r="F327" i="3"/>
  <c r="E327" i="3"/>
  <c r="D327" i="3"/>
  <c r="J327" i="3" s="1"/>
  <c r="C327" i="3"/>
  <c r="B327" i="3"/>
  <c r="H326" i="3"/>
  <c r="G326" i="3"/>
  <c r="F326" i="3"/>
  <c r="I326" i="3" s="1"/>
  <c r="E326" i="3"/>
  <c r="D326" i="3"/>
  <c r="J326" i="3" s="1"/>
  <c r="C326" i="3"/>
  <c r="B326" i="3"/>
  <c r="H325" i="3"/>
  <c r="K325" i="3" s="1"/>
  <c r="G325" i="3"/>
  <c r="J325" i="3" s="1"/>
  <c r="F325" i="3"/>
  <c r="E325" i="3"/>
  <c r="D325" i="3"/>
  <c r="C325" i="3"/>
  <c r="I325" i="3" s="1"/>
  <c r="B325" i="3"/>
  <c r="I324" i="3"/>
  <c r="H324" i="3"/>
  <c r="G324" i="3"/>
  <c r="F324" i="3"/>
  <c r="E324" i="3"/>
  <c r="D324" i="3"/>
  <c r="J324" i="3" s="1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H319" i="3"/>
  <c r="G319" i="3"/>
  <c r="F319" i="3"/>
  <c r="E319" i="3"/>
  <c r="D319" i="3"/>
  <c r="J319" i="3" s="1"/>
  <c r="C319" i="3"/>
  <c r="B319" i="3"/>
  <c r="H318" i="3"/>
  <c r="G318" i="3"/>
  <c r="F318" i="3"/>
  <c r="I318" i="3" s="1"/>
  <c r="E318" i="3"/>
  <c r="K318" i="3" s="1"/>
  <c r="D318" i="3"/>
  <c r="J318" i="3" s="1"/>
  <c r="C318" i="3"/>
  <c r="B318" i="3"/>
  <c r="J317" i="3"/>
  <c r="H317" i="3"/>
  <c r="K317" i="3" s="1"/>
  <c r="G317" i="3"/>
  <c r="F317" i="3"/>
  <c r="E317" i="3"/>
  <c r="D317" i="3"/>
  <c r="C317" i="3"/>
  <c r="B317" i="3"/>
  <c r="I316" i="3"/>
  <c r="H316" i="3"/>
  <c r="G316" i="3"/>
  <c r="F316" i="3"/>
  <c r="E316" i="3"/>
  <c r="D316" i="3"/>
  <c r="J316" i="3" s="1"/>
  <c r="C316" i="3"/>
  <c r="B316" i="3"/>
  <c r="K315" i="3"/>
  <c r="H315" i="3"/>
  <c r="G315" i="3"/>
  <c r="J315" i="3" s="1"/>
  <c r="F315" i="3"/>
  <c r="E315" i="3"/>
  <c r="D315" i="3"/>
  <c r="C315" i="3"/>
  <c r="I315" i="3" s="1"/>
  <c r="B315" i="3"/>
  <c r="I314" i="3"/>
  <c r="H314" i="3"/>
  <c r="G314" i="3"/>
  <c r="F314" i="3"/>
  <c r="E314" i="3"/>
  <c r="D314" i="3"/>
  <c r="J314" i="3" s="1"/>
  <c r="C314" i="3"/>
  <c r="B314" i="3"/>
  <c r="J313" i="3"/>
  <c r="H313" i="3"/>
  <c r="K313" i="3" s="1"/>
  <c r="G313" i="3"/>
  <c r="F313" i="3"/>
  <c r="E313" i="3"/>
  <c r="D313" i="3"/>
  <c r="C313" i="3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H309" i="3"/>
  <c r="G309" i="3"/>
  <c r="F309" i="3"/>
  <c r="E309" i="3"/>
  <c r="D309" i="3"/>
  <c r="J309" i="3" s="1"/>
  <c r="C309" i="3"/>
  <c r="B309" i="3"/>
  <c r="H308" i="3"/>
  <c r="G308" i="3"/>
  <c r="F308" i="3"/>
  <c r="I308" i="3" s="1"/>
  <c r="E308" i="3"/>
  <c r="K308" i="3" s="1"/>
  <c r="D308" i="3"/>
  <c r="J308" i="3" s="1"/>
  <c r="C308" i="3"/>
  <c r="B308" i="3"/>
  <c r="K307" i="3"/>
  <c r="H307" i="3"/>
  <c r="G307" i="3"/>
  <c r="F307" i="3"/>
  <c r="E307" i="3"/>
  <c r="D307" i="3"/>
  <c r="J307" i="3" s="1"/>
  <c r="C307" i="3"/>
  <c r="B307" i="3"/>
  <c r="H306" i="3"/>
  <c r="G306" i="3"/>
  <c r="J306" i="3" s="1"/>
  <c r="F306" i="3"/>
  <c r="E306" i="3"/>
  <c r="D306" i="3"/>
  <c r="C306" i="3"/>
  <c r="I306" i="3" s="1"/>
  <c r="B306" i="3"/>
  <c r="J305" i="3"/>
  <c r="I305" i="3"/>
  <c r="H305" i="3"/>
  <c r="G305" i="3"/>
  <c r="F305" i="3"/>
  <c r="E305" i="3"/>
  <c r="K305" i="3" s="1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J302" i="3" s="1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J298" i="3" s="1"/>
  <c r="F298" i="3"/>
  <c r="E298" i="3"/>
  <c r="D298" i="3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E295" i="3"/>
  <c r="K295" i="3" s="1"/>
  <c r="D295" i="3"/>
  <c r="J295" i="3" s="1"/>
  <c r="C295" i="3"/>
  <c r="B295" i="3"/>
  <c r="H294" i="3"/>
  <c r="G294" i="3"/>
  <c r="J294" i="3" s="1"/>
  <c r="F294" i="3"/>
  <c r="E294" i="3"/>
  <c r="K294" i="3" s="1"/>
  <c r="D294" i="3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F291" i="3"/>
  <c r="E291" i="3"/>
  <c r="K291" i="3" s="1"/>
  <c r="D291" i="3"/>
  <c r="J291" i="3" s="1"/>
  <c r="C291" i="3"/>
  <c r="B291" i="3"/>
  <c r="H290" i="3"/>
  <c r="G290" i="3"/>
  <c r="J290" i="3" s="1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E287" i="3"/>
  <c r="K287" i="3" s="1"/>
  <c r="D287" i="3"/>
  <c r="J287" i="3" s="1"/>
  <c r="C287" i="3"/>
  <c r="B287" i="3"/>
  <c r="H286" i="3"/>
  <c r="G286" i="3"/>
  <c r="J286" i="3" s="1"/>
  <c r="F286" i="3"/>
  <c r="E286" i="3"/>
  <c r="K286" i="3" s="1"/>
  <c r="D286" i="3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J282" i="3" s="1"/>
  <c r="F282" i="3"/>
  <c r="E282" i="3"/>
  <c r="K282" i="3" s="1"/>
  <c r="D282" i="3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F279" i="3"/>
  <c r="E279" i="3"/>
  <c r="K279" i="3" s="1"/>
  <c r="D279" i="3"/>
  <c r="J279" i="3" s="1"/>
  <c r="C279" i="3"/>
  <c r="B279" i="3"/>
  <c r="H278" i="3"/>
  <c r="G278" i="3"/>
  <c r="J278" i="3" s="1"/>
  <c r="F278" i="3"/>
  <c r="E278" i="3"/>
  <c r="K278" i="3" s="1"/>
  <c r="D278" i="3"/>
  <c r="C278" i="3"/>
  <c r="I278" i="3" s="1"/>
  <c r="B278" i="3"/>
  <c r="J277" i="3"/>
  <c r="I277" i="3"/>
  <c r="H277" i="3"/>
  <c r="G277" i="3"/>
  <c r="F277" i="3"/>
  <c r="E277" i="3"/>
  <c r="K277" i="3" s="1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J274" i="3" s="1"/>
  <c r="F274" i="3"/>
  <c r="E274" i="3"/>
  <c r="D274" i="3"/>
  <c r="C274" i="3"/>
  <c r="I274" i="3" s="1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J270" i="3" s="1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K269" i="3" s="1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J266" i="3" s="1"/>
  <c r="F266" i="3"/>
  <c r="E266" i="3"/>
  <c r="D266" i="3"/>
  <c r="C266" i="3"/>
  <c r="I266" i="3" s="1"/>
  <c r="B266" i="3"/>
  <c r="J265" i="3"/>
  <c r="I265" i="3"/>
  <c r="H265" i="3"/>
  <c r="G265" i="3"/>
  <c r="F265" i="3"/>
  <c r="E265" i="3"/>
  <c r="K265" i="3" s="1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E263" i="3"/>
  <c r="K263" i="3" s="1"/>
  <c r="D263" i="3"/>
  <c r="J263" i="3" s="1"/>
  <c r="C263" i="3"/>
  <c r="B263" i="3"/>
  <c r="H262" i="3"/>
  <c r="G262" i="3"/>
  <c r="J262" i="3" s="1"/>
  <c r="F262" i="3"/>
  <c r="E262" i="3"/>
  <c r="K262" i="3" s="1"/>
  <c r="D262" i="3"/>
  <c r="C262" i="3"/>
  <c r="I262" i="3" s="1"/>
  <c r="B262" i="3"/>
  <c r="J261" i="3"/>
  <c r="I261" i="3"/>
  <c r="H261" i="3"/>
  <c r="G261" i="3"/>
  <c r="F261" i="3"/>
  <c r="E261" i="3"/>
  <c r="K261" i="3" s="1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E259" i="3"/>
  <c r="K259" i="3" s="1"/>
  <c r="D259" i="3"/>
  <c r="J259" i="3" s="1"/>
  <c r="C259" i="3"/>
  <c r="B259" i="3"/>
  <c r="H258" i="3"/>
  <c r="G258" i="3"/>
  <c r="J258" i="3" s="1"/>
  <c r="F258" i="3"/>
  <c r="E258" i="3"/>
  <c r="D258" i="3"/>
  <c r="C258" i="3"/>
  <c r="I258" i="3" s="1"/>
  <c r="B258" i="3"/>
  <c r="J257" i="3"/>
  <c r="I257" i="3"/>
  <c r="H257" i="3"/>
  <c r="G257" i="3"/>
  <c r="F257" i="3"/>
  <c r="E257" i="3"/>
  <c r="K257" i="3" s="1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E255" i="3"/>
  <c r="K255" i="3" s="1"/>
  <c r="D255" i="3"/>
  <c r="J255" i="3" s="1"/>
  <c r="C255" i="3"/>
  <c r="B255" i="3"/>
  <c r="H254" i="3"/>
  <c r="G254" i="3"/>
  <c r="J254" i="3" s="1"/>
  <c r="F254" i="3"/>
  <c r="E254" i="3"/>
  <c r="K254" i="3" s="1"/>
  <c r="D254" i="3"/>
  <c r="C254" i="3"/>
  <c r="I254" i="3" s="1"/>
  <c r="B254" i="3"/>
  <c r="J253" i="3"/>
  <c r="I253" i="3"/>
  <c r="H253" i="3"/>
  <c r="G253" i="3"/>
  <c r="F253" i="3"/>
  <c r="E253" i="3"/>
  <c r="K253" i="3" s="1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J250" i="3" s="1"/>
  <c r="F250" i="3"/>
  <c r="E250" i="3"/>
  <c r="K250" i="3" s="1"/>
  <c r="D250" i="3"/>
  <c r="C250" i="3"/>
  <c r="I250" i="3" s="1"/>
  <c r="B250" i="3"/>
  <c r="J249" i="3"/>
  <c r="I249" i="3"/>
  <c r="H249" i="3"/>
  <c r="G249" i="3"/>
  <c r="F249" i="3"/>
  <c r="E249" i="3"/>
  <c r="K249" i="3" s="1"/>
  <c r="D249" i="3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F247" i="3"/>
  <c r="E247" i="3"/>
  <c r="K247" i="3" s="1"/>
  <c r="D247" i="3"/>
  <c r="J247" i="3" s="1"/>
  <c r="C247" i="3"/>
  <c r="B247" i="3"/>
  <c r="H246" i="3"/>
  <c r="G246" i="3"/>
  <c r="J246" i="3" s="1"/>
  <c r="F246" i="3"/>
  <c r="E246" i="3"/>
  <c r="K246" i="3" s="1"/>
  <c r="D246" i="3"/>
  <c r="C246" i="3"/>
  <c r="I246" i="3" s="1"/>
  <c r="B246" i="3"/>
  <c r="J245" i="3"/>
  <c r="I245" i="3"/>
  <c r="H245" i="3"/>
  <c r="G245" i="3"/>
  <c r="F245" i="3"/>
  <c r="E245" i="3"/>
  <c r="K245" i="3" s="1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J242" i="3" s="1"/>
  <c r="F242" i="3"/>
  <c r="E242" i="3"/>
  <c r="D242" i="3"/>
  <c r="C242" i="3"/>
  <c r="I242" i="3" s="1"/>
  <c r="B242" i="3"/>
  <c r="J241" i="3"/>
  <c r="I241" i="3"/>
  <c r="H241" i="3"/>
  <c r="G241" i="3"/>
  <c r="F241" i="3"/>
  <c r="E241" i="3"/>
  <c r="K241" i="3" s="1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J238" i="3" s="1"/>
  <c r="F238" i="3"/>
  <c r="E238" i="3"/>
  <c r="D238" i="3"/>
  <c r="C238" i="3"/>
  <c r="I238" i="3" s="1"/>
  <c r="B238" i="3"/>
  <c r="J237" i="3"/>
  <c r="I237" i="3"/>
  <c r="H237" i="3"/>
  <c r="G237" i="3"/>
  <c r="F237" i="3"/>
  <c r="E237" i="3"/>
  <c r="K237" i="3" s="1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H234" i="3"/>
  <c r="G234" i="3"/>
  <c r="J234" i="3" s="1"/>
  <c r="F234" i="3"/>
  <c r="E234" i="3"/>
  <c r="D234" i="3"/>
  <c r="C234" i="3"/>
  <c r="I234" i="3" s="1"/>
  <c r="B234" i="3"/>
  <c r="J233" i="3"/>
  <c r="I233" i="3"/>
  <c r="H233" i="3"/>
  <c r="G233" i="3"/>
  <c r="F233" i="3"/>
  <c r="E233" i="3"/>
  <c r="K233" i="3" s="1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E231" i="3"/>
  <c r="K231" i="3" s="1"/>
  <c r="D231" i="3"/>
  <c r="J231" i="3" s="1"/>
  <c r="C231" i="3"/>
  <c r="B231" i="3"/>
  <c r="H230" i="3"/>
  <c r="G230" i="3"/>
  <c r="J230" i="3" s="1"/>
  <c r="F230" i="3"/>
  <c r="E230" i="3"/>
  <c r="K230" i="3" s="1"/>
  <c r="D230" i="3"/>
  <c r="C230" i="3"/>
  <c r="I230" i="3" s="1"/>
  <c r="B230" i="3"/>
  <c r="J229" i="3"/>
  <c r="I229" i="3"/>
  <c r="H229" i="3"/>
  <c r="G229" i="3"/>
  <c r="F229" i="3"/>
  <c r="E229" i="3"/>
  <c r="K229" i="3" s="1"/>
  <c r="D229" i="3"/>
  <c r="C229" i="3"/>
  <c r="B229" i="3"/>
  <c r="K228" i="3"/>
  <c r="H228" i="3"/>
  <c r="G228" i="3"/>
  <c r="F228" i="3"/>
  <c r="E228" i="3"/>
  <c r="D228" i="3"/>
  <c r="J228" i="3" s="1"/>
  <c r="C228" i="3"/>
  <c r="I228" i="3" s="1"/>
  <c r="B228" i="3"/>
  <c r="H227" i="3"/>
  <c r="G227" i="3"/>
  <c r="F227" i="3"/>
  <c r="E227" i="3"/>
  <c r="K227" i="3" s="1"/>
  <c r="D227" i="3"/>
  <c r="J227" i="3" s="1"/>
  <c r="C227" i="3"/>
  <c r="B227" i="3"/>
  <c r="H226" i="3"/>
  <c r="G226" i="3"/>
  <c r="J226" i="3" s="1"/>
  <c r="F226" i="3"/>
  <c r="E226" i="3"/>
  <c r="D226" i="3"/>
  <c r="C226" i="3"/>
  <c r="I226" i="3" s="1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H222" i="3"/>
  <c r="G222" i="3"/>
  <c r="J222" i="3" s="1"/>
  <c r="F222" i="3"/>
  <c r="E222" i="3"/>
  <c r="K222" i="3" s="1"/>
  <c r="D222" i="3"/>
  <c r="C222" i="3"/>
  <c r="I222" i="3" s="1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I220" i="3"/>
  <c r="H220" i="3"/>
  <c r="G220" i="3"/>
  <c r="F220" i="3"/>
  <c r="E220" i="3"/>
  <c r="D220" i="3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H218" i="3"/>
  <c r="K218" i="3" s="1"/>
  <c r="G218" i="3"/>
  <c r="J218" i="3" s="1"/>
  <c r="F218" i="3"/>
  <c r="E218" i="3"/>
  <c r="D218" i="3"/>
  <c r="C218" i="3"/>
  <c r="I218" i="3" s="1"/>
  <c r="B218" i="3"/>
  <c r="J217" i="3"/>
  <c r="I217" i="3"/>
  <c r="H217" i="3"/>
  <c r="G217" i="3"/>
  <c r="F217" i="3"/>
  <c r="E217" i="3"/>
  <c r="K217" i="3" s="1"/>
  <c r="D217" i="3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H215" i="3"/>
  <c r="G215" i="3"/>
  <c r="F215" i="3"/>
  <c r="E215" i="3"/>
  <c r="K215" i="3" s="1"/>
  <c r="D215" i="3"/>
  <c r="J215" i="3" s="1"/>
  <c r="C215" i="3"/>
  <c r="I215" i="3" s="1"/>
  <c r="B215" i="3"/>
  <c r="H214" i="3"/>
  <c r="G214" i="3"/>
  <c r="J214" i="3" s="1"/>
  <c r="F214" i="3"/>
  <c r="E214" i="3"/>
  <c r="K214" i="3" s="1"/>
  <c r="D214" i="3"/>
  <c r="C214" i="3"/>
  <c r="I214" i="3" s="1"/>
  <c r="B214" i="3"/>
  <c r="I213" i="3"/>
  <c r="H213" i="3"/>
  <c r="G213" i="3"/>
  <c r="J213" i="3" s="1"/>
  <c r="F213" i="3"/>
  <c r="E213" i="3"/>
  <c r="K213" i="3" s="1"/>
  <c r="D213" i="3"/>
  <c r="C213" i="3"/>
  <c r="B213" i="3"/>
  <c r="K212" i="3"/>
  <c r="I212" i="3"/>
  <c r="H212" i="3"/>
  <c r="G212" i="3"/>
  <c r="F212" i="3"/>
  <c r="E212" i="3"/>
  <c r="D212" i="3"/>
  <c r="C212" i="3"/>
  <c r="B212" i="3"/>
  <c r="K211" i="3"/>
  <c r="H211" i="3"/>
  <c r="G211" i="3"/>
  <c r="F211" i="3"/>
  <c r="I211" i="3" s="1"/>
  <c r="E211" i="3"/>
  <c r="D211" i="3"/>
  <c r="J211" i="3" s="1"/>
  <c r="C211" i="3"/>
  <c r="B211" i="3"/>
  <c r="H210" i="3"/>
  <c r="K210" i="3" s="1"/>
  <c r="G210" i="3"/>
  <c r="J210" i="3" s="1"/>
  <c r="F210" i="3"/>
  <c r="E210" i="3"/>
  <c r="D210" i="3"/>
  <c r="C210" i="3"/>
  <c r="I210" i="3" s="1"/>
  <c r="B210" i="3"/>
  <c r="I209" i="3"/>
  <c r="H209" i="3"/>
  <c r="G209" i="3"/>
  <c r="J209" i="3" s="1"/>
  <c r="F209" i="3"/>
  <c r="E209" i="3"/>
  <c r="K209" i="3" s="1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I206" i="3" s="1"/>
  <c r="B206" i="3"/>
  <c r="J205" i="3"/>
  <c r="I205" i="3"/>
  <c r="H205" i="3"/>
  <c r="G205" i="3"/>
  <c r="F205" i="3"/>
  <c r="E205" i="3"/>
  <c r="K205" i="3" s="1"/>
  <c r="D205" i="3"/>
  <c r="C205" i="3"/>
  <c r="B205" i="3"/>
  <c r="K204" i="3"/>
  <c r="H204" i="3"/>
  <c r="G204" i="3"/>
  <c r="F204" i="3"/>
  <c r="E204" i="3"/>
  <c r="D204" i="3"/>
  <c r="C204" i="3"/>
  <c r="I204" i="3" s="1"/>
  <c r="B204" i="3"/>
  <c r="H203" i="3"/>
  <c r="G203" i="3"/>
  <c r="F203" i="3"/>
  <c r="E203" i="3"/>
  <c r="K203" i="3" s="1"/>
  <c r="D203" i="3"/>
  <c r="J203" i="3" s="1"/>
  <c r="C203" i="3"/>
  <c r="B203" i="3"/>
  <c r="H202" i="3"/>
  <c r="G202" i="3"/>
  <c r="J202" i="3" s="1"/>
  <c r="F202" i="3"/>
  <c r="E202" i="3"/>
  <c r="K202" i="3" s="1"/>
  <c r="D202" i="3"/>
  <c r="C202" i="3"/>
  <c r="I202" i="3" s="1"/>
  <c r="B202" i="3"/>
  <c r="I201" i="3"/>
  <c r="H201" i="3"/>
  <c r="G201" i="3"/>
  <c r="J201" i="3" s="1"/>
  <c r="F201" i="3"/>
  <c r="E201" i="3"/>
  <c r="K201" i="3" s="1"/>
  <c r="D201" i="3"/>
  <c r="C201" i="3"/>
  <c r="B201" i="3"/>
  <c r="K200" i="3"/>
  <c r="I200" i="3"/>
  <c r="H200" i="3"/>
  <c r="G200" i="3"/>
  <c r="F200" i="3"/>
  <c r="E200" i="3"/>
  <c r="D200" i="3"/>
  <c r="C200" i="3"/>
  <c r="B200" i="3"/>
  <c r="K199" i="3"/>
  <c r="I199" i="3"/>
  <c r="H199" i="3"/>
  <c r="G199" i="3"/>
  <c r="F199" i="3"/>
  <c r="E199" i="3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I198" i="3" s="1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I196" i="3"/>
  <c r="H196" i="3"/>
  <c r="G196" i="3"/>
  <c r="F196" i="3"/>
  <c r="E196" i="3"/>
  <c r="D196" i="3"/>
  <c r="J196" i="3" s="1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H194" i="3"/>
  <c r="G194" i="3"/>
  <c r="J194" i="3" s="1"/>
  <c r="F194" i="3"/>
  <c r="E194" i="3"/>
  <c r="K194" i="3" s="1"/>
  <c r="D194" i="3"/>
  <c r="C194" i="3"/>
  <c r="I194" i="3" s="1"/>
  <c r="B194" i="3"/>
  <c r="I193" i="3"/>
  <c r="H193" i="3"/>
  <c r="G193" i="3"/>
  <c r="J193" i="3" s="1"/>
  <c r="F193" i="3"/>
  <c r="E193" i="3"/>
  <c r="K193" i="3" s="1"/>
  <c r="D193" i="3"/>
  <c r="C193" i="3"/>
  <c r="B193" i="3"/>
  <c r="K192" i="3"/>
  <c r="I192" i="3"/>
  <c r="H192" i="3"/>
  <c r="G192" i="3"/>
  <c r="F192" i="3"/>
  <c r="E192" i="3"/>
  <c r="D192" i="3"/>
  <c r="J192" i="3" s="1"/>
  <c r="C192" i="3"/>
  <c r="B192" i="3"/>
  <c r="I191" i="3"/>
  <c r="H191" i="3"/>
  <c r="G191" i="3"/>
  <c r="F191" i="3"/>
  <c r="E191" i="3"/>
  <c r="K191" i="3" s="1"/>
  <c r="D191" i="3"/>
  <c r="J191" i="3" s="1"/>
  <c r="C191" i="3"/>
  <c r="B191" i="3"/>
  <c r="H190" i="3"/>
  <c r="G190" i="3"/>
  <c r="J190" i="3" s="1"/>
  <c r="F190" i="3"/>
  <c r="E190" i="3"/>
  <c r="K190" i="3" s="1"/>
  <c r="D190" i="3"/>
  <c r="C190" i="3"/>
  <c r="I190" i="3" s="1"/>
  <c r="B190" i="3"/>
  <c r="J189" i="3"/>
  <c r="I189" i="3"/>
  <c r="H189" i="3"/>
  <c r="G189" i="3"/>
  <c r="F189" i="3"/>
  <c r="E189" i="3"/>
  <c r="K189" i="3" s="1"/>
  <c r="D189" i="3"/>
  <c r="C189" i="3"/>
  <c r="B189" i="3"/>
  <c r="K188" i="3"/>
  <c r="I188" i="3"/>
  <c r="H188" i="3"/>
  <c r="G188" i="3"/>
  <c r="F188" i="3"/>
  <c r="E188" i="3"/>
  <c r="D188" i="3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H186" i="3"/>
  <c r="K186" i="3" s="1"/>
  <c r="G186" i="3"/>
  <c r="J186" i="3" s="1"/>
  <c r="F186" i="3"/>
  <c r="E186" i="3"/>
  <c r="D186" i="3"/>
  <c r="C186" i="3"/>
  <c r="I186" i="3" s="1"/>
  <c r="B186" i="3"/>
  <c r="J185" i="3"/>
  <c r="I185" i="3"/>
  <c r="H185" i="3"/>
  <c r="G185" i="3"/>
  <c r="F185" i="3"/>
  <c r="E185" i="3"/>
  <c r="K185" i="3" s="1"/>
  <c r="D185" i="3"/>
  <c r="C185" i="3"/>
  <c r="B185" i="3"/>
  <c r="K184" i="3"/>
  <c r="H184" i="3"/>
  <c r="G184" i="3"/>
  <c r="F184" i="3"/>
  <c r="E184" i="3"/>
  <c r="D184" i="3"/>
  <c r="J184" i="3" s="1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J182" i="3" s="1"/>
  <c r="F182" i="3"/>
  <c r="E182" i="3"/>
  <c r="K182" i="3" s="1"/>
  <c r="D182" i="3"/>
  <c r="C182" i="3"/>
  <c r="I182" i="3" s="1"/>
  <c r="B182" i="3"/>
  <c r="I181" i="3"/>
  <c r="H181" i="3"/>
  <c r="G181" i="3"/>
  <c r="J181" i="3" s="1"/>
  <c r="F181" i="3"/>
  <c r="E181" i="3"/>
  <c r="K181" i="3" s="1"/>
  <c r="D181" i="3"/>
  <c r="C181" i="3"/>
  <c r="B181" i="3"/>
  <c r="K180" i="3"/>
  <c r="I180" i="3"/>
  <c r="H180" i="3"/>
  <c r="G180" i="3"/>
  <c r="F180" i="3"/>
  <c r="E180" i="3"/>
  <c r="D180" i="3"/>
  <c r="C180" i="3"/>
  <c r="B180" i="3"/>
  <c r="K179" i="3"/>
  <c r="H179" i="3"/>
  <c r="G179" i="3"/>
  <c r="F179" i="3"/>
  <c r="I179" i="3" s="1"/>
  <c r="E179" i="3"/>
  <c r="D179" i="3"/>
  <c r="J179" i="3" s="1"/>
  <c r="C179" i="3"/>
  <c r="B179" i="3"/>
  <c r="H178" i="3"/>
  <c r="K178" i="3" s="1"/>
  <c r="G178" i="3"/>
  <c r="J178" i="3" s="1"/>
  <c r="F178" i="3"/>
  <c r="E178" i="3"/>
  <c r="D178" i="3"/>
  <c r="C178" i="3"/>
  <c r="I178" i="3" s="1"/>
  <c r="B178" i="3"/>
  <c r="I177" i="3"/>
  <c r="H177" i="3"/>
  <c r="G177" i="3"/>
  <c r="J177" i="3" s="1"/>
  <c r="F177" i="3"/>
  <c r="E177" i="3"/>
  <c r="K177" i="3" s="1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I175" i="3"/>
  <c r="H175" i="3"/>
  <c r="G175" i="3"/>
  <c r="F175" i="3"/>
  <c r="E175" i="3"/>
  <c r="K175" i="3" s="1"/>
  <c r="D175" i="3"/>
  <c r="J175" i="3" s="1"/>
  <c r="C175" i="3"/>
  <c r="B175" i="3"/>
  <c r="K174" i="3"/>
  <c r="H174" i="3"/>
  <c r="G174" i="3"/>
  <c r="J174" i="3" s="1"/>
  <c r="F174" i="3"/>
  <c r="E174" i="3"/>
  <c r="D174" i="3"/>
  <c r="C174" i="3"/>
  <c r="I174" i="3" s="1"/>
  <c r="B174" i="3"/>
  <c r="J173" i="3"/>
  <c r="I173" i="3"/>
  <c r="H173" i="3"/>
  <c r="G173" i="3"/>
  <c r="F173" i="3"/>
  <c r="E173" i="3"/>
  <c r="K173" i="3" s="1"/>
  <c r="D173" i="3"/>
  <c r="C173" i="3"/>
  <c r="B173" i="3"/>
  <c r="K172" i="3"/>
  <c r="H172" i="3"/>
  <c r="G172" i="3"/>
  <c r="F172" i="3"/>
  <c r="E172" i="3"/>
  <c r="D172" i="3"/>
  <c r="C172" i="3"/>
  <c r="I172" i="3" s="1"/>
  <c r="B172" i="3"/>
  <c r="H171" i="3"/>
  <c r="G171" i="3"/>
  <c r="F171" i="3"/>
  <c r="I171" i="3" s="1"/>
  <c r="E171" i="3"/>
  <c r="K171" i="3" s="1"/>
  <c r="D171" i="3"/>
  <c r="J171" i="3" s="1"/>
  <c r="C171" i="3"/>
  <c r="B171" i="3"/>
  <c r="H170" i="3"/>
  <c r="G170" i="3"/>
  <c r="J170" i="3" s="1"/>
  <c r="F170" i="3"/>
  <c r="E170" i="3"/>
  <c r="K170" i="3" s="1"/>
  <c r="D170" i="3"/>
  <c r="C170" i="3"/>
  <c r="I170" i="3" s="1"/>
  <c r="B170" i="3"/>
  <c r="I169" i="3"/>
  <c r="H169" i="3"/>
  <c r="G169" i="3"/>
  <c r="J169" i="3" s="1"/>
  <c r="F169" i="3"/>
  <c r="E169" i="3"/>
  <c r="K169" i="3" s="1"/>
  <c r="D169" i="3"/>
  <c r="C169" i="3"/>
  <c r="B169" i="3"/>
  <c r="K168" i="3"/>
  <c r="I168" i="3"/>
  <c r="H168" i="3"/>
  <c r="G168" i="3"/>
  <c r="F168" i="3"/>
  <c r="E168" i="3"/>
  <c r="D168" i="3"/>
  <c r="C168" i="3"/>
  <c r="B168" i="3"/>
  <c r="K167" i="3"/>
  <c r="I167" i="3"/>
  <c r="H167" i="3"/>
  <c r="G167" i="3"/>
  <c r="F167" i="3"/>
  <c r="E167" i="3"/>
  <c r="D167" i="3"/>
  <c r="J167" i="3" s="1"/>
  <c r="C167" i="3"/>
  <c r="B167" i="3"/>
  <c r="K166" i="3"/>
  <c r="H166" i="3"/>
  <c r="G166" i="3"/>
  <c r="J166" i="3" s="1"/>
  <c r="F166" i="3"/>
  <c r="E166" i="3"/>
  <c r="D166" i="3"/>
  <c r="C166" i="3"/>
  <c r="I166" i="3" s="1"/>
  <c r="B166" i="3"/>
  <c r="J165" i="3"/>
  <c r="I165" i="3"/>
  <c r="H165" i="3"/>
  <c r="G165" i="3"/>
  <c r="F165" i="3"/>
  <c r="E165" i="3"/>
  <c r="K165" i="3" s="1"/>
  <c r="D165" i="3"/>
  <c r="C165" i="3"/>
  <c r="B165" i="3"/>
  <c r="K164" i="3"/>
  <c r="I164" i="3"/>
  <c r="H164" i="3"/>
  <c r="G164" i="3"/>
  <c r="F164" i="3"/>
  <c r="E164" i="3"/>
  <c r="D164" i="3"/>
  <c r="J164" i="3" s="1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H162" i="3"/>
  <c r="G162" i="3"/>
  <c r="J162" i="3" s="1"/>
  <c r="F162" i="3"/>
  <c r="E162" i="3"/>
  <c r="K162" i="3" s="1"/>
  <c r="D162" i="3"/>
  <c r="C162" i="3"/>
  <c r="I162" i="3" s="1"/>
  <c r="B162" i="3"/>
  <c r="I161" i="3"/>
  <c r="H161" i="3"/>
  <c r="G161" i="3"/>
  <c r="J161" i="3" s="1"/>
  <c r="F161" i="3"/>
  <c r="E161" i="3"/>
  <c r="K161" i="3" s="1"/>
  <c r="D161" i="3"/>
  <c r="C161" i="3"/>
  <c r="B161" i="3"/>
  <c r="K160" i="3"/>
  <c r="I160" i="3"/>
  <c r="H160" i="3"/>
  <c r="G160" i="3"/>
  <c r="F160" i="3"/>
  <c r="E160" i="3"/>
  <c r="D160" i="3"/>
  <c r="J160" i="3" s="1"/>
  <c r="C160" i="3"/>
  <c r="B160" i="3"/>
  <c r="I159" i="3"/>
  <c r="H159" i="3"/>
  <c r="G159" i="3"/>
  <c r="F159" i="3"/>
  <c r="E159" i="3"/>
  <c r="K159" i="3" s="1"/>
  <c r="D159" i="3"/>
  <c r="J159" i="3" s="1"/>
  <c r="C159" i="3"/>
  <c r="B159" i="3"/>
  <c r="H158" i="3"/>
  <c r="G158" i="3"/>
  <c r="J158" i="3" s="1"/>
  <c r="F158" i="3"/>
  <c r="E158" i="3"/>
  <c r="K158" i="3" s="1"/>
  <c r="D158" i="3"/>
  <c r="C158" i="3"/>
  <c r="I158" i="3" s="1"/>
  <c r="B158" i="3"/>
  <c r="J157" i="3"/>
  <c r="I157" i="3"/>
  <c r="H157" i="3"/>
  <c r="G157" i="3"/>
  <c r="F157" i="3"/>
  <c r="E157" i="3"/>
  <c r="K157" i="3" s="1"/>
  <c r="D157" i="3"/>
  <c r="C157" i="3"/>
  <c r="B157" i="3"/>
  <c r="K156" i="3"/>
  <c r="I156" i="3"/>
  <c r="H156" i="3"/>
  <c r="G156" i="3"/>
  <c r="F156" i="3"/>
  <c r="E156" i="3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H154" i="3"/>
  <c r="K154" i="3" s="1"/>
  <c r="G154" i="3"/>
  <c r="J154" i="3" s="1"/>
  <c r="F154" i="3"/>
  <c r="E154" i="3"/>
  <c r="D154" i="3"/>
  <c r="C154" i="3"/>
  <c r="I154" i="3" s="1"/>
  <c r="B154" i="3"/>
  <c r="J153" i="3"/>
  <c r="H153" i="3"/>
  <c r="G153" i="3"/>
  <c r="F153" i="3"/>
  <c r="E153" i="3"/>
  <c r="K153" i="3" s="1"/>
  <c r="D153" i="3"/>
  <c r="C153" i="3"/>
  <c r="I153" i="3" s="1"/>
  <c r="B153" i="3"/>
  <c r="K152" i="3"/>
  <c r="H152" i="3"/>
  <c r="G152" i="3"/>
  <c r="F152" i="3"/>
  <c r="E152" i="3"/>
  <c r="D152" i="3"/>
  <c r="J152" i="3" s="1"/>
  <c r="C152" i="3"/>
  <c r="I152" i="3" s="1"/>
  <c r="B152" i="3"/>
  <c r="H151" i="3"/>
  <c r="G151" i="3"/>
  <c r="F151" i="3"/>
  <c r="E151" i="3"/>
  <c r="K151" i="3" s="1"/>
  <c r="D151" i="3"/>
  <c r="C151" i="3"/>
  <c r="I151" i="3" s="1"/>
  <c r="B151" i="3"/>
  <c r="H150" i="3"/>
  <c r="G150" i="3"/>
  <c r="J150" i="3" s="1"/>
  <c r="F150" i="3"/>
  <c r="E150" i="3"/>
  <c r="K150" i="3" s="1"/>
  <c r="D150" i="3"/>
  <c r="C150" i="3"/>
  <c r="I150" i="3" s="1"/>
  <c r="B150" i="3"/>
  <c r="J149" i="3"/>
  <c r="I149" i="3"/>
  <c r="H149" i="3"/>
  <c r="G149" i="3"/>
  <c r="F149" i="3"/>
  <c r="E149" i="3"/>
  <c r="K149" i="3" s="1"/>
  <c r="D149" i="3"/>
  <c r="C149" i="3"/>
  <c r="B149" i="3"/>
  <c r="K148" i="3"/>
  <c r="I148" i="3"/>
  <c r="H148" i="3"/>
  <c r="G148" i="3"/>
  <c r="F148" i="3"/>
  <c r="E148" i="3"/>
  <c r="D148" i="3"/>
  <c r="C148" i="3"/>
  <c r="B148" i="3"/>
  <c r="K147" i="3"/>
  <c r="H147" i="3"/>
  <c r="G147" i="3"/>
  <c r="F147" i="3"/>
  <c r="E147" i="3"/>
  <c r="D147" i="3"/>
  <c r="J147" i="3" s="1"/>
  <c r="C147" i="3"/>
  <c r="I147" i="3" s="1"/>
  <c r="B147" i="3"/>
  <c r="H146" i="3"/>
  <c r="G146" i="3"/>
  <c r="J146" i="3" s="1"/>
  <c r="F146" i="3"/>
  <c r="E146" i="3"/>
  <c r="K146" i="3" s="1"/>
  <c r="D146" i="3"/>
  <c r="C146" i="3"/>
  <c r="I146" i="3" s="1"/>
  <c r="B146" i="3"/>
  <c r="H145" i="3"/>
  <c r="G145" i="3"/>
  <c r="J145" i="3" s="1"/>
  <c r="F145" i="3"/>
  <c r="E145" i="3"/>
  <c r="K145" i="3" s="1"/>
  <c r="D145" i="3"/>
  <c r="C145" i="3"/>
  <c r="I145" i="3" s="1"/>
  <c r="B145" i="3"/>
  <c r="H144" i="3"/>
  <c r="G144" i="3"/>
  <c r="F144" i="3"/>
  <c r="E144" i="3"/>
  <c r="K144" i="3" s="1"/>
  <c r="D144" i="3"/>
  <c r="J144" i="3" s="1"/>
  <c r="C144" i="3"/>
  <c r="I144" i="3" s="1"/>
  <c r="B144" i="3"/>
  <c r="I143" i="3"/>
  <c r="H143" i="3"/>
  <c r="G143" i="3"/>
  <c r="F143" i="3"/>
  <c r="E143" i="3"/>
  <c r="K143" i="3" s="1"/>
  <c r="D143" i="3"/>
  <c r="C143" i="3"/>
  <c r="B143" i="3"/>
  <c r="I142" i="3"/>
  <c r="H142" i="3"/>
  <c r="K142" i="3" s="1"/>
  <c r="G142" i="3"/>
  <c r="J142" i="3" s="1"/>
  <c r="F142" i="3"/>
  <c r="E142" i="3"/>
  <c r="D142" i="3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H140" i="3"/>
  <c r="G140" i="3"/>
  <c r="F140" i="3"/>
  <c r="E140" i="3"/>
  <c r="K140" i="3" s="1"/>
  <c r="D140" i="3"/>
  <c r="J140" i="3" s="1"/>
  <c r="C140" i="3"/>
  <c r="I140" i="3" s="1"/>
  <c r="B140" i="3"/>
  <c r="K139" i="3"/>
  <c r="H139" i="3"/>
  <c r="G139" i="3"/>
  <c r="F139" i="3"/>
  <c r="E139" i="3"/>
  <c r="D139" i="3"/>
  <c r="J139" i="3" s="1"/>
  <c r="C139" i="3"/>
  <c r="I139" i="3" s="1"/>
  <c r="B139" i="3"/>
  <c r="H138" i="3"/>
  <c r="G138" i="3"/>
  <c r="J138" i="3" s="1"/>
  <c r="F138" i="3"/>
  <c r="E138" i="3"/>
  <c r="K138" i="3" s="1"/>
  <c r="D138" i="3"/>
  <c r="C138" i="3"/>
  <c r="I138" i="3" s="1"/>
  <c r="B138" i="3"/>
  <c r="I137" i="3"/>
  <c r="H137" i="3"/>
  <c r="G137" i="3"/>
  <c r="J137" i="3" s="1"/>
  <c r="F137" i="3"/>
  <c r="E137" i="3"/>
  <c r="K137" i="3" s="1"/>
  <c r="D137" i="3"/>
  <c r="C137" i="3"/>
  <c r="B137" i="3"/>
  <c r="K136" i="3"/>
  <c r="I136" i="3"/>
  <c r="H136" i="3"/>
  <c r="G136" i="3"/>
  <c r="F136" i="3"/>
  <c r="E136" i="3"/>
  <c r="D136" i="3"/>
  <c r="C136" i="3"/>
  <c r="B136" i="3"/>
  <c r="K135" i="3"/>
  <c r="I135" i="3"/>
  <c r="H135" i="3"/>
  <c r="G135" i="3"/>
  <c r="F135" i="3"/>
  <c r="E135" i="3"/>
  <c r="D135" i="3"/>
  <c r="C135" i="3"/>
  <c r="B135" i="3"/>
  <c r="K134" i="3"/>
  <c r="H134" i="3"/>
  <c r="G134" i="3"/>
  <c r="J134" i="3" s="1"/>
  <c r="F134" i="3"/>
  <c r="E134" i="3"/>
  <c r="D134" i="3"/>
  <c r="C134" i="3"/>
  <c r="I134" i="3" s="1"/>
  <c r="B134" i="3"/>
  <c r="J133" i="3"/>
  <c r="H133" i="3"/>
  <c r="G133" i="3"/>
  <c r="F133" i="3"/>
  <c r="E133" i="3"/>
  <c r="K133" i="3" s="1"/>
  <c r="D133" i="3"/>
  <c r="C133" i="3"/>
  <c r="I133" i="3" s="1"/>
  <c r="B133" i="3"/>
  <c r="H132" i="3"/>
  <c r="G132" i="3"/>
  <c r="F132" i="3"/>
  <c r="E132" i="3"/>
  <c r="K132" i="3" s="1"/>
  <c r="D132" i="3"/>
  <c r="C132" i="3"/>
  <c r="I132" i="3" s="1"/>
  <c r="B132" i="3"/>
  <c r="H131" i="3"/>
  <c r="G131" i="3"/>
  <c r="F131" i="3"/>
  <c r="E131" i="3"/>
  <c r="K131" i="3" s="1"/>
  <c r="D131" i="3"/>
  <c r="C131" i="3"/>
  <c r="I131" i="3" s="1"/>
  <c r="B131" i="3"/>
  <c r="I130" i="3"/>
  <c r="H130" i="3"/>
  <c r="G130" i="3"/>
  <c r="J130" i="3" s="1"/>
  <c r="F130" i="3"/>
  <c r="E130" i="3"/>
  <c r="K130" i="3" s="1"/>
  <c r="D130" i="3"/>
  <c r="C130" i="3"/>
  <c r="B130" i="3"/>
  <c r="K129" i="3"/>
  <c r="I129" i="3"/>
  <c r="H129" i="3"/>
  <c r="G129" i="3"/>
  <c r="J129" i="3" s="1"/>
  <c r="F129" i="3"/>
  <c r="E129" i="3"/>
  <c r="D129" i="3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H127" i="3"/>
  <c r="G127" i="3"/>
  <c r="F127" i="3"/>
  <c r="E127" i="3"/>
  <c r="K127" i="3" s="1"/>
  <c r="D127" i="3"/>
  <c r="J127" i="3" s="1"/>
  <c r="C127" i="3"/>
  <c r="I127" i="3" s="1"/>
  <c r="B127" i="3"/>
  <c r="H126" i="3"/>
  <c r="G126" i="3"/>
  <c r="J126" i="3" s="1"/>
  <c r="F126" i="3"/>
  <c r="E126" i="3"/>
  <c r="K126" i="3" s="1"/>
  <c r="D126" i="3"/>
  <c r="C126" i="3"/>
  <c r="I126" i="3" s="1"/>
  <c r="B126" i="3"/>
  <c r="I125" i="3"/>
  <c r="H125" i="3"/>
  <c r="G125" i="3"/>
  <c r="J125" i="3" s="1"/>
  <c r="F125" i="3"/>
  <c r="E125" i="3"/>
  <c r="K125" i="3" s="1"/>
  <c r="D125" i="3"/>
  <c r="C125" i="3"/>
  <c r="B125" i="3"/>
  <c r="I124" i="3"/>
  <c r="H124" i="3"/>
  <c r="G124" i="3"/>
  <c r="F124" i="3"/>
  <c r="E124" i="3"/>
  <c r="K124" i="3" s="1"/>
  <c r="D124" i="3"/>
  <c r="C124" i="3"/>
  <c r="B124" i="3"/>
  <c r="K123" i="3"/>
  <c r="H123" i="3"/>
  <c r="G123" i="3"/>
  <c r="F123" i="3"/>
  <c r="I123" i="3" s="1"/>
  <c r="E123" i="3"/>
  <c r="D123" i="3"/>
  <c r="C123" i="3"/>
  <c r="B123" i="3"/>
  <c r="K122" i="3"/>
  <c r="H122" i="3"/>
  <c r="G122" i="3"/>
  <c r="J122" i="3" s="1"/>
  <c r="F122" i="3"/>
  <c r="E122" i="3"/>
  <c r="D122" i="3"/>
  <c r="C122" i="3"/>
  <c r="I122" i="3" s="1"/>
  <c r="B122" i="3"/>
  <c r="K121" i="3"/>
  <c r="I121" i="3"/>
  <c r="H121" i="3"/>
  <c r="G121" i="3"/>
  <c r="F121" i="3"/>
  <c r="E121" i="3"/>
  <c r="D121" i="3"/>
  <c r="J121" i="3" s="1"/>
  <c r="C121" i="3"/>
  <c r="B121" i="3"/>
  <c r="K120" i="3"/>
  <c r="H120" i="3"/>
  <c r="G120" i="3"/>
  <c r="F120" i="3"/>
  <c r="E120" i="3"/>
  <c r="D120" i="3"/>
  <c r="J120" i="3" s="1"/>
  <c r="C120" i="3"/>
  <c r="B120" i="3"/>
  <c r="H119" i="3"/>
  <c r="G119" i="3"/>
  <c r="J119" i="3" s="1"/>
  <c r="F119" i="3"/>
  <c r="E119" i="3"/>
  <c r="K119" i="3" s="1"/>
  <c r="D119" i="3"/>
  <c r="C119" i="3"/>
  <c r="I119" i="3" s="1"/>
  <c r="B119" i="3"/>
  <c r="I118" i="3"/>
  <c r="H118" i="3"/>
  <c r="G118" i="3"/>
  <c r="J118" i="3" s="1"/>
  <c r="F118" i="3"/>
  <c r="E118" i="3"/>
  <c r="K118" i="3" s="1"/>
  <c r="D118" i="3"/>
  <c r="C118" i="3"/>
  <c r="B118" i="3"/>
  <c r="K117" i="3"/>
  <c r="I117" i="3"/>
  <c r="H117" i="3"/>
  <c r="G117" i="3"/>
  <c r="J117" i="3" s="1"/>
  <c r="F117" i="3"/>
  <c r="E117" i="3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J114" i="3" s="1"/>
  <c r="F114" i="3"/>
  <c r="E114" i="3"/>
  <c r="D114" i="3"/>
  <c r="C114" i="3"/>
  <c r="I114" i="3" s="1"/>
  <c r="B114" i="3"/>
  <c r="I113" i="3"/>
  <c r="H113" i="3"/>
  <c r="G113" i="3"/>
  <c r="J113" i="3" s="1"/>
  <c r="F113" i="3"/>
  <c r="E113" i="3"/>
  <c r="K113" i="3" s="1"/>
  <c r="D113" i="3"/>
  <c r="C113" i="3"/>
  <c r="B113" i="3"/>
  <c r="K112" i="3"/>
  <c r="H112" i="3"/>
  <c r="G112" i="3"/>
  <c r="F112" i="3"/>
  <c r="I112" i="3" s="1"/>
  <c r="E112" i="3"/>
  <c r="D112" i="3"/>
  <c r="C112" i="3"/>
  <c r="B112" i="3"/>
  <c r="K111" i="3"/>
  <c r="I111" i="3"/>
  <c r="H111" i="3"/>
  <c r="G111" i="3"/>
  <c r="F111" i="3"/>
  <c r="E111" i="3"/>
  <c r="D111" i="3"/>
  <c r="C111" i="3"/>
  <c r="B111" i="3"/>
  <c r="K110" i="3"/>
  <c r="J110" i="3"/>
  <c r="H110" i="3"/>
  <c r="G110" i="3"/>
  <c r="F110" i="3"/>
  <c r="E110" i="3"/>
  <c r="D110" i="3"/>
  <c r="C110" i="3"/>
  <c r="I110" i="3" s="1"/>
  <c r="B110" i="3"/>
  <c r="H109" i="3"/>
  <c r="G109" i="3"/>
  <c r="F109" i="3"/>
  <c r="E109" i="3"/>
  <c r="K109" i="3" s="1"/>
  <c r="D109" i="3"/>
  <c r="J109" i="3" s="1"/>
  <c r="C109" i="3"/>
  <c r="I109" i="3" s="1"/>
  <c r="B109" i="3"/>
  <c r="H108" i="3"/>
  <c r="G108" i="3"/>
  <c r="F108" i="3"/>
  <c r="E108" i="3"/>
  <c r="K108" i="3" s="1"/>
  <c r="D108" i="3"/>
  <c r="J108" i="3" s="1"/>
  <c r="C108" i="3"/>
  <c r="I108" i="3" s="1"/>
  <c r="B108" i="3"/>
  <c r="I107" i="3"/>
  <c r="H107" i="3"/>
  <c r="G107" i="3"/>
  <c r="F107" i="3"/>
  <c r="E107" i="3"/>
  <c r="D107" i="3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H105" i="3"/>
  <c r="G105" i="3"/>
  <c r="F105" i="3"/>
  <c r="E105" i="3"/>
  <c r="K105" i="3" s="1"/>
  <c r="D105" i="3"/>
  <c r="J105" i="3" s="1"/>
  <c r="C105" i="3"/>
  <c r="I105" i="3" s="1"/>
  <c r="B105" i="3"/>
  <c r="H104" i="3"/>
  <c r="G104" i="3"/>
  <c r="F104" i="3"/>
  <c r="E104" i="3"/>
  <c r="K104" i="3" s="1"/>
  <c r="D104" i="3"/>
  <c r="J104" i="3" s="1"/>
  <c r="C104" i="3"/>
  <c r="I104" i="3" s="1"/>
  <c r="B104" i="3"/>
  <c r="H103" i="3"/>
  <c r="G103" i="3"/>
  <c r="F103" i="3"/>
  <c r="E103" i="3"/>
  <c r="K103" i="3" s="1"/>
  <c r="D103" i="3"/>
  <c r="J103" i="3" s="1"/>
  <c r="C103" i="3"/>
  <c r="B103" i="3"/>
  <c r="J102" i="3"/>
  <c r="H102" i="3"/>
  <c r="G102" i="3"/>
  <c r="F102" i="3"/>
  <c r="I102" i="3" s="1"/>
  <c r="E102" i="3"/>
  <c r="K102" i="3" s="1"/>
  <c r="D102" i="3"/>
  <c r="C102" i="3"/>
  <c r="B102" i="3"/>
  <c r="H101" i="3"/>
  <c r="K101" i="3" s="1"/>
  <c r="G101" i="3"/>
  <c r="F101" i="3"/>
  <c r="E101" i="3"/>
  <c r="D101" i="3"/>
  <c r="J101" i="3" s="1"/>
  <c r="C101" i="3"/>
  <c r="I101" i="3" s="1"/>
  <c r="B101" i="3"/>
  <c r="H100" i="3"/>
  <c r="G100" i="3"/>
  <c r="F100" i="3"/>
  <c r="E100" i="3"/>
  <c r="K100" i="3" s="1"/>
  <c r="D100" i="3"/>
  <c r="J100" i="3" s="1"/>
  <c r="C100" i="3"/>
  <c r="B100" i="3"/>
  <c r="H99" i="3"/>
  <c r="G99" i="3"/>
  <c r="F99" i="3"/>
  <c r="E99" i="3"/>
  <c r="K99" i="3" s="1"/>
  <c r="D99" i="3"/>
  <c r="C99" i="3"/>
  <c r="I99" i="3" s="1"/>
  <c r="B99" i="3"/>
  <c r="J98" i="3"/>
  <c r="H98" i="3"/>
  <c r="G98" i="3"/>
  <c r="F98" i="3"/>
  <c r="I98" i="3" s="1"/>
  <c r="E98" i="3"/>
  <c r="D98" i="3"/>
  <c r="C98" i="3"/>
  <c r="B98" i="3"/>
  <c r="J97" i="3"/>
  <c r="H97" i="3"/>
  <c r="K97" i="3" s="1"/>
  <c r="G97" i="3"/>
  <c r="F97" i="3"/>
  <c r="E97" i="3"/>
  <c r="D97" i="3"/>
  <c r="C97" i="3"/>
  <c r="I97" i="3" s="1"/>
  <c r="B97" i="3"/>
  <c r="J96" i="3"/>
  <c r="H96" i="3"/>
  <c r="G96" i="3"/>
  <c r="F96" i="3"/>
  <c r="E96" i="3"/>
  <c r="K96" i="3" s="1"/>
  <c r="D96" i="3"/>
  <c r="C96" i="3"/>
  <c r="I96" i="3" s="1"/>
  <c r="B96" i="3"/>
  <c r="H95" i="3"/>
  <c r="G95" i="3"/>
  <c r="F95" i="3"/>
  <c r="E95" i="3"/>
  <c r="D95" i="3"/>
  <c r="J95" i="3" s="1"/>
  <c r="C95" i="3"/>
  <c r="B95" i="3"/>
  <c r="J94" i="3"/>
  <c r="I94" i="3"/>
  <c r="H94" i="3"/>
  <c r="G94" i="3"/>
  <c r="F94" i="3"/>
  <c r="E94" i="3"/>
  <c r="K94" i="3" s="1"/>
  <c r="D94" i="3"/>
  <c r="C94" i="3"/>
  <c r="B94" i="3"/>
  <c r="J93" i="3"/>
  <c r="H93" i="3"/>
  <c r="K93" i="3" s="1"/>
  <c r="G93" i="3"/>
  <c r="F93" i="3"/>
  <c r="E93" i="3"/>
  <c r="D93" i="3"/>
  <c r="C93" i="3"/>
  <c r="I93" i="3" s="1"/>
  <c r="B93" i="3"/>
  <c r="J92" i="3"/>
  <c r="H92" i="3"/>
  <c r="G92" i="3"/>
  <c r="F92" i="3"/>
  <c r="E92" i="3"/>
  <c r="K92" i="3" s="1"/>
  <c r="D92" i="3"/>
  <c r="C92" i="3"/>
  <c r="B92" i="3"/>
  <c r="H91" i="3"/>
  <c r="G91" i="3"/>
  <c r="F91" i="3"/>
  <c r="I91" i="3" s="1"/>
  <c r="E91" i="3"/>
  <c r="K91" i="3" s="1"/>
  <c r="D91" i="3"/>
  <c r="C91" i="3"/>
  <c r="B91" i="3"/>
  <c r="J90" i="3"/>
  <c r="H90" i="3"/>
  <c r="G90" i="3"/>
  <c r="F90" i="3"/>
  <c r="I90" i="3" s="1"/>
  <c r="E90" i="3"/>
  <c r="D90" i="3"/>
  <c r="C90" i="3"/>
  <c r="B90" i="3"/>
  <c r="K89" i="3"/>
  <c r="J89" i="3"/>
  <c r="H89" i="3"/>
  <c r="G89" i="3"/>
  <c r="F89" i="3"/>
  <c r="E89" i="3"/>
  <c r="D89" i="3"/>
  <c r="C89" i="3"/>
  <c r="I89" i="3" s="1"/>
  <c r="B89" i="3"/>
  <c r="J88" i="3"/>
  <c r="H88" i="3"/>
  <c r="G88" i="3"/>
  <c r="F88" i="3"/>
  <c r="E88" i="3"/>
  <c r="K88" i="3" s="1"/>
  <c r="D88" i="3"/>
  <c r="C88" i="3"/>
  <c r="I88" i="3" s="1"/>
  <c r="B88" i="3"/>
  <c r="H87" i="3"/>
  <c r="G87" i="3"/>
  <c r="F87" i="3"/>
  <c r="I87" i="3" s="1"/>
  <c r="E87" i="3"/>
  <c r="D87" i="3"/>
  <c r="J87" i="3" s="1"/>
  <c r="C87" i="3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H84" i="3"/>
  <c r="G84" i="3"/>
  <c r="F84" i="3"/>
  <c r="E84" i="3"/>
  <c r="K84" i="3" s="1"/>
  <c r="D84" i="3"/>
  <c r="J84" i="3" s="1"/>
  <c r="C84" i="3"/>
  <c r="I84" i="3" s="1"/>
  <c r="B84" i="3"/>
  <c r="H83" i="3"/>
  <c r="G83" i="3"/>
  <c r="F83" i="3"/>
  <c r="I83" i="3" s="1"/>
  <c r="E83" i="3"/>
  <c r="K83" i="3" s="1"/>
  <c r="D83" i="3"/>
  <c r="C83" i="3"/>
  <c r="B83" i="3"/>
  <c r="J82" i="3"/>
  <c r="H82" i="3"/>
  <c r="G82" i="3"/>
  <c r="F82" i="3"/>
  <c r="I82" i="3" s="1"/>
  <c r="E82" i="3"/>
  <c r="D82" i="3"/>
  <c r="C82" i="3"/>
  <c r="B82" i="3"/>
  <c r="K81" i="3"/>
  <c r="J81" i="3"/>
  <c r="H81" i="3"/>
  <c r="G81" i="3"/>
  <c r="F81" i="3"/>
  <c r="E81" i="3"/>
  <c r="D81" i="3"/>
  <c r="C81" i="3"/>
  <c r="I81" i="3" s="1"/>
  <c r="B81" i="3"/>
  <c r="J80" i="3"/>
  <c r="H80" i="3"/>
  <c r="G80" i="3"/>
  <c r="F80" i="3"/>
  <c r="E80" i="3"/>
  <c r="K80" i="3" s="1"/>
  <c r="D80" i="3"/>
  <c r="C80" i="3"/>
  <c r="I80" i="3" s="1"/>
  <c r="B80" i="3"/>
  <c r="H79" i="3"/>
  <c r="G79" i="3"/>
  <c r="F79" i="3"/>
  <c r="E79" i="3"/>
  <c r="D79" i="3"/>
  <c r="J79" i="3" s="1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K77" i="3"/>
  <c r="H77" i="3"/>
  <c r="G77" i="3"/>
  <c r="F77" i="3"/>
  <c r="E77" i="3"/>
  <c r="D77" i="3"/>
  <c r="J77" i="3" s="1"/>
  <c r="C77" i="3"/>
  <c r="I77" i="3" s="1"/>
  <c r="B77" i="3"/>
  <c r="H76" i="3"/>
  <c r="G76" i="3"/>
  <c r="F76" i="3"/>
  <c r="E76" i="3"/>
  <c r="K76" i="3" s="1"/>
  <c r="D76" i="3"/>
  <c r="J76" i="3" s="1"/>
  <c r="C76" i="3"/>
  <c r="B76" i="3"/>
  <c r="H75" i="3"/>
  <c r="G75" i="3"/>
  <c r="F75" i="3"/>
  <c r="E75" i="3"/>
  <c r="K75" i="3" s="1"/>
  <c r="D75" i="3"/>
  <c r="J75" i="3" s="1"/>
  <c r="C75" i="3"/>
  <c r="I75" i="3" s="1"/>
  <c r="B75" i="3"/>
  <c r="J74" i="3"/>
  <c r="H74" i="3"/>
  <c r="G74" i="3"/>
  <c r="F74" i="3"/>
  <c r="I74" i="3" s="1"/>
  <c r="E74" i="3"/>
  <c r="K74" i="3" s="1"/>
  <c r="D74" i="3"/>
  <c r="C74" i="3"/>
  <c r="B74" i="3"/>
  <c r="J73" i="3"/>
  <c r="H73" i="3"/>
  <c r="K73" i="3" s="1"/>
  <c r="G73" i="3"/>
  <c r="F73" i="3"/>
  <c r="E73" i="3"/>
  <c r="D73" i="3"/>
  <c r="C73" i="3"/>
  <c r="I73" i="3" s="1"/>
  <c r="B73" i="3"/>
  <c r="J72" i="3"/>
  <c r="H72" i="3"/>
  <c r="G72" i="3"/>
  <c r="F72" i="3"/>
  <c r="E72" i="3"/>
  <c r="K72" i="3" s="1"/>
  <c r="D72" i="3"/>
  <c r="C72" i="3"/>
  <c r="I72" i="3" s="1"/>
  <c r="B72" i="3"/>
  <c r="H71" i="3"/>
  <c r="G71" i="3"/>
  <c r="F71" i="3"/>
  <c r="E71" i="3"/>
  <c r="K71" i="3" s="1"/>
  <c r="D71" i="3"/>
  <c r="J71" i="3" s="1"/>
  <c r="C71" i="3"/>
  <c r="B71" i="3"/>
  <c r="J70" i="3"/>
  <c r="H70" i="3"/>
  <c r="G70" i="3"/>
  <c r="F70" i="3"/>
  <c r="I70" i="3" s="1"/>
  <c r="E70" i="3"/>
  <c r="K70" i="3" s="1"/>
  <c r="D70" i="3"/>
  <c r="C70" i="3"/>
  <c r="B70" i="3"/>
  <c r="H69" i="3"/>
  <c r="K69" i="3" s="1"/>
  <c r="G69" i="3"/>
  <c r="F69" i="3"/>
  <c r="E69" i="3"/>
  <c r="D69" i="3"/>
  <c r="J69" i="3" s="1"/>
  <c r="C69" i="3"/>
  <c r="I69" i="3" s="1"/>
  <c r="B69" i="3"/>
  <c r="H68" i="3"/>
  <c r="G68" i="3"/>
  <c r="F68" i="3"/>
  <c r="E68" i="3"/>
  <c r="K68" i="3" s="1"/>
  <c r="D68" i="3"/>
  <c r="J68" i="3" s="1"/>
  <c r="C68" i="3"/>
  <c r="B68" i="3"/>
  <c r="H67" i="3"/>
  <c r="G67" i="3"/>
  <c r="F67" i="3"/>
  <c r="E67" i="3"/>
  <c r="K67" i="3" s="1"/>
  <c r="D67" i="3"/>
  <c r="C67" i="3"/>
  <c r="I67" i="3" s="1"/>
  <c r="B67" i="3"/>
  <c r="J66" i="3"/>
  <c r="H66" i="3"/>
  <c r="G66" i="3"/>
  <c r="F66" i="3"/>
  <c r="I66" i="3" s="1"/>
  <c r="E66" i="3"/>
  <c r="D66" i="3"/>
  <c r="C66" i="3"/>
  <c r="B66" i="3"/>
  <c r="J65" i="3"/>
  <c r="H65" i="3"/>
  <c r="K65" i="3" s="1"/>
  <c r="G65" i="3"/>
  <c r="F65" i="3"/>
  <c r="E65" i="3"/>
  <c r="D65" i="3"/>
  <c r="C65" i="3"/>
  <c r="I65" i="3" s="1"/>
  <c r="B65" i="3"/>
  <c r="J64" i="3"/>
  <c r="H64" i="3"/>
  <c r="G64" i="3"/>
  <c r="F64" i="3"/>
  <c r="E64" i="3"/>
  <c r="K64" i="3" s="1"/>
  <c r="D64" i="3"/>
  <c r="C64" i="3"/>
  <c r="I64" i="3" s="1"/>
  <c r="B64" i="3"/>
  <c r="H63" i="3"/>
  <c r="G63" i="3"/>
  <c r="F63" i="3"/>
  <c r="E63" i="3"/>
  <c r="D63" i="3"/>
  <c r="J63" i="3" s="1"/>
  <c r="C63" i="3"/>
  <c r="B63" i="3"/>
  <c r="J62" i="3"/>
  <c r="I62" i="3"/>
  <c r="H62" i="3"/>
  <c r="G62" i="3"/>
  <c r="F62" i="3"/>
  <c r="E62" i="3"/>
  <c r="K62" i="3" s="1"/>
  <c r="D62" i="3"/>
  <c r="C62" i="3"/>
  <c r="B62" i="3"/>
  <c r="J61" i="3"/>
  <c r="H61" i="3"/>
  <c r="K61" i="3" s="1"/>
  <c r="G61" i="3"/>
  <c r="F61" i="3"/>
  <c r="E61" i="3"/>
  <c r="D61" i="3"/>
  <c r="C61" i="3"/>
  <c r="I61" i="3" s="1"/>
  <c r="B61" i="3"/>
  <c r="J60" i="3"/>
  <c r="H60" i="3"/>
  <c r="G60" i="3"/>
  <c r="F60" i="3"/>
  <c r="E60" i="3"/>
  <c r="K60" i="3" s="1"/>
  <c r="D60" i="3"/>
  <c r="C60" i="3"/>
  <c r="B60" i="3"/>
  <c r="H59" i="3"/>
  <c r="G59" i="3"/>
  <c r="F59" i="3"/>
  <c r="E59" i="3"/>
  <c r="K59" i="3" s="1"/>
  <c r="D59" i="3"/>
  <c r="C59" i="3"/>
  <c r="I59" i="3" s="1"/>
  <c r="B59" i="3"/>
  <c r="J58" i="3"/>
  <c r="H58" i="3"/>
  <c r="G58" i="3"/>
  <c r="F58" i="3"/>
  <c r="I58" i="3" s="1"/>
  <c r="E58" i="3"/>
  <c r="D58" i="3"/>
  <c r="C58" i="3"/>
  <c r="B58" i="3"/>
  <c r="K57" i="3"/>
  <c r="J57" i="3"/>
  <c r="H57" i="3"/>
  <c r="G57" i="3"/>
  <c r="F57" i="3"/>
  <c r="E57" i="3"/>
  <c r="D57" i="3"/>
  <c r="C57" i="3"/>
  <c r="I57" i="3" s="1"/>
  <c r="B57" i="3"/>
  <c r="J56" i="3"/>
  <c r="H56" i="3"/>
  <c r="G56" i="3"/>
  <c r="F56" i="3"/>
  <c r="E56" i="3"/>
  <c r="K56" i="3" s="1"/>
  <c r="D56" i="3"/>
  <c r="C56" i="3"/>
  <c r="I56" i="3" s="1"/>
  <c r="B56" i="3"/>
  <c r="H55" i="3"/>
  <c r="G55" i="3"/>
  <c r="F55" i="3"/>
  <c r="E55" i="3"/>
  <c r="D55" i="3"/>
  <c r="J55" i="3" s="1"/>
  <c r="C55" i="3"/>
  <c r="B55" i="3"/>
  <c r="J54" i="3"/>
  <c r="I54" i="3"/>
  <c r="H54" i="3"/>
  <c r="G54" i="3"/>
  <c r="F54" i="3"/>
  <c r="E54" i="3"/>
  <c r="K54" i="3" s="1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H52" i="3"/>
  <c r="G52" i="3"/>
  <c r="F52" i="3"/>
  <c r="E52" i="3"/>
  <c r="K52" i="3" s="1"/>
  <c r="D52" i="3"/>
  <c r="J52" i="3" s="1"/>
  <c r="C52" i="3"/>
  <c r="I52" i="3" s="1"/>
  <c r="B52" i="3"/>
  <c r="H51" i="3"/>
  <c r="G51" i="3"/>
  <c r="F51" i="3"/>
  <c r="E51" i="3"/>
  <c r="K51" i="3" s="1"/>
  <c r="D51" i="3"/>
  <c r="C51" i="3"/>
  <c r="I51" i="3" s="1"/>
  <c r="B51" i="3"/>
  <c r="J50" i="3"/>
  <c r="H50" i="3"/>
  <c r="G50" i="3"/>
  <c r="F50" i="3"/>
  <c r="I50" i="3" s="1"/>
  <c r="E50" i="3"/>
  <c r="D50" i="3"/>
  <c r="C50" i="3"/>
  <c r="B50" i="3"/>
  <c r="K49" i="3"/>
  <c r="J49" i="3"/>
  <c r="H49" i="3"/>
  <c r="G49" i="3"/>
  <c r="F49" i="3"/>
  <c r="E49" i="3"/>
  <c r="D49" i="3"/>
  <c r="C49" i="3"/>
  <c r="I49" i="3" s="1"/>
  <c r="B49" i="3"/>
  <c r="J48" i="3"/>
  <c r="H48" i="3"/>
  <c r="G48" i="3"/>
  <c r="F48" i="3"/>
  <c r="E48" i="3"/>
  <c r="K48" i="3" s="1"/>
  <c r="D48" i="3"/>
  <c r="C48" i="3"/>
  <c r="I48" i="3" s="1"/>
  <c r="B48" i="3"/>
  <c r="H47" i="3"/>
  <c r="G47" i="3"/>
  <c r="F47" i="3"/>
  <c r="E47" i="3"/>
  <c r="D47" i="3"/>
  <c r="J47" i="3" s="1"/>
  <c r="C47" i="3"/>
  <c r="I47" i="3" s="1"/>
  <c r="B47" i="3"/>
  <c r="J46" i="3"/>
  <c r="I46" i="3"/>
  <c r="H46" i="3"/>
  <c r="G46" i="3"/>
  <c r="F46" i="3"/>
  <c r="E46" i="3"/>
  <c r="K46" i="3" s="1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H44" i="3"/>
  <c r="G44" i="3"/>
  <c r="F44" i="3"/>
  <c r="E44" i="3"/>
  <c r="K44" i="3" s="1"/>
  <c r="D44" i="3"/>
  <c r="J44" i="3" s="1"/>
  <c r="C44" i="3"/>
  <c r="B44" i="3"/>
  <c r="H43" i="3"/>
  <c r="G43" i="3"/>
  <c r="F43" i="3"/>
  <c r="E43" i="3"/>
  <c r="K43" i="3" s="1"/>
  <c r="D43" i="3"/>
  <c r="J43" i="3" s="1"/>
  <c r="C43" i="3"/>
  <c r="I43" i="3" s="1"/>
  <c r="B43" i="3"/>
  <c r="J42" i="3"/>
  <c r="H42" i="3"/>
  <c r="G42" i="3"/>
  <c r="F42" i="3"/>
  <c r="I42" i="3" s="1"/>
  <c r="E42" i="3"/>
  <c r="K42" i="3" s="1"/>
  <c r="D42" i="3"/>
  <c r="C42" i="3"/>
  <c r="B42" i="3"/>
  <c r="J41" i="3"/>
  <c r="H41" i="3"/>
  <c r="K41" i="3" s="1"/>
  <c r="G41" i="3"/>
  <c r="F41" i="3"/>
  <c r="E41" i="3"/>
  <c r="D41" i="3"/>
  <c r="C41" i="3"/>
  <c r="I41" i="3" s="1"/>
  <c r="B41" i="3"/>
  <c r="J40" i="3"/>
  <c r="H40" i="3"/>
  <c r="G40" i="3"/>
  <c r="F40" i="3"/>
  <c r="E40" i="3"/>
  <c r="K40" i="3" s="1"/>
  <c r="D40" i="3"/>
  <c r="C40" i="3"/>
  <c r="I40" i="3" s="1"/>
  <c r="B40" i="3"/>
  <c r="H39" i="3"/>
  <c r="G39" i="3"/>
  <c r="F39" i="3"/>
  <c r="E39" i="3"/>
  <c r="K39" i="3" s="1"/>
  <c r="D39" i="3"/>
  <c r="J39" i="3" s="1"/>
  <c r="C39" i="3"/>
  <c r="B39" i="3"/>
  <c r="J38" i="3"/>
  <c r="H38" i="3"/>
  <c r="G38" i="3"/>
  <c r="F38" i="3"/>
  <c r="I38" i="3" s="1"/>
  <c r="E38" i="3"/>
  <c r="K38" i="3" s="1"/>
  <c r="D38" i="3"/>
  <c r="C38" i="3"/>
  <c r="B38" i="3"/>
  <c r="H37" i="3"/>
  <c r="K37" i="3" s="1"/>
  <c r="G37" i="3"/>
  <c r="F37" i="3"/>
  <c r="E37" i="3"/>
  <c r="D37" i="3"/>
  <c r="J37" i="3" s="1"/>
  <c r="C37" i="3"/>
  <c r="I37" i="3" s="1"/>
  <c r="B37" i="3"/>
  <c r="H36" i="3"/>
  <c r="G36" i="3"/>
  <c r="F36" i="3"/>
  <c r="E36" i="3"/>
  <c r="K36" i="3" s="1"/>
  <c r="D36" i="3"/>
  <c r="J36" i="3" s="1"/>
  <c r="C36" i="3"/>
  <c r="B36" i="3"/>
  <c r="H35" i="3"/>
  <c r="G35" i="3"/>
  <c r="F35" i="3"/>
  <c r="E35" i="3"/>
  <c r="K35" i="3" s="1"/>
  <c r="D35" i="3"/>
  <c r="C35" i="3"/>
  <c r="I35" i="3" s="1"/>
  <c r="B35" i="3"/>
  <c r="J34" i="3"/>
  <c r="H34" i="3"/>
  <c r="G34" i="3"/>
  <c r="F34" i="3"/>
  <c r="I34" i="3" s="1"/>
  <c r="E34" i="3"/>
  <c r="D34" i="3"/>
  <c r="C34" i="3"/>
  <c r="B34" i="3"/>
  <c r="J33" i="3"/>
  <c r="H33" i="3"/>
  <c r="K33" i="3" s="1"/>
  <c r="G33" i="3"/>
  <c r="F33" i="3"/>
  <c r="E33" i="3"/>
  <c r="D33" i="3"/>
  <c r="C33" i="3"/>
  <c r="I33" i="3" s="1"/>
  <c r="B33" i="3"/>
  <c r="J32" i="3"/>
  <c r="H32" i="3"/>
  <c r="G32" i="3"/>
  <c r="F32" i="3"/>
  <c r="E32" i="3"/>
  <c r="K32" i="3" s="1"/>
  <c r="D32" i="3"/>
  <c r="C32" i="3"/>
  <c r="I32" i="3" s="1"/>
  <c r="B32" i="3"/>
  <c r="H31" i="3"/>
  <c r="G31" i="3"/>
  <c r="F31" i="3"/>
  <c r="E31" i="3"/>
  <c r="D31" i="3"/>
  <c r="J31" i="3" s="1"/>
  <c r="C31" i="3"/>
  <c r="B31" i="3"/>
  <c r="J30" i="3"/>
  <c r="I30" i="3"/>
  <c r="H30" i="3"/>
  <c r="G30" i="3"/>
  <c r="F30" i="3"/>
  <c r="E30" i="3"/>
  <c r="K30" i="3" s="1"/>
  <c r="D30" i="3"/>
  <c r="C30" i="3"/>
  <c r="B30" i="3"/>
  <c r="J29" i="3"/>
  <c r="H29" i="3"/>
  <c r="K29" i="3" s="1"/>
  <c r="G29" i="3"/>
  <c r="F29" i="3"/>
  <c r="E29" i="3"/>
  <c r="D29" i="3"/>
  <c r="C29" i="3"/>
  <c r="I29" i="3" s="1"/>
  <c r="B29" i="3"/>
  <c r="J28" i="3"/>
  <c r="H28" i="3"/>
  <c r="G28" i="3"/>
  <c r="F28" i="3"/>
  <c r="E28" i="3"/>
  <c r="K28" i="3" s="1"/>
  <c r="D28" i="3"/>
  <c r="C28" i="3"/>
  <c r="B28" i="3"/>
  <c r="H27" i="3"/>
  <c r="G27" i="3"/>
  <c r="F27" i="3"/>
  <c r="E27" i="3"/>
  <c r="K27" i="3" s="1"/>
  <c r="D27" i="3"/>
  <c r="C27" i="3"/>
  <c r="I27" i="3" s="1"/>
  <c r="B27" i="3"/>
  <c r="J26" i="3"/>
  <c r="H26" i="3"/>
  <c r="G26" i="3"/>
  <c r="F26" i="3"/>
  <c r="I26" i="3" s="1"/>
  <c r="E26" i="3"/>
  <c r="D26" i="3"/>
  <c r="C26" i="3"/>
  <c r="B26" i="3"/>
  <c r="K25" i="3"/>
  <c r="J25" i="3"/>
  <c r="H25" i="3"/>
  <c r="G25" i="3"/>
  <c r="F25" i="3"/>
  <c r="E25" i="3"/>
  <c r="D25" i="3"/>
  <c r="C25" i="3"/>
  <c r="I25" i="3" s="1"/>
  <c r="B25" i="3"/>
  <c r="J24" i="3"/>
  <c r="H24" i="3"/>
  <c r="G24" i="3"/>
  <c r="F24" i="3"/>
  <c r="E24" i="3"/>
  <c r="K24" i="3" s="1"/>
  <c r="D24" i="3"/>
  <c r="C24" i="3"/>
  <c r="I24" i="3" s="1"/>
  <c r="B24" i="3"/>
  <c r="H23" i="3"/>
  <c r="G23" i="3"/>
  <c r="F23" i="3"/>
  <c r="E23" i="3"/>
  <c r="D23" i="3"/>
  <c r="J23" i="3" s="1"/>
  <c r="C23" i="3"/>
  <c r="B23" i="3"/>
  <c r="J22" i="3"/>
  <c r="I22" i="3"/>
  <c r="H22" i="3"/>
  <c r="G22" i="3"/>
  <c r="F22" i="3"/>
  <c r="E22" i="3"/>
  <c r="K22" i="3" s="1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K20" i="3"/>
  <c r="H20" i="3"/>
  <c r="G20" i="3"/>
  <c r="F20" i="3"/>
  <c r="E20" i="3"/>
  <c r="D20" i="3"/>
  <c r="J20" i="3" s="1"/>
  <c r="C20" i="3"/>
  <c r="B20" i="3"/>
  <c r="H19" i="3"/>
  <c r="G19" i="3"/>
  <c r="F19" i="3"/>
  <c r="E19" i="3"/>
  <c r="K19" i="3" s="1"/>
  <c r="D19" i="3"/>
  <c r="J19" i="3" s="1"/>
  <c r="C19" i="3"/>
  <c r="I19" i="3" s="1"/>
  <c r="B19" i="3"/>
  <c r="J18" i="3"/>
  <c r="H18" i="3"/>
  <c r="G18" i="3"/>
  <c r="F18" i="3"/>
  <c r="I18" i="3" s="1"/>
  <c r="E18" i="3"/>
  <c r="K18" i="3" s="1"/>
  <c r="D18" i="3"/>
  <c r="C18" i="3"/>
  <c r="B18" i="3"/>
  <c r="I17" i="3"/>
  <c r="H17" i="3"/>
  <c r="K17" i="3" s="1"/>
  <c r="G17" i="3"/>
  <c r="F17" i="3"/>
  <c r="E17" i="3"/>
  <c r="D17" i="3"/>
  <c r="J17" i="3" s="1"/>
  <c r="C17" i="3"/>
  <c r="B17" i="3"/>
  <c r="J16" i="3"/>
  <c r="H16" i="3"/>
  <c r="G16" i="3"/>
  <c r="F16" i="3"/>
  <c r="E16" i="3"/>
  <c r="K16" i="3" s="1"/>
  <c r="D16" i="3"/>
  <c r="C16" i="3"/>
  <c r="I16" i="3" s="1"/>
  <c r="B16" i="3"/>
  <c r="H15" i="3"/>
  <c r="G15" i="3"/>
  <c r="F15" i="3"/>
  <c r="E15" i="3"/>
  <c r="D15" i="3"/>
  <c r="J15" i="3" s="1"/>
  <c r="C15" i="3"/>
  <c r="B15" i="3"/>
  <c r="I14" i="3"/>
  <c r="H14" i="3"/>
  <c r="G14" i="3"/>
  <c r="J14" i="3" s="1"/>
  <c r="F14" i="3"/>
  <c r="E14" i="3"/>
  <c r="K14" i="3" s="1"/>
  <c r="D14" i="3"/>
  <c r="C14" i="3"/>
  <c r="B14" i="3"/>
  <c r="K13" i="3"/>
  <c r="J13" i="3"/>
  <c r="I13" i="3"/>
  <c r="H13" i="3"/>
  <c r="G13" i="3"/>
  <c r="F13" i="3"/>
  <c r="E13" i="3"/>
  <c r="D13" i="3"/>
  <c r="C13" i="3"/>
  <c r="B13" i="3"/>
  <c r="K12" i="3"/>
  <c r="H12" i="3"/>
  <c r="G12" i="3"/>
  <c r="F12" i="3"/>
  <c r="E12" i="3"/>
  <c r="D12" i="3"/>
  <c r="J12" i="3" s="1"/>
  <c r="C12" i="3"/>
  <c r="I12" i="3" s="1"/>
  <c r="B12" i="3"/>
  <c r="H11" i="3"/>
  <c r="G11" i="3"/>
  <c r="F11" i="3"/>
  <c r="E11" i="3"/>
  <c r="K11" i="3" s="1"/>
  <c r="D11" i="3"/>
  <c r="C11" i="3"/>
  <c r="I11" i="3" s="1"/>
  <c r="B11" i="3"/>
  <c r="J10" i="3"/>
  <c r="H10" i="3"/>
  <c r="G10" i="3"/>
  <c r="F10" i="3"/>
  <c r="I10" i="3" s="1"/>
  <c r="E10" i="3"/>
  <c r="D10" i="3"/>
  <c r="C10" i="3"/>
  <c r="B10" i="3"/>
  <c r="H9" i="3"/>
  <c r="K9" i="3" s="1"/>
  <c r="G9" i="3"/>
  <c r="F9" i="3"/>
  <c r="E9" i="3"/>
  <c r="D9" i="3"/>
  <c r="J9" i="3" s="1"/>
  <c r="C9" i="3"/>
  <c r="I9" i="3" s="1"/>
  <c r="B9" i="3"/>
  <c r="J8" i="3"/>
  <c r="H8" i="3"/>
  <c r="G8" i="3"/>
  <c r="F8" i="3"/>
  <c r="E8" i="3"/>
  <c r="K8" i="3" s="1"/>
  <c r="D8" i="3"/>
  <c r="C8" i="3"/>
  <c r="I8" i="3" s="1"/>
  <c r="B8" i="3"/>
  <c r="H7" i="3"/>
  <c r="G7" i="3"/>
  <c r="J7" i="3" s="1"/>
  <c r="F7" i="3"/>
  <c r="E7" i="3"/>
  <c r="K7" i="3" s="1"/>
  <c r="D7" i="3"/>
  <c r="C7" i="3"/>
  <c r="I7" i="3" s="1"/>
  <c r="B7" i="3"/>
  <c r="H6" i="3"/>
  <c r="G6" i="3"/>
  <c r="F6" i="3"/>
  <c r="I6" i="3" s="1"/>
  <c r="E6" i="3"/>
  <c r="D6" i="3"/>
  <c r="J6" i="3" s="1"/>
  <c r="C6" i="3"/>
  <c r="B6" i="3"/>
  <c r="F4" i="3"/>
  <c r="C4" i="3"/>
  <c r="I2" i="3"/>
  <c r="G2" i="3"/>
  <c r="H234" i="2"/>
  <c r="G234" i="2"/>
  <c r="F234" i="2"/>
  <c r="E234" i="2"/>
  <c r="K234" i="2" s="1"/>
  <c r="D234" i="2"/>
  <c r="J234" i="2" s="1"/>
  <c r="C234" i="2"/>
  <c r="I234" i="2" s="1"/>
  <c r="B234" i="2"/>
  <c r="H233" i="2"/>
  <c r="G233" i="2"/>
  <c r="F233" i="2"/>
  <c r="I233" i="2" s="1"/>
  <c r="E233" i="2"/>
  <c r="K233" i="2" s="1"/>
  <c r="D233" i="2"/>
  <c r="J233" i="2" s="1"/>
  <c r="C233" i="2"/>
  <c r="B233" i="2"/>
  <c r="H232" i="2"/>
  <c r="K232" i="2" s="1"/>
  <c r="G232" i="2"/>
  <c r="F232" i="2"/>
  <c r="E232" i="2"/>
  <c r="D232" i="2"/>
  <c r="J232" i="2" s="1"/>
  <c r="C232" i="2"/>
  <c r="I232" i="2" s="1"/>
  <c r="B232" i="2"/>
  <c r="J231" i="2"/>
  <c r="H231" i="2"/>
  <c r="K231" i="2" s="1"/>
  <c r="G231" i="2"/>
  <c r="F231" i="2"/>
  <c r="E231" i="2"/>
  <c r="D231" i="2"/>
  <c r="C231" i="2"/>
  <c r="B231" i="2"/>
  <c r="J230" i="2"/>
  <c r="H230" i="2"/>
  <c r="G230" i="2"/>
  <c r="F230" i="2"/>
  <c r="E230" i="2"/>
  <c r="D230" i="2"/>
  <c r="C230" i="2"/>
  <c r="B230" i="2"/>
  <c r="I229" i="2"/>
  <c r="H229" i="2"/>
  <c r="G229" i="2"/>
  <c r="J229" i="2" s="1"/>
  <c r="F229" i="2"/>
  <c r="E229" i="2"/>
  <c r="K229" i="2" s="1"/>
  <c r="D229" i="2"/>
  <c r="C229" i="2"/>
  <c r="B229" i="2"/>
  <c r="K228" i="2"/>
  <c r="I228" i="2"/>
  <c r="H228" i="2"/>
  <c r="G228" i="2"/>
  <c r="F228" i="2"/>
  <c r="E228" i="2"/>
  <c r="D228" i="2"/>
  <c r="J228" i="2" s="1"/>
  <c r="C228" i="2"/>
  <c r="B228" i="2"/>
  <c r="K227" i="2"/>
  <c r="H227" i="2"/>
  <c r="G227" i="2"/>
  <c r="F227" i="2"/>
  <c r="E227" i="2"/>
  <c r="D227" i="2"/>
  <c r="J227" i="2" s="1"/>
  <c r="C227" i="2"/>
  <c r="I227" i="2" s="1"/>
  <c r="B227" i="2"/>
  <c r="H226" i="2"/>
  <c r="G226" i="2"/>
  <c r="F226" i="2"/>
  <c r="E226" i="2"/>
  <c r="K226" i="2" s="1"/>
  <c r="D226" i="2"/>
  <c r="C226" i="2"/>
  <c r="I226" i="2" s="1"/>
  <c r="B226" i="2"/>
  <c r="I225" i="2"/>
  <c r="H225" i="2"/>
  <c r="G225" i="2"/>
  <c r="J225" i="2" s="1"/>
  <c r="F225" i="2"/>
  <c r="E225" i="2"/>
  <c r="K225" i="2" s="1"/>
  <c r="D225" i="2"/>
  <c r="C225" i="2"/>
  <c r="B225" i="2"/>
  <c r="K224" i="2"/>
  <c r="I224" i="2"/>
  <c r="H224" i="2"/>
  <c r="G224" i="2"/>
  <c r="F224" i="2"/>
  <c r="E224" i="2"/>
  <c r="D224" i="2"/>
  <c r="J224" i="2" s="1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H222" i="2"/>
  <c r="G222" i="2"/>
  <c r="F222" i="2"/>
  <c r="E222" i="2"/>
  <c r="K222" i="2" s="1"/>
  <c r="D222" i="2"/>
  <c r="C222" i="2"/>
  <c r="I222" i="2" s="1"/>
  <c r="B222" i="2"/>
  <c r="I221" i="2"/>
  <c r="H221" i="2"/>
  <c r="G221" i="2"/>
  <c r="J221" i="2" s="1"/>
  <c r="F221" i="2"/>
  <c r="E221" i="2"/>
  <c r="K221" i="2" s="1"/>
  <c r="D221" i="2"/>
  <c r="C221" i="2"/>
  <c r="B221" i="2"/>
  <c r="K220" i="2"/>
  <c r="I220" i="2"/>
  <c r="H220" i="2"/>
  <c r="G220" i="2"/>
  <c r="F220" i="2"/>
  <c r="E220" i="2"/>
  <c r="D220" i="2"/>
  <c r="J220" i="2" s="1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H218" i="2"/>
  <c r="G218" i="2"/>
  <c r="F218" i="2"/>
  <c r="E218" i="2"/>
  <c r="K218" i="2" s="1"/>
  <c r="D218" i="2"/>
  <c r="C218" i="2"/>
  <c r="I218" i="2" s="1"/>
  <c r="B218" i="2"/>
  <c r="I217" i="2"/>
  <c r="H217" i="2"/>
  <c r="G217" i="2"/>
  <c r="J217" i="2" s="1"/>
  <c r="F217" i="2"/>
  <c r="E217" i="2"/>
  <c r="K217" i="2" s="1"/>
  <c r="D217" i="2"/>
  <c r="C217" i="2"/>
  <c r="B217" i="2"/>
  <c r="K216" i="2"/>
  <c r="I216" i="2"/>
  <c r="H216" i="2"/>
  <c r="G216" i="2"/>
  <c r="F216" i="2"/>
  <c r="E216" i="2"/>
  <c r="D216" i="2"/>
  <c r="J216" i="2" s="1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H214" i="2"/>
  <c r="G214" i="2"/>
  <c r="F214" i="2"/>
  <c r="E214" i="2"/>
  <c r="K214" i="2" s="1"/>
  <c r="D214" i="2"/>
  <c r="C214" i="2"/>
  <c r="I214" i="2" s="1"/>
  <c r="B214" i="2"/>
  <c r="I213" i="2"/>
  <c r="H213" i="2"/>
  <c r="G213" i="2"/>
  <c r="J213" i="2" s="1"/>
  <c r="F213" i="2"/>
  <c r="E213" i="2"/>
  <c r="K213" i="2" s="1"/>
  <c r="D213" i="2"/>
  <c r="C213" i="2"/>
  <c r="B213" i="2"/>
  <c r="K212" i="2"/>
  <c r="I212" i="2"/>
  <c r="H212" i="2"/>
  <c r="G212" i="2"/>
  <c r="F212" i="2"/>
  <c r="E212" i="2"/>
  <c r="D212" i="2"/>
  <c r="J212" i="2" s="1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H210" i="2"/>
  <c r="G210" i="2"/>
  <c r="F210" i="2"/>
  <c r="E210" i="2"/>
  <c r="K210" i="2" s="1"/>
  <c r="D210" i="2"/>
  <c r="C210" i="2"/>
  <c r="I210" i="2" s="1"/>
  <c r="B210" i="2"/>
  <c r="I209" i="2"/>
  <c r="H209" i="2"/>
  <c r="G209" i="2"/>
  <c r="J209" i="2" s="1"/>
  <c r="F209" i="2"/>
  <c r="E209" i="2"/>
  <c r="K209" i="2" s="1"/>
  <c r="D209" i="2"/>
  <c r="C209" i="2"/>
  <c r="B209" i="2"/>
  <c r="K208" i="2"/>
  <c r="I208" i="2"/>
  <c r="H208" i="2"/>
  <c r="G208" i="2"/>
  <c r="F208" i="2"/>
  <c r="E208" i="2"/>
  <c r="D208" i="2"/>
  <c r="J208" i="2" s="1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H206" i="2"/>
  <c r="G206" i="2"/>
  <c r="F206" i="2"/>
  <c r="E206" i="2"/>
  <c r="K206" i="2" s="1"/>
  <c r="D206" i="2"/>
  <c r="C206" i="2"/>
  <c r="I206" i="2" s="1"/>
  <c r="B206" i="2"/>
  <c r="I205" i="2"/>
  <c r="H205" i="2"/>
  <c r="G205" i="2"/>
  <c r="J205" i="2" s="1"/>
  <c r="F205" i="2"/>
  <c r="E205" i="2"/>
  <c r="K205" i="2" s="1"/>
  <c r="D205" i="2"/>
  <c r="C205" i="2"/>
  <c r="B205" i="2"/>
  <c r="K204" i="2"/>
  <c r="I204" i="2"/>
  <c r="H204" i="2"/>
  <c r="G204" i="2"/>
  <c r="F204" i="2"/>
  <c r="E204" i="2"/>
  <c r="D204" i="2"/>
  <c r="J204" i="2" s="1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H202" i="2"/>
  <c r="G202" i="2"/>
  <c r="F202" i="2"/>
  <c r="E202" i="2"/>
  <c r="K202" i="2" s="1"/>
  <c r="D202" i="2"/>
  <c r="C202" i="2"/>
  <c r="I202" i="2" s="1"/>
  <c r="B202" i="2"/>
  <c r="I201" i="2"/>
  <c r="H201" i="2"/>
  <c r="G201" i="2"/>
  <c r="J201" i="2" s="1"/>
  <c r="F201" i="2"/>
  <c r="E201" i="2"/>
  <c r="K201" i="2" s="1"/>
  <c r="D201" i="2"/>
  <c r="C201" i="2"/>
  <c r="B201" i="2"/>
  <c r="K200" i="2"/>
  <c r="I200" i="2"/>
  <c r="H200" i="2"/>
  <c r="G200" i="2"/>
  <c r="F200" i="2"/>
  <c r="E200" i="2"/>
  <c r="D200" i="2"/>
  <c r="J200" i="2" s="1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F198" i="2"/>
  <c r="E198" i="2"/>
  <c r="K198" i="2" s="1"/>
  <c r="D198" i="2"/>
  <c r="C198" i="2"/>
  <c r="I198" i="2" s="1"/>
  <c r="B198" i="2"/>
  <c r="I197" i="2"/>
  <c r="H197" i="2"/>
  <c r="G197" i="2"/>
  <c r="J197" i="2" s="1"/>
  <c r="F197" i="2"/>
  <c r="E197" i="2"/>
  <c r="K197" i="2" s="1"/>
  <c r="D197" i="2"/>
  <c r="C197" i="2"/>
  <c r="B197" i="2"/>
  <c r="K196" i="2"/>
  <c r="I196" i="2"/>
  <c r="H196" i="2"/>
  <c r="G196" i="2"/>
  <c r="F196" i="2"/>
  <c r="E196" i="2"/>
  <c r="D196" i="2"/>
  <c r="J196" i="2" s="1"/>
  <c r="C196" i="2"/>
  <c r="B196" i="2"/>
  <c r="K195" i="2"/>
  <c r="H195" i="2"/>
  <c r="G195" i="2"/>
  <c r="F195" i="2"/>
  <c r="E195" i="2"/>
  <c r="D195" i="2"/>
  <c r="J195" i="2" s="1"/>
  <c r="C195" i="2"/>
  <c r="I195" i="2" s="1"/>
  <c r="B195" i="2"/>
  <c r="H194" i="2"/>
  <c r="G194" i="2"/>
  <c r="F194" i="2"/>
  <c r="E194" i="2"/>
  <c r="K194" i="2" s="1"/>
  <c r="D194" i="2"/>
  <c r="C194" i="2"/>
  <c r="I194" i="2" s="1"/>
  <c r="B194" i="2"/>
  <c r="I193" i="2"/>
  <c r="H193" i="2"/>
  <c r="G193" i="2"/>
  <c r="J193" i="2" s="1"/>
  <c r="F193" i="2"/>
  <c r="E193" i="2"/>
  <c r="K193" i="2" s="1"/>
  <c r="D193" i="2"/>
  <c r="C193" i="2"/>
  <c r="B193" i="2"/>
  <c r="K192" i="2"/>
  <c r="I192" i="2"/>
  <c r="H192" i="2"/>
  <c r="G192" i="2"/>
  <c r="F192" i="2"/>
  <c r="E192" i="2"/>
  <c r="D192" i="2"/>
  <c r="J192" i="2" s="1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F190" i="2"/>
  <c r="E190" i="2"/>
  <c r="K190" i="2" s="1"/>
  <c r="D190" i="2"/>
  <c r="C190" i="2"/>
  <c r="I190" i="2" s="1"/>
  <c r="B190" i="2"/>
  <c r="I189" i="2"/>
  <c r="H189" i="2"/>
  <c r="G189" i="2"/>
  <c r="J189" i="2" s="1"/>
  <c r="F189" i="2"/>
  <c r="E189" i="2"/>
  <c r="K189" i="2" s="1"/>
  <c r="D189" i="2"/>
  <c r="C189" i="2"/>
  <c r="B189" i="2"/>
  <c r="K188" i="2"/>
  <c r="I188" i="2"/>
  <c r="H188" i="2"/>
  <c r="G188" i="2"/>
  <c r="F188" i="2"/>
  <c r="E188" i="2"/>
  <c r="D188" i="2"/>
  <c r="J188" i="2" s="1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H186" i="2"/>
  <c r="G186" i="2"/>
  <c r="F186" i="2"/>
  <c r="E186" i="2"/>
  <c r="K186" i="2" s="1"/>
  <c r="D186" i="2"/>
  <c r="C186" i="2"/>
  <c r="I186" i="2" s="1"/>
  <c r="B186" i="2"/>
  <c r="I185" i="2"/>
  <c r="H185" i="2"/>
  <c r="G185" i="2"/>
  <c r="J185" i="2" s="1"/>
  <c r="F185" i="2"/>
  <c r="E185" i="2"/>
  <c r="K185" i="2" s="1"/>
  <c r="D185" i="2"/>
  <c r="C185" i="2"/>
  <c r="B185" i="2"/>
  <c r="K184" i="2"/>
  <c r="I184" i="2"/>
  <c r="H184" i="2"/>
  <c r="G184" i="2"/>
  <c r="F184" i="2"/>
  <c r="E184" i="2"/>
  <c r="D184" i="2"/>
  <c r="J184" i="2" s="1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H182" i="2"/>
  <c r="G182" i="2"/>
  <c r="F182" i="2"/>
  <c r="E182" i="2"/>
  <c r="K182" i="2" s="1"/>
  <c r="D182" i="2"/>
  <c r="C182" i="2"/>
  <c r="I182" i="2" s="1"/>
  <c r="B182" i="2"/>
  <c r="I181" i="2"/>
  <c r="H181" i="2"/>
  <c r="G181" i="2"/>
  <c r="J181" i="2" s="1"/>
  <c r="F181" i="2"/>
  <c r="E181" i="2"/>
  <c r="K181" i="2" s="1"/>
  <c r="D181" i="2"/>
  <c r="C181" i="2"/>
  <c r="B181" i="2"/>
  <c r="K180" i="2"/>
  <c r="I180" i="2"/>
  <c r="H180" i="2"/>
  <c r="G180" i="2"/>
  <c r="F180" i="2"/>
  <c r="E180" i="2"/>
  <c r="D180" i="2"/>
  <c r="J180" i="2" s="1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H178" i="2"/>
  <c r="G178" i="2"/>
  <c r="F178" i="2"/>
  <c r="E178" i="2"/>
  <c r="K178" i="2" s="1"/>
  <c r="D178" i="2"/>
  <c r="C178" i="2"/>
  <c r="I178" i="2" s="1"/>
  <c r="B178" i="2"/>
  <c r="I177" i="2"/>
  <c r="H177" i="2"/>
  <c r="G177" i="2"/>
  <c r="J177" i="2" s="1"/>
  <c r="F177" i="2"/>
  <c r="E177" i="2"/>
  <c r="K177" i="2" s="1"/>
  <c r="D177" i="2"/>
  <c r="C177" i="2"/>
  <c r="B177" i="2"/>
  <c r="K176" i="2"/>
  <c r="I176" i="2"/>
  <c r="H176" i="2"/>
  <c r="G176" i="2"/>
  <c r="F176" i="2"/>
  <c r="E176" i="2"/>
  <c r="D176" i="2"/>
  <c r="J176" i="2" s="1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J174" i="2" s="1"/>
  <c r="F174" i="2"/>
  <c r="E174" i="2"/>
  <c r="K174" i="2" s="1"/>
  <c r="D174" i="2"/>
  <c r="C174" i="2"/>
  <c r="I174" i="2" s="1"/>
  <c r="B174" i="2"/>
  <c r="I173" i="2"/>
  <c r="H173" i="2"/>
  <c r="G173" i="2"/>
  <c r="J173" i="2" s="1"/>
  <c r="F173" i="2"/>
  <c r="E173" i="2"/>
  <c r="K173" i="2" s="1"/>
  <c r="D173" i="2"/>
  <c r="C173" i="2"/>
  <c r="B173" i="2"/>
  <c r="K172" i="2"/>
  <c r="I172" i="2"/>
  <c r="H172" i="2"/>
  <c r="G172" i="2"/>
  <c r="F172" i="2"/>
  <c r="E172" i="2"/>
  <c r="D172" i="2"/>
  <c r="J172" i="2" s="1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H170" i="2"/>
  <c r="G170" i="2"/>
  <c r="J170" i="2" s="1"/>
  <c r="F170" i="2"/>
  <c r="E170" i="2"/>
  <c r="K170" i="2" s="1"/>
  <c r="D170" i="2"/>
  <c r="C170" i="2"/>
  <c r="I170" i="2" s="1"/>
  <c r="B170" i="2"/>
  <c r="I169" i="2"/>
  <c r="H169" i="2"/>
  <c r="G169" i="2"/>
  <c r="J169" i="2" s="1"/>
  <c r="F169" i="2"/>
  <c r="E169" i="2"/>
  <c r="K169" i="2" s="1"/>
  <c r="D169" i="2"/>
  <c r="C169" i="2"/>
  <c r="B169" i="2"/>
  <c r="K168" i="2"/>
  <c r="I168" i="2"/>
  <c r="H168" i="2"/>
  <c r="G168" i="2"/>
  <c r="F168" i="2"/>
  <c r="E168" i="2"/>
  <c r="D168" i="2"/>
  <c r="J168" i="2" s="1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J166" i="2" s="1"/>
  <c r="F166" i="2"/>
  <c r="E166" i="2"/>
  <c r="K166" i="2" s="1"/>
  <c r="D166" i="2"/>
  <c r="C166" i="2"/>
  <c r="I166" i="2" s="1"/>
  <c r="B166" i="2"/>
  <c r="I165" i="2"/>
  <c r="H165" i="2"/>
  <c r="G165" i="2"/>
  <c r="J165" i="2" s="1"/>
  <c r="F165" i="2"/>
  <c r="E165" i="2"/>
  <c r="K165" i="2" s="1"/>
  <c r="D165" i="2"/>
  <c r="C165" i="2"/>
  <c r="B165" i="2"/>
  <c r="K164" i="2"/>
  <c r="I164" i="2"/>
  <c r="H164" i="2"/>
  <c r="G164" i="2"/>
  <c r="F164" i="2"/>
  <c r="E164" i="2"/>
  <c r="D164" i="2"/>
  <c r="J164" i="2" s="1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H162" i="2"/>
  <c r="G162" i="2"/>
  <c r="J162" i="2" s="1"/>
  <c r="F162" i="2"/>
  <c r="E162" i="2"/>
  <c r="K162" i="2" s="1"/>
  <c r="D162" i="2"/>
  <c r="C162" i="2"/>
  <c r="I162" i="2" s="1"/>
  <c r="B162" i="2"/>
  <c r="I161" i="2"/>
  <c r="H161" i="2"/>
  <c r="G161" i="2"/>
  <c r="J161" i="2" s="1"/>
  <c r="F161" i="2"/>
  <c r="E161" i="2"/>
  <c r="K161" i="2" s="1"/>
  <c r="D161" i="2"/>
  <c r="C161" i="2"/>
  <c r="B161" i="2"/>
  <c r="K160" i="2"/>
  <c r="I160" i="2"/>
  <c r="H160" i="2"/>
  <c r="G160" i="2"/>
  <c r="F160" i="2"/>
  <c r="E160" i="2"/>
  <c r="D160" i="2"/>
  <c r="J160" i="2" s="1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J158" i="2" s="1"/>
  <c r="F158" i="2"/>
  <c r="E158" i="2"/>
  <c r="K158" i="2" s="1"/>
  <c r="D158" i="2"/>
  <c r="C158" i="2"/>
  <c r="I158" i="2" s="1"/>
  <c r="B158" i="2"/>
  <c r="I157" i="2"/>
  <c r="H157" i="2"/>
  <c r="G157" i="2"/>
  <c r="J157" i="2" s="1"/>
  <c r="F157" i="2"/>
  <c r="E157" i="2"/>
  <c r="K157" i="2" s="1"/>
  <c r="D157" i="2"/>
  <c r="C157" i="2"/>
  <c r="B157" i="2"/>
  <c r="K156" i="2"/>
  <c r="I156" i="2"/>
  <c r="H156" i="2"/>
  <c r="G156" i="2"/>
  <c r="F156" i="2"/>
  <c r="E156" i="2"/>
  <c r="D156" i="2"/>
  <c r="J156" i="2" s="1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H154" i="2"/>
  <c r="G154" i="2"/>
  <c r="J154" i="2" s="1"/>
  <c r="F154" i="2"/>
  <c r="E154" i="2"/>
  <c r="K154" i="2" s="1"/>
  <c r="D154" i="2"/>
  <c r="C154" i="2"/>
  <c r="I154" i="2" s="1"/>
  <c r="B154" i="2"/>
  <c r="I153" i="2"/>
  <c r="H153" i="2"/>
  <c r="G153" i="2"/>
  <c r="J153" i="2" s="1"/>
  <c r="F153" i="2"/>
  <c r="E153" i="2"/>
  <c r="K153" i="2" s="1"/>
  <c r="D153" i="2"/>
  <c r="C153" i="2"/>
  <c r="B153" i="2"/>
  <c r="K152" i="2"/>
  <c r="I152" i="2"/>
  <c r="H152" i="2"/>
  <c r="G152" i="2"/>
  <c r="F152" i="2"/>
  <c r="E152" i="2"/>
  <c r="D152" i="2"/>
  <c r="J152" i="2" s="1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H150" i="2"/>
  <c r="G150" i="2"/>
  <c r="F150" i="2"/>
  <c r="E150" i="2"/>
  <c r="K150" i="2" s="1"/>
  <c r="D150" i="2"/>
  <c r="C150" i="2"/>
  <c r="I150" i="2" s="1"/>
  <c r="B150" i="2"/>
  <c r="I149" i="2"/>
  <c r="H149" i="2"/>
  <c r="G149" i="2"/>
  <c r="J149" i="2" s="1"/>
  <c r="F149" i="2"/>
  <c r="E149" i="2"/>
  <c r="K149" i="2" s="1"/>
  <c r="D149" i="2"/>
  <c r="C149" i="2"/>
  <c r="B149" i="2"/>
  <c r="K148" i="2"/>
  <c r="I148" i="2"/>
  <c r="H148" i="2"/>
  <c r="G148" i="2"/>
  <c r="F148" i="2"/>
  <c r="E148" i="2"/>
  <c r="D148" i="2"/>
  <c r="J148" i="2" s="1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F146" i="2"/>
  <c r="E146" i="2"/>
  <c r="K146" i="2" s="1"/>
  <c r="D146" i="2"/>
  <c r="C146" i="2"/>
  <c r="I146" i="2" s="1"/>
  <c r="B146" i="2"/>
  <c r="I145" i="2"/>
  <c r="H145" i="2"/>
  <c r="G145" i="2"/>
  <c r="J145" i="2" s="1"/>
  <c r="F145" i="2"/>
  <c r="E145" i="2"/>
  <c r="K145" i="2" s="1"/>
  <c r="D145" i="2"/>
  <c r="C145" i="2"/>
  <c r="B145" i="2"/>
  <c r="K144" i="2"/>
  <c r="I144" i="2"/>
  <c r="H144" i="2"/>
  <c r="G144" i="2"/>
  <c r="F144" i="2"/>
  <c r="E144" i="2"/>
  <c r="D144" i="2"/>
  <c r="J144" i="2" s="1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J142" i="2" s="1"/>
  <c r="F142" i="2"/>
  <c r="E142" i="2"/>
  <c r="K142" i="2" s="1"/>
  <c r="D142" i="2"/>
  <c r="C142" i="2"/>
  <c r="I142" i="2" s="1"/>
  <c r="B142" i="2"/>
  <c r="I141" i="2"/>
  <c r="H141" i="2"/>
  <c r="G141" i="2"/>
  <c r="J141" i="2" s="1"/>
  <c r="F141" i="2"/>
  <c r="E141" i="2"/>
  <c r="K141" i="2" s="1"/>
  <c r="D141" i="2"/>
  <c r="C141" i="2"/>
  <c r="B141" i="2"/>
  <c r="K140" i="2"/>
  <c r="I140" i="2"/>
  <c r="H140" i="2"/>
  <c r="G140" i="2"/>
  <c r="F140" i="2"/>
  <c r="E140" i="2"/>
  <c r="D140" i="2"/>
  <c r="J140" i="2" s="1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H138" i="2"/>
  <c r="G138" i="2"/>
  <c r="F138" i="2"/>
  <c r="E138" i="2"/>
  <c r="K138" i="2" s="1"/>
  <c r="D138" i="2"/>
  <c r="C138" i="2"/>
  <c r="I138" i="2" s="1"/>
  <c r="B138" i="2"/>
  <c r="I137" i="2"/>
  <c r="H137" i="2"/>
  <c r="G137" i="2"/>
  <c r="J137" i="2" s="1"/>
  <c r="F137" i="2"/>
  <c r="E137" i="2"/>
  <c r="K137" i="2" s="1"/>
  <c r="D137" i="2"/>
  <c r="C137" i="2"/>
  <c r="B137" i="2"/>
  <c r="K136" i="2"/>
  <c r="I136" i="2"/>
  <c r="H136" i="2"/>
  <c r="G136" i="2"/>
  <c r="F136" i="2"/>
  <c r="E136" i="2"/>
  <c r="D136" i="2"/>
  <c r="J136" i="2" s="1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F134" i="2"/>
  <c r="E134" i="2"/>
  <c r="K134" i="2" s="1"/>
  <c r="D134" i="2"/>
  <c r="C134" i="2"/>
  <c r="I134" i="2" s="1"/>
  <c r="B134" i="2"/>
  <c r="I133" i="2"/>
  <c r="H133" i="2"/>
  <c r="G133" i="2"/>
  <c r="J133" i="2" s="1"/>
  <c r="F133" i="2"/>
  <c r="E133" i="2"/>
  <c r="K133" i="2" s="1"/>
  <c r="D133" i="2"/>
  <c r="C133" i="2"/>
  <c r="B133" i="2"/>
  <c r="K132" i="2"/>
  <c r="I132" i="2"/>
  <c r="H132" i="2"/>
  <c r="G132" i="2"/>
  <c r="F132" i="2"/>
  <c r="E132" i="2"/>
  <c r="D132" i="2"/>
  <c r="J132" i="2" s="1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H130" i="2"/>
  <c r="G130" i="2"/>
  <c r="F130" i="2"/>
  <c r="E130" i="2"/>
  <c r="K130" i="2" s="1"/>
  <c r="D130" i="2"/>
  <c r="C130" i="2"/>
  <c r="I130" i="2" s="1"/>
  <c r="B130" i="2"/>
  <c r="I129" i="2"/>
  <c r="H129" i="2"/>
  <c r="G129" i="2"/>
  <c r="J129" i="2" s="1"/>
  <c r="F129" i="2"/>
  <c r="E129" i="2"/>
  <c r="K129" i="2" s="1"/>
  <c r="D129" i="2"/>
  <c r="C129" i="2"/>
  <c r="B129" i="2"/>
  <c r="K128" i="2"/>
  <c r="I128" i="2"/>
  <c r="H128" i="2"/>
  <c r="G128" i="2"/>
  <c r="F128" i="2"/>
  <c r="E128" i="2"/>
  <c r="D128" i="2"/>
  <c r="J128" i="2" s="1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H126" i="2"/>
  <c r="G126" i="2"/>
  <c r="F126" i="2"/>
  <c r="E126" i="2"/>
  <c r="K126" i="2" s="1"/>
  <c r="D126" i="2"/>
  <c r="C126" i="2"/>
  <c r="I126" i="2" s="1"/>
  <c r="B126" i="2"/>
  <c r="I125" i="2"/>
  <c r="H125" i="2"/>
  <c r="G125" i="2"/>
  <c r="J125" i="2" s="1"/>
  <c r="F125" i="2"/>
  <c r="E125" i="2"/>
  <c r="K125" i="2" s="1"/>
  <c r="D125" i="2"/>
  <c r="C125" i="2"/>
  <c r="B125" i="2"/>
  <c r="K124" i="2"/>
  <c r="I124" i="2"/>
  <c r="H124" i="2"/>
  <c r="G124" i="2"/>
  <c r="F124" i="2"/>
  <c r="E124" i="2"/>
  <c r="D124" i="2"/>
  <c r="J124" i="2" s="1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F122" i="2"/>
  <c r="E122" i="2"/>
  <c r="K122" i="2" s="1"/>
  <c r="D122" i="2"/>
  <c r="C122" i="2"/>
  <c r="I122" i="2" s="1"/>
  <c r="B122" i="2"/>
  <c r="I121" i="2"/>
  <c r="H121" i="2"/>
  <c r="G121" i="2"/>
  <c r="J121" i="2" s="1"/>
  <c r="F121" i="2"/>
  <c r="E121" i="2"/>
  <c r="K121" i="2" s="1"/>
  <c r="D121" i="2"/>
  <c r="C121" i="2"/>
  <c r="B121" i="2"/>
  <c r="K120" i="2"/>
  <c r="I120" i="2"/>
  <c r="H120" i="2"/>
  <c r="G120" i="2"/>
  <c r="F120" i="2"/>
  <c r="E120" i="2"/>
  <c r="D120" i="2"/>
  <c r="J120" i="2" s="1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F118" i="2"/>
  <c r="E118" i="2"/>
  <c r="K118" i="2" s="1"/>
  <c r="D118" i="2"/>
  <c r="C118" i="2"/>
  <c r="I118" i="2" s="1"/>
  <c r="B118" i="2"/>
  <c r="I117" i="2"/>
  <c r="H117" i="2"/>
  <c r="G117" i="2"/>
  <c r="J117" i="2" s="1"/>
  <c r="F117" i="2"/>
  <c r="E117" i="2"/>
  <c r="K117" i="2" s="1"/>
  <c r="D117" i="2"/>
  <c r="C117" i="2"/>
  <c r="B117" i="2"/>
  <c r="K116" i="2"/>
  <c r="I116" i="2"/>
  <c r="H116" i="2"/>
  <c r="G116" i="2"/>
  <c r="F116" i="2"/>
  <c r="E116" i="2"/>
  <c r="D116" i="2"/>
  <c r="J116" i="2" s="1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H114" i="2"/>
  <c r="G114" i="2"/>
  <c r="F114" i="2"/>
  <c r="E114" i="2"/>
  <c r="K114" i="2" s="1"/>
  <c r="D114" i="2"/>
  <c r="C114" i="2"/>
  <c r="I114" i="2" s="1"/>
  <c r="B114" i="2"/>
  <c r="I113" i="2"/>
  <c r="H113" i="2"/>
  <c r="G113" i="2"/>
  <c r="J113" i="2" s="1"/>
  <c r="F113" i="2"/>
  <c r="E113" i="2"/>
  <c r="K113" i="2" s="1"/>
  <c r="D113" i="2"/>
  <c r="C113" i="2"/>
  <c r="B113" i="2"/>
  <c r="K112" i="2"/>
  <c r="I112" i="2"/>
  <c r="H112" i="2"/>
  <c r="G112" i="2"/>
  <c r="F112" i="2"/>
  <c r="E112" i="2"/>
  <c r="D112" i="2"/>
  <c r="J112" i="2" s="1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H110" i="2"/>
  <c r="G110" i="2"/>
  <c r="F110" i="2"/>
  <c r="E110" i="2"/>
  <c r="K110" i="2" s="1"/>
  <c r="D110" i="2"/>
  <c r="C110" i="2"/>
  <c r="I110" i="2" s="1"/>
  <c r="B110" i="2"/>
  <c r="I109" i="2"/>
  <c r="H109" i="2"/>
  <c r="G109" i="2"/>
  <c r="J109" i="2" s="1"/>
  <c r="F109" i="2"/>
  <c r="E109" i="2"/>
  <c r="K109" i="2" s="1"/>
  <c r="D109" i="2"/>
  <c r="C109" i="2"/>
  <c r="B109" i="2"/>
  <c r="K108" i="2"/>
  <c r="I108" i="2"/>
  <c r="H108" i="2"/>
  <c r="G108" i="2"/>
  <c r="F108" i="2"/>
  <c r="E108" i="2"/>
  <c r="D108" i="2"/>
  <c r="J108" i="2" s="1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H106" i="2"/>
  <c r="G106" i="2"/>
  <c r="F106" i="2"/>
  <c r="E106" i="2"/>
  <c r="K106" i="2" s="1"/>
  <c r="D106" i="2"/>
  <c r="C106" i="2"/>
  <c r="I106" i="2" s="1"/>
  <c r="B106" i="2"/>
  <c r="I105" i="2"/>
  <c r="H105" i="2"/>
  <c r="G105" i="2"/>
  <c r="J105" i="2" s="1"/>
  <c r="F105" i="2"/>
  <c r="E105" i="2"/>
  <c r="K105" i="2" s="1"/>
  <c r="D105" i="2"/>
  <c r="C105" i="2"/>
  <c r="B105" i="2"/>
  <c r="K104" i="2"/>
  <c r="I104" i="2"/>
  <c r="H104" i="2"/>
  <c r="G104" i="2"/>
  <c r="F104" i="2"/>
  <c r="E104" i="2"/>
  <c r="D104" i="2"/>
  <c r="J104" i="2" s="1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H102" i="2"/>
  <c r="G102" i="2"/>
  <c r="F102" i="2"/>
  <c r="E102" i="2"/>
  <c r="K102" i="2" s="1"/>
  <c r="D102" i="2"/>
  <c r="C102" i="2"/>
  <c r="I102" i="2" s="1"/>
  <c r="B102" i="2"/>
  <c r="I101" i="2"/>
  <c r="H101" i="2"/>
  <c r="G101" i="2"/>
  <c r="J101" i="2" s="1"/>
  <c r="F101" i="2"/>
  <c r="E101" i="2"/>
  <c r="K101" i="2" s="1"/>
  <c r="D101" i="2"/>
  <c r="C101" i="2"/>
  <c r="B101" i="2"/>
  <c r="K100" i="2"/>
  <c r="I100" i="2"/>
  <c r="H100" i="2"/>
  <c r="G100" i="2"/>
  <c r="F100" i="2"/>
  <c r="E100" i="2"/>
  <c r="D100" i="2"/>
  <c r="J100" i="2" s="1"/>
  <c r="C100" i="2"/>
  <c r="B100" i="2"/>
  <c r="K99" i="2"/>
  <c r="H99" i="2"/>
  <c r="G99" i="2"/>
  <c r="F99" i="2"/>
  <c r="E99" i="2"/>
  <c r="D99" i="2"/>
  <c r="J99" i="2" s="1"/>
  <c r="C99" i="2"/>
  <c r="I99" i="2" s="1"/>
  <c r="B99" i="2"/>
  <c r="H98" i="2"/>
  <c r="G98" i="2"/>
  <c r="F98" i="2"/>
  <c r="E98" i="2"/>
  <c r="K98" i="2" s="1"/>
  <c r="D98" i="2"/>
  <c r="C98" i="2"/>
  <c r="I98" i="2" s="1"/>
  <c r="B98" i="2"/>
  <c r="I97" i="2"/>
  <c r="H97" i="2"/>
  <c r="G97" i="2"/>
  <c r="J97" i="2" s="1"/>
  <c r="F97" i="2"/>
  <c r="E97" i="2"/>
  <c r="K97" i="2" s="1"/>
  <c r="D97" i="2"/>
  <c r="C97" i="2"/>
  <c r="B97" i="2"/>
  <c r="K96" i="2"/>
  <c r="I96" i="2"/>
  <c r="H96" i="2"/>
  <c r="G96" i="2"/>
  <c r="F96" i="2"/>
  <c r="E96" i="2"/>
  <c r="D96" i="2"/>
  <c r="J96" i="2" s="1"/>
  <c r="C96" i="2"/>
  <c r="B96" i="2"/>
  <c r="K95" i="2"/>
  <c r="H95" i="2"/>
  <c r="G95" i="2"/>
  <c r="F95" i="2"/>
  <c r="E95" i="2"/>
  <c r="D95" i="2"/>
  <c r="J95" i="2" s="1"/>
  <c r="C95" i="2"/>
  <c r="I95" i="2" s="1"/>
  <c r="B95" i="2"/>
  <c r="H94" i="2"/>
  <c r="G94" i="2"/>
  <c r="F94" i="2"/>
  <c r="E94" i="2"/>
  <c r="K94" i="2" s="1"/>
  <c r="D94" i="2"/>
  <c r="C94" i="2"/>
  <c r="I94" i="2" s="1"/>
  <c r="B94" i="2"/>
  <c r="I93" i="2"/>
  <c r="H93" i="2"/>
  <c r="G93" i="2"/>
  <c r="J93" i="2" s="1"/>
  <c r="F93" i="2"/>
  <c r="E93" i="2"/>
  <c r="K93" i="2" s="1"/>
  <c r="D93" i="2"/>
  <c r="C93" i="2"/>
  <c r="B93" i="2"/>
  <c r="K92" i="2"/>
  <c r="I92" i="2"/>
  <c r="H92" i="2"/>
  <c r="G92" i="2"/>
  <c r="F92" i="2"/>
  <c r="E92" i="2"/>
  <c r="D92" i="2"/>
  <c r="J92" i="2" s="1"/>
  <c r="C92" i="2"/>
  <c r="B92" i="2"/>
  <c r="K91" i="2"/>
  <c r="H91" i="2"/>
  <c r="G91" i="2"/>
  <c r="F91" i="2"/>
  <c r="E91" i="2"/>
  <c r="D91" i="2"/>
  <c r="J91" i="2" s="1"/>
  <c r="C91" i="2"/>
  <c r="I91" i="2" s="1"/>
  <c r="B91" i="2"/>
  <c r="H90" i="2"/>
  <c r="G90" i="2"/>
  <c r="F90" i="2"/>
  <c r="E90" i="2"/>
  <c r="K90" i="2" s="1"/>
  <c r="D90" i="2"/>
  <c r="C90" i="2"/>
  <c r="I90" i="2" s="1"/>
  <c r="B90" i="2"/>
  <c r="I89" i="2"/>
  <c r="H89" i="2"/>
  <c r="G89" i="2"/>
  <c r="J89" i="2" s="1"/>
  <c r="F89" i="2"/>
  <c r="E89" i="2"/>
  <c r="K89" i="2" s="1"/>
  <c r="D89" i="2"/>
  <c r="C89" i="2"/>
  <c r="B89" i="2"/>
  <c r="K88" i="2"/>
  <c r="I88" i="2"/>
  <c r="H88" i="2"/>
  <c r="G88" i="2"/>
  <c r="F88" i="2"/>
  <c r="E88" i="2"/>
  <c r="D88" i="2"/>
  <c r="J88" i="2" s="1"/>
  <c r="C88" i="2"/>
  <c r="B88" i="2"/>
  <c r="K87" i="2"/>
  <c r="H87" i="2"/>
  <c r="G87" i="2"/>
  <c r="F87" i="2"/>
  <c r="E87" i="2"/>
  <c r="D87" i="2"/>
  <c r="J87" i="2" s="1"/>
  <c r="C87" i="2"/>
  <c r="I87" i="2" s="1"/>
  <c r="B87" i="2"/>
  <c r="H86" i="2"/>
  <c r="G86" i="2"/>
  <c r="F86" i="2"/>
  <c r="E86" i="2"/>
  <c r="K86" i="2" s="1"/>
  <c r="D86" i="2"/>
  <c r="C86" i="2"/>
  <c r="I86" i="2" s="1"/>
  <c r="B86" i="2"/>
  <c r="J85" i="2"/>
  <c r="I85" i="2"/>
  <c r="H85" i="2"/>
  <c r="G85" i="2"/>
  <c r="F85" i="2"/>
  <c r="E85" i="2"/>
  <c r="K85" i="2" s="1"/>
  <c r="D85" i="2"/>
  <c r="C85" i="2"/>
  <c r="B85" i="2"/>
  <c r="K84" i="2"/>
  <c r="I84" i="2"/>
  <c r="H84" i="2"/>
  <c r="G84" i="2"/>
  <c r="F84" i="2"/>
  <c r="E84" i="2"/>
  <c r="D84" i="2"/>
  <c r="J84" i="2" s="1"/>
  <c r="C84" i="2"/>
  <c r="B84" i="2"/>
  <c r="K83" i="2"/>
  <c r="H83" i="2"/>
  <c r="G83" i="2"/>
  <c r="F83" i="2"/>
  <c r="E83" i="2"/>
  <c r="D83" i="2"/>
  <c r="J83" i="2" s="1"/>
  <c r="C83" i="2"/>
  <c r="I83" i="2" s="1"/>
  <c r="B83" i="2"/>
  <c r="H82" i="2"/>
  <c r="G82" i="2"/>
  <c r="F82" i="2"/>
  <c r="E82" i="2"/>
  <c r="D82" i="2"/>
  <c r="J82" i="2" s="1"/>
  <c r="C82" i="2"/>
  <c r="I82" i="2" s="1"/>
  <c r="B82" i="2"/>
  <c r="J81" i="2"/>
  <c r="I81" i="2"/>
  <c r="H81" i="2"/>
  <c r="G81" i="2"/>
  <c r="F81" i="2"/>
  <c r="E81" i="2"/>
  <c r="K81" i="2" s="1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H79" i="2"/>
  <c r="G79" i="2"/>
  <c r="F79" i="2"/>
  <c r="E79" i="2"/>
  <c r="K79" i="2" s="1"/>
  <c r="D79" i="2"/>
  <c r="J79" i="2" s="1"/>
  <c r="C79" i="2"/>
  <c r="I79" i="2" s="1"/>
  <c r="B79" i="2"/>
  <c r="H78" i="2"/>
  <c r="G78" i="2"/>
  <c r="F78" i="2"/>
  <c r="E78" i="2"/>
  <c r="K78" i="2" s="1"/>
  <c r="D78" i="2"/>
  <c r="C78" i="2"/>
  <c r="I78" i="2" s="1"/>
  <c r="B78" i="2"/>
  <c r="J77" i="2"/>
  <c r="I77" i="2"/>
  <c r="H77" i="2"/>
  <c r="G77" i="2"/>
  <c r="F77" i="2"/>
  <c r="E77" i="2"/>
  <c r="K77" i="2" s="1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H75" i="2"/>
  <c r="G75" i="2"/>
  <c r="F75" i="2"/>
  <c r="E75" i="2"/>
  <c r="K75" i="2" s="1"/>
  <c r="D75" i="2"/>
  <c r="J75" i="2" s="1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K72" i="2"/>
  <c r="I72" i="2"/>
  <c r="H72" i="2"/>
  <c r="G72" i="2"/>
  <c r="F72" i="2"/>
  <c r="E72" i="2"/>
  <c r="D72" i="2"/>
  <c r="C72" i="2"/>
  <c r="B72" i="2"/>
  <c r="K71" i="2"/>
  <c r="H71" i="2"/>
  <c r="G71" i="2"/>
  <c r="F71" i="2"/>
  <c r="I71" i="2" s="1"/>
  <c r="E71" i="2"/>
  <c r="D71" i="2"/>
  <c r="J71" i="2" s="1"/>
  <c r="C71" i="2"/>
  <c r="B71" i="2"/>
  <c r="H70" i="2"/>
  <c r="K70" i="2" s="1"/>
  <c r="G70" i="2"/>
  <c r="F70" i="2"/>
  <c r="E70" i="2"/>
  <c r="D70" i="2"/>
  <c r="C70" i="2"/>
  <c r="I70" i="2" s="1"/>
  <c r="B70" i="2"/>
  <c r="I69" i="2"/>
  <c r="H69" i="2"/>
  <c r="G69" i="2"/>
  <c r="J69" i="2" s="1"/>
  <c r="F69" i="2"/>
  <c r="E69" i="2"/>
  <c r="K69" i="2" s="1"/>
  <c r="D69" i="2"/>
  <c r="C69" i="2"/>
  <c r="B69" i="2"/>
  <c r="K68" i="2"/>
  <c r="I68" i="2"/>
  <c r="H68" i="2"/>
  <c r="G68" i="2"/>
  <c r="F68" i="2"/>
  <c r="E68" i="2"/>
  <c r="D68" i="2"/>
  <c r="J68" i="2" s="1"/>
  <c r="C68" i="2"/>
  <c r="B68" i="2"/>
  <c r="K67" i="2"/>
  <c r="I67" i="2"/>
  <c r="H67" i="2"/>
  <c r="G67" i="2"/>
  <c r="F67" i="2"/>
  <c r="E67" i="2"/>
  <c r="D67" i="2"/>
  <c r="J67" i="2" s="1"/>
  <c r="C67" i="2"/>
  <c r="B67" i="2"/>
  <c r="K66" i="2"/>
  <c r="H66" i="2"/>
  <c r="G66" i="2"/>
  <c r="F66" i="2"/>
  <c r="E66" i="2"/>
  <c r="D66" i="2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F63" i="2"/>
  <c r="I63" i="2" s="1"/>
  <c r="E63" i="2"/>
  <c r="K63" i="2" s="1"/>
  <c r="D63" i="2"/>
  <c r="J63" i="2" s="1"/>
  <c r="C63" i="2"/>
  <c r="B63" i="2"/>
  <c r="H62" i="2"/>
  <c r="G62" i="2"/>
  <c r="F62" i="2"/>
  <c r="E62" i="2"/>
  <c r="K62" i="2" s="1"/>
  <c r="D62" i="2"/>
  <c r="J62" i="2" s="1"/>
  <c r="C62" i="2"/>
  <c r="B62" i="2"/>
  <c r="I61" i="2"/>
  <c r="H61" i="2"/>
  <c r="G61" i="2"/>
  <c r="J61" i="2" s="1"/>
  <c r="F61" i="2"/>
  <c r="E61" i="2"/>
  <c r="K61" i="2" s="1"/>
  <c r="D61" i="2"/>
  <c r="C61" i="2"/>
  <c r="B61" i="2"/>
  <c r="K60" i="2"/>
  <c r="H60" i="2"/>
  <c r="G60" i="2"/>
  <c r="J60" i="2" s="1"/>
  <c r="F60" i="2"/>
  <c r="E60" i="2"/>
  <c r="D60" i="2"/>
  <c r="C60" i="2"/>
  <c r="I60" i="2" s="1"/>
  <c r="B60" i="2"/>
  <c r="K59" i="2"/>
  <c r="I59" i="2"/>
  <c r="H59" i="2"/>
  <c r="G59" i="2"/>
  <c r="F59" i="2"/>
  <c r="E59" i="2"/>
  <c r="D59" i="2"/>
  <c r="J59" i="2" s="1"/>
  <c r="C59" i="2"/>
  <c r="B59" i="2"/>
  <c r="H58" i="2"/>
  <c r="K58" i="2" s="1"/>
  <c r="G58" i="2"/>
  <c r="F58" i="2"/>
  <c r="E58" i="2"/>
  <c r="D58" i="2"/>
  <c r="J58" i="2" s="1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H55" i="2"/>
  <c r="G55" i="2"/>
  <c r="F55" i="2"/>
  <c r="I55" i="2" s="1"/>
  <c r="E55" i="2"/>
  <c r="K55" i="2" s="1"/>
  <c r="D55" i="2"/>
  <c r="J55" i="2" s="1"/>
  <c r="C55" i="2"/>
  <c r="B55" i="2"/>
  <c r="H54" i="2"/>
  <c r="G54" i="2"/>
  <c r="F54" i="2"/>
  <c r="E54" i="2"/>
  <c r="K54" i="2" s="1"/>
  <c r="D54" i="2"/>
  <c r="J54" i="2" s="1"/>
  <c r="C54" i="2"/>
  <c r="B54" i="2"/>
  <c r="I53" i="2"/>
  <c r="H53" i="2"/>
  <c r="G53" i="2"/>
  <c r="J53" i="2" s="1"/>
  <c r="F53" i="2"/>
  <c r="E53" i="2"/>
  <c r="K53" i="2" s="1"/>
  <c r="D53" i="2"/>
  <c r="C53" i="2"/>
  <c r="B53" i="2"/>
  <c r="K52" i="2"/>
  <c r="H52" i="2"/>
  <c r="G52" i="2"/>
  <c r="J52" i="2" s="1"/>
  <c r="F52" i="2"/>
  <c r="E52" i="2"/>
  <c r="D52" i="2"/>
  <c r="C52" i="2"/>
  <c r="I52" i="2" s="1"/>
  <c r="B52" i="2"/>
  <c r="K51" i="2"/>
  <c r="I51" i="2"/>
  <c r="H51" i="2"/>
  <c r="G51" i="2"/>
  <c r="F51" i="2"/>
  <c r="E51" i="2"/>
  <c r="D51" i="2"/>
  <c r="J51" i="2" s="1"/>
  <c r="C51" i="2"/>
  <c r="B51" i="2"/>
  <c r="H50" i="2"/>
  <c r="K50" i="2" s="1"/>
  <c r="G50" i="2"/>
  <c r="F50" i="2"/>
  <c r="E50" i="2"/>
  <c r="D50" i="2"/>
  <c r="J50" i="2" s="1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H46" i="2"/>
  <c r="G46" i="2"/>
  <c r="F46" i="2"/>
  <c r="E46" i="2"/>
  <c r="K46" i="2" s="1"/>
  <c r="D46" i="2"/>
  <c r="J46" i="2" s="1"/>
  <c r="C46" i="2"/>
  <c r="B46" i="2"/>
  <c r="I45" i="2"/>
  <c r="H45" i="2"/>
  <c r="G45" i="2"/>
  <c r="J45" i="2" s="1"/>
  <c r="F45" i="2"/>
  <c r="E45" i="2"/>
  <c r="K45" i="2" s="1"/>
  <c r="D45" i="2"/>
  <c r="C45" i="2"/>
  <c r="B45" i="2"/>
  <c r="K44" i="2"/>
  <c r="H44" i="2"/>
  <c r="G44" i="2"/>
  <c r="J44" i="2" s="1"/>
  <c r="F44" i="2"/>
  <c r="E44" i="2"/>
  <c r="D44" i="2"/>
  <c r="C44" i="2"/>
  <c r="I44" i="2" s="1"/>
  <c r="B44" i="2"/>
  <c r="K43" i="2"/>
  <c r="I43" i="2"/>
  <c r="H43" i="2"/>
  <c r="G43" i="2"/>
  <c r="F43" i="2"/>
  <c r="E43" i="2"/>
  <c r="D43" i="2"/>
  <c r="J43" i="2" s="1"/>
  <c r="C43" i="2"/>
  <c r="B43" i="2"/>
  <c r="H42" i="2"/>
  <c r="K42" i="2" s="1"/>
  <c r="G42" i="2"/>
  <c r="F42" i="2"/>
  <c r="E42" i="2"/>
  <c r="D42" i="2"/>
  <c r="J42" i="2" s="1"/>
  <c r="C42" i="2"/>
  <c r="I42" i="2" s="1"/>
  <c r="B42" i="2"/>
  <c r="J41" i="2"/>
  <c r="I41" i="2"/>
  <c r="H41" i="2"/>
  <c r="G41" i="2"/>
  <c r="F41" i="2"/>
  <c r="E41" i="2"/>
  <c r="K41" i="2" s="1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H39" i="2"/>
  <c r="G39" i="2"/>
  <c r="F39" i="2"/>
  <c r="I39" i="2" s="1"/>
  <c r="E39" i="2"/>
  <c r="K39" i="2" s="1"/>
  <c r="D39" i="2"/>
  <c r="J39" i="2" s="1"/>
  <c r="C39" i="2"/>
  <c r="B39" i="2"/>
  <c r="H38" i="2"/>
  <c r="G38" i="2"/>
  <c r="F38" i="2"/>
  <c r="E38" i="2"/>
  <c r="K38" i="2" s="1"/>
  <c r="D38" i="2"/>
  <c r="J38" i="2" s="1"/>
  <c r="C38" i="2"/>
  <c r="B38" i="2"/>
  <c r="I37" i="2"/>
  <c r="H37" i="2"/>
  <c r="G37" i="2"/>
  <c r="J37" i="2" s="1"/>
  <c r="F37" i="2"/>
  <c r="E37" i="2"/>
  <c r="K37" i="2" s="1"/>
  <c r="D37" i="2"/>
  <c r="C37" i="2"/>
  <c r="B37" i="2"/>
  <c r="K36" i="2"/>
  <c r="H36" i="2"/>
  <c r="G36" i="2"/>
  <c r="J36" i="2" s="1"/>
  <c r="F36" i="2"/>
  <c r="E36" i="2"/>
  <c r="D36" i="2"/>
  <c r="C36" i="2"/>
  <c r="I36" i="2" s="1"/>
  <c r="B36" i="2"/>
  <c r="K35" i="2"/>
  <c r="I35" i="2"/>
  <c r="H35" i="2"/>
  <c r="G35" i="2"/>
  <c r="F35" i="2"/>
  <c r="E35" i="2"/>
  <c r="D35" i="2"/>
  <c r="J35" i="2" s="1"/>
  <c r="C35" i="2"/>
  <c r="B35" i="2"/>
  <c r="H34" i="2"/>
  <c r="K34" i="2" s="1"/>
  <c r="G34" i="2"/>
  <c r="F34" i="2"/>
  <c r="E34" i="2"/>
  <c r="D34" i="2"/>
  <c r="J34" i="2" s="1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F31" i="2"/>
  <c r="I31" i="2" s="1"/>
  <c r="E31" i="2"/>
  <c r="K31" i="2" s="1"/>
  <c r="D31" i="2"/>
  <c r="J31" i="2" s="1"/>
  <c r="C31" i="2"/>
  <c r="B31" i="2"/>
  <c r="H30" i="2"/>
  <c r="G30" i="2"/>
  <c r="F30" i="2"/>
  <c r="E30" i="2"/>
  <c r="K30" i="2" s="1"/>
  <c r="D30" i="2"/>
  <c r="J30" i="2" s="1"/>
  <c r="C30" i="2"/>
  <c r="B30" i="2"/>
  <c r="I29" i="2"/>
  <c r="H29" i="2"/>
  <c r="G29" i="2"/>
  <c r="J29" i="2" s="1"/>
  <c r="F29" i="2"/>
  <c r="E29" i="2"/>
  <c r="K29" i="2" s="1"/>
  <c r="D29" i="2"/>
  <c r="C29" i="2"/>
  <c r="B29" i="2"/>
  <c r="K28" i="2"/>
  <c r="H28" i="2"/>
  <c r="G28" i="2"/>
  <c r="J28" i="2" s="1"/>
  <c r="F28" i="2"/>
  <c r="E28" i="2"/>
  <c r="D28" i="2"/>
  <c r="C28" i="2"/>
  <c r="I28" i="2" s="1"/>
  <c r="B28" i="2"/>
  <c r="K27" i="2"/>
  <c r="I27" i="2"/>
  <c r="H27" i="2"/>
  <c r="G27" i="2"/>
  <c r="F27" i="2"/>
  <c r="E27" i="2"/>
  <c r="D27" i="2"/>
  <c r="J27" i="2" s="1"/>
  <c r="C27" i="2"/>
  <c r="B27" i="2"/>
  <c r="H26" i="2"/>
  <c r="K26" i="2" s="1"/>
  <c r="G26" i="2"/>
  <c r="F26" i="2"/>
  <c r="E26" i="2"/>
  <c r="D26" i="2"/>
  <c r="J26" i="2" s="1"/>
  <c r="C26" i="2"/>
  <c r="I26" i="2" s="1"/>
  <c r="B26" i="2"/>
  <c r="J25" i="2"/>
  <c r="I25" i="2"/>
  <c r="H25" i="2"/>
  <c r="G25" i="2"/>
  <c r="F25" i="2"/>
  <c r="E25" i="2"/>
  <c r="K25" i="2" s="1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F23" i="2"/>
  <c r="I23" i="2" s="1"/>
  <c r="E23" i="2"/>
  <c r="K23" i="2" s="1"/>
  <c r="D23" i="2"/>
  <c r="J23" i="2" s="1"/>
  <c r="C23" i="2"/>
  <c r="B23" i="2"/>
  <c r="H22" i="2"/>
  <c r="G22" i="2"/>
  <c r="F22" i="2"/>
  <c r="E22" i="2"/>
  <c r="K22" i="2" s="1"/>
  <c r="D22" i="2"/>
  <c r="J22" i="2" s="1"/>
  <c r="C22" i="2"/>
  <c r="B22" i="2"/>
  <c r="I21" i="2"/>
  <c r="H21" i="2"/>
  <c r="G21" i="2"/>
  <c r="J21" i="2" s="1"/>
  <c r="F21" i="2"/>
  <c r="E21" i="2"/>
  <c r="K21" i="2" s="1"/>
  <c r="D21" i="2"/>
  <c r="C21" i="2"/>
  <c r="B21" i="2"/>
  <c r="K20" i="2"/>
  <c r="H20" i="2"/>
  <c r="G20" i="2"/>
  <c r="J20" i="2" s="1"/>
  <c r="F20" i="2"/>
  <c r="E20" i="2"/>
  <c r="D20" i="2"/>
  <c r="C20" i="2"/>
  <c r="I20" i="2" s="1"/>
  <c r="B20" i="2"/>
  <c r="K19" i="2"/>
  <c r="I19" i="2"/>
  <c r="H19" i="2"/>
  <c r="G19" i="2"/>
  <c r="F19" i="2"/>
  <c r="E19" i="2"/>
  <c r="D19" i="2"/>
  <c r="J19" i="2" s="1"/>
  <c r="C19" i="2"/>
  <c r="B19" i="2"/>
  <c r="H18" i="2"/>
  <c r="K18" i="2" s="1"/>
  <c r="G18" i="2"/>
  <c r="F18" i="2"/>
  <c r="E18" i="2"/>
  <c r="D18" i="2"/>
  <c r="J18" i="2" s="1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H15" i="2"/>
  <c r="G15" i="2"/>
  <c r="F15" i="2"/>
  <c r="I15" i="2" s="1"/>
  <c r="E15" i="2"/>
  <c r="K15" i="2" s="1"/>
  <c r="D15" i="2"/>
  <c r="J15" i="2" s="1"/>
  <c r="C15" i="2"/>
  <c r="B15" i="2"/>
  <c r="H14" i="2"/>
  <c r="G14" i="2"/>
  <c r="F14" i="2"/>
  <c r="E14" i="2"/>
  <c r="K14" i="2" s="1"/>
  <c r="D14" i="2"/>
  <c r="J14" i="2" s="1"/>
  <c r="C14" i="2"/>
  <c r="B14" i="2"/>
  <c r="I13" i="2"/>
  <c r="H13" i="2"/>
  <c r="G13" i="2"/>
  <c r="J13" i="2" s="1"/>
  <c r="F13" i="2"/>
  <c r="E13" i="2"/>
  <c r="K13" i="2" s="1"/>
  <c r="D13" i="2"/>
  <c r="C13" i="2"/>
  <c r="B13" i="2"/>
  <c r="K12" i="2"/>
  <c r="H12" i="2"/>
  <c r="G12" i="2"/>
  <c r="J12" i="2" s="1"/>
  <c r="F12" i="2"/>
  <c r="E12" i="2"/>
  <c r="D12" i="2"/>
  <c r="C12" i="2"/>
  <c r="I12" i="2" s="1"/>
  <c r="B12" i="2"/>
  <c r="K11" i="2"/>
  <c r="I11" i="2"/>
  <c r="H11" i="2"/>
  <c r="G11" i="2"/>
  <c r="F11" i="2"/>
  <c r="E11" i="2"/>
  <c r="D11" i="2"/>
  <c r="J11" i="2" s="1"/>
  <c r="C11" i="2"/>
  <c r="B11" i="2"/>
  <c r="H10" i="2"/>
  <c r="K10" i="2" s="1"/>
  <c r="G10" i="2"/>
  <c r="F10" i="2"/>
  <c r="E10" i="2"/>
  <c r="D10" i="2"/>
  <c r="J10" i="2" s="1"/>
  <c r="C10" i="2"/>
  <c r="I10" i="2" s="1"/>
  <c r="B10" i="2"/>
  <c r="J9" i="2"/>
  <c r="I9" i="2"/>
  <c r="H9" i="2"/>
  <c r="G9" i="2"/>
  <c r="F9" i="2"/>
  <c r="E9" i="2"/>
  <c r="K9" i="2" s="1"/>
  <c r="D9" i="2"/>
  <c r="C9" i="2"/>
  <c r="B9" i="2"/>
  <c r="K8" i="2"/>
  <c r="H8" i="2"/>
  <c r="G8" i="2"/>
  <c r="G6" i="2" s="1"/>
  <c r="F8" i="2"/>
  <c r="E8" i="2"/>
  <c r="D8" i="2"/>
  <c r="J8" i="2" s="1"/>
  <c r="C8" i="2"/>
  <c r="I8" i="2" s="1"/>
  <c r="B8" i="2"/>
  <c r="H7" i="2"/>
  <c r="G7" i="2"/>
  <c r="F7" i="2"/>
  <c r="I7" i="2" s="1"/>
  <c r="E7" i="2"/>
  <c r="K7" i="2" s="1"/>
  <c r="D7" i="2"/>
  <c r="C7" i="2"/>
  <c r="B7" i="2"/>
  <c r="F6" i="2"/>
  <c r="C6" i="2"/>
  <c r="I6" i="2" s="1"/>
  <c r="F4" i="2"/>
  <c r="C4" i="2"/>
  <c r="I2" i="2"/>
  <c r="G2" i="2"/>
  <c r="J7" i="2" l="1"/>
  <c r="D6" i="2"/>
  <c r="J6" i="2" s="1"/>
  <c r="J66" i="2"/>
  <c r="J78" i="2"/>
  <c r="E6" i="2"/>
  <c r="K82" i="2"/>
  <c r="J86" i="2"/>
  <c r="J90" i="2"/>
  <c r="J94" i="2"/>
  <c r="J98" i="2"/>
  <c r="J102" i="2"/>
  <c r="J106" i="2"/>
  <c r="J110" i="2"/>
  <c r="J114" i="2"/>
  <c r="J118" i="2"/>
  <c r="J122" i="2"/>
  <c r="J126" i="2"/>
  <c r="J130" i="2"/>
  <c r="J134" i="2"/>
  <c r="J138" i="2"/>
  <c r="J146" i="2"/>
  <c r="J150" i="2"/>
  <c r="J178" i="2"/>
  <c r="J182" i="2"/>
  <c r="J186" i="2"/>
  <c r="J190" i="2"/>
  <c r="J194" i="2"/>
  <c r="J198" i="2"/>
  <c r="J202" i="2"/>
  <c r="J206" i="2"/>
  <c r="J210" i="2"/>
  <c r="J214" i="2"/>
  <c r="J218" i="2"/>
  <c r="J222" i="2"/>
  <c r="J226" i="2"/>
  <c r="H6" i="2"/>
  <c r="J70" i="2"/>
  <c r="I14" i="2"/>
  <c r="I22" i="2"/>
  <c r="I30" i="2"/>
  <c r="I38" i="2"/>
  <c r="I46" i="2"/>
  <c r="I54" i="2"/>
  <c r="I62" i="2"/>
  <c r="J72" i="2"/>
  <c r="K10" i="3"/>
  <c r="J11" i="3"/>
  <c r="I23" i="3"/>
  <c r="I28" i="3"/>
  <c r="K47" i="3"/>
  <c r="K50" i="3"/>
  <c r="J51" i="3"/>
  <c r="I55" i="3"/>
  <c r="I60" i="3"/>
  <c r="K79" i="3"/>
  <c r="K82" i="3"/>
  <c r="J83" i="3"/>
  <c r="I92" i="3"/>
  <c r="K107" i="3"/>
  <c r="J131" i="3"/>
  <c r="I230" i="2"/>
  <c r="I231" i="2"/>
  <c r="I15" i="3"/>
  <c r="K23" i="3"/>
  <c r="K26" i="3"/>
  <c r="J27" i="3"/>
  <c r="I31" i="3"/>
  <c r="I36" i="3"/>
  <c r="K55" i="3"/>
  <c r="K58" i="3"/>
  <c r="J59" i="3"/>
  <c r="I63" i="3"/>
  <c r="I68" i="3"/>
  <c r="K87" i="3"/>
  <c r="K90" i="3"/>
  <c r="J91" i="3"/>
  <c r="I95" i="3"/>
  <c r="I100" i="3"/>
  <c r="I120" i="3"/>
  <c r="K230" i="2"/>
  <c r="K6" i="3"/>
  <c r="K15" i="3"/>
  <c r="I20" i="3"/>
  <c r="K31" i="3"/>
  <c r="K34" i="3"/>
  <c r="J35" i="3"/>
  <c r="I39" i="3"/>
  <c r="I44" i="3"/>
  <c r="K63" i="3"/>
  <c r="K66" i="3"/>
  <c r="J67" i="3"/>
  <c r="I71" i="3"/>
  <c r="I76" i="3"/>
  <c r="K95" i="3"/>
  <c r="K98" i="3"/>
  <c r="J99" i="3"/>
  <c r="I103" i="3"/>
  <c r="I203" i="3"/>
  <c r="J132" i="3"/>
  <c r="J151" i="3"/>
  <c r="J172" i="3"/>
  <c r="J204" i="3"/>
  <c r="K226" i="3"/>
  <c r="I247" i="3"/>
  <c r="K258" i="3"/>
  <c r="I279" i="3"/>
  <c r="K290" i="3"/>
  <c r="J111" i="3"/>
  <c r="J135" i="3"/>
  <c r="J148" i="3"/>
  <c r="J156" i="3"/>
  <c r="J188" i="3"/>
  <c r="J220" i="3"/>
  <c r="I231" i="3"/>
  <c r="K242" i="3"/>
  <c r="I263" i="3"/>
  <c r="K274" i="3"/>
  <c r="I295" i="3"/>
  <c r="J112" i="3"/>
  <c r="J123" i="3"/>
  <c r="J136" i="3"/>
  <c r="J168" i="3"/>
  <c r="J200" i="3"/>
  <c r="I227" i="3"/>
  <c r="K238" i="3"/>
  <c r="I259" i="3"/>
  <c r="K270" i="3"/>
  <c r="I291" i="3"/>
  <c r="K302" i="3"/>
  <c r="J107" i="3"/>
  <c r="J124" i="3"/>
  <c r="J143" i="3"/>
  <c r="J180" i="3"/>
  <c r="J212" i="3"/>
  <c r="K234" i="3"/>
  <c r="I255" i="3"/>
  <c r="K266" i="3"/>
  <c r="I287" i="3"/>
  <c r="K298" i="3"/>
  <c r="K306" i="3"/>
  <c r="K314" i="3"/>
  <c r="I317" i="3"/>
  <c r="K336" i="3"/>
  <c r="I339" i="3"/>
  <c r="K350" i="3"/>
  <c r="K352" i="3"/>
  <c r="I357" i="3"/>
  <c r="I363" i="3"/>
  <c r="K382" i="3"/>
  <c r="K384" i="3"/>
  <c r="I389" i="3"/>
  <c r="I395" i="3"/>
  <c r="I309" i="3"/>
  <c r="K316" i="3"/>
  <c r="I319" i="3"/>
  <c r="K326" i="3"/>
  <c r="I329" i="3"/>
  <c r="K354" i="3"/>
  <c r="K356" i="3"/>
  <c r="I361" i="3"/>
  <c r="I367" i="3"/>
  <c r="K386" i="3"/>
  <c r="K388" i="3"/>
  <c r="I393" i="3"/>
  <c r="K433" i="3"/>
  <c r="I313" i="3"/>
  <c r="K332" i="3"/>
  <c r="I335" i="3"/>
  <c r="K342" i="3"/>
  <c r="I345" i="3"/>
  <c r="I351" i="3"/>
  <c r="K370" i="3"/>
  <c r="K372" i="3"/>
  <c r="I377" i="3"/>
  <c r="I383" i="3"/>
  <c r="I438" i="3"/>
  <c r="I470" i="3"/>
  <c r="K473" i="3"/>
  <c r="I307" i="3"/>
  <c r="K324" i="3"/>
  <c r="I327" i="3"/>
  <c r="K334" i="3"/>
  <c r="I337" i="3"/>
  <c r="K346" i="3"/>
  <c r="K348" i="3"/>
  <c r="I353" i="3"/>
  <c r="I359" i="3"/>
  <c r="K378" i="3"/>
  <c r="K380" i="3"/>
  <c r="I385" i="3"/>
  <c r="I391" i="3"/>
  <c r="I434" i="3"/>
  <c r="K437" i="3"/>
  <c r="K469" i="3"/>
  <c r="K6" i="2" l="1"/>
</calcChain>
</file>

<file path=xl/sharedStrings.xml><?xml version="1.0" encoding="utf-8"?>
<sst xmlns="http://schemas.openxmlformats.org/spreadsheetml/2006/main" count="274" uniqueCount="237">
  <si>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</si>
  <si>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</si>
  <si>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</si>
  <si>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</si>
  <si>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</si>
  <si>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</si>
  <si>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</si>
  <si>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</si>
  <si>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</si>
  <si>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</si>
  <si>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</si>
  <si>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</si>
  <si>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</si>
  <si>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</si>
  <si>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</si>
  <si>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</si>
  <si>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</si>
  <si>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</si>
  <si>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</si>
  <si>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</si>
  <si>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</si>
  <si>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</si>
  <si>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</si>
  <si>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</si>
  <si>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</si>
  <si>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</si>
  <si>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</si>
  <si>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</si>
  <si>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</si>
  <si>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</si>
  <si>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</si>
  <si>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</si>
  <si>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</si>
  <si>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</si>
  <si>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</si>
  <si>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</si>
  <si>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</si>
  <si>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</si>
  <si>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</si>
  <si>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</si>
  <si>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</si>
  <si>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</si>
  <si>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</si>
  <si>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</si>
  <si>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</si>
  <si>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</si>
  <si>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</si>
  <si>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</si>
  <si>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</si>
  <si>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</si>
  <si>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</si>
  <si>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</si>
  <si>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</si>
  <si>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</si>
  <si>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</si>
  <si>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</si>
  <si>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</si>
  <si>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</si>
  <si>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</si>
  <si>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</si>
  <si>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</si>
  <si>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</si>
  <si>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</si>
  <si>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</si>
  <si>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</si>
  <si>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</si>
  <si>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</si>
  <si>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</si>
  <si>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</si>
  <si>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</si>
  <si>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</si>
  <si>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</si>
  <si>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</si>
  <si>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</si>
  <si>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</si>
  <si>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</si>
  <si>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</si>
  <si>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</si>
  <si>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</si>
  <si>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</si>
  <si>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</si>
  <si>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</si>
  <si>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</si>
  <si>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</si>
  <si>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</si>
  <si>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</si>
  <si>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</si>
  <si>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</si>
  <si>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</si>
  <si>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</si>
  <si>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</si>
  <si>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</si>
  <si>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</si>
  <si>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</si>
  <si>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</si>
  <si>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</si>
  <si>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</si>
  <si>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</si>
  <si>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</si>
  <si>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</si>
  <si>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</si>
  <si>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</si>
  <si>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</si>
  <si>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</si>
  <si>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</si>
  <si>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</si>
  <si>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</si>
  <si>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</si>
  <si>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</si>
  <si>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</si>
  <si>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</si>
  <si>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</si>
  <si>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</si>
  <si>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</si>
  <si>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</si>
  <si>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</si>
  <si>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</si>
  <si>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</si>
  <si>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</si>
  <si>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</si>
  <si>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</si>
  <si>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</si>
  <si>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</si>
  <si>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</si>
  <si>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</si>
  <si>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</si>
  <si>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</si>
  <si>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LEICESTER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</si>
  <si>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</si>
  <si>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</si>
  <si>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</si>
  <si>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</si>
  <si>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</si>
  <si>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</si>
  <si>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</si>
  <si>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</si>
  <si>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</si>
  <si>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</si>
  <si>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</si>
  <si>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</si>
  <si>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</si>
  <si>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</si>
  <si>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</si>
  <si>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</si>
  <si>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</si>
  <si>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</si>
  <si>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</si>
  <si>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</si>
  <si>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</si>
  <si>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</si>
  <si>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</si>
  <si>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</si>
  <si>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</si>
  <si>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</si>
  <si>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</si>
  <si>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</si>
  <si>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</si>
  <si>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</si>
  <si>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PITTSFIELD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</si>
  <si>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</si>
  <si>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</si>
  <si>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</si>
  <si>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</si>
  <si>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</si>
  <si>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</si>
  <si>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</si>
  <si>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</si>
  <si>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</si>
  <si>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</si>
  <si>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</si>
  <si>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</si>
  <si>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</si>
  <si>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</si>
  <si>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</si>
  <si>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</si>
  <si>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</si>
  <si>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</si>
  <si>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</si>
  <si>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</si>
  <si>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</si>
  <si>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</si>
  <si>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</si>
  <si>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</si>
  <si>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</si>
  <si>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</si>
  <si>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</si>
  <si>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</si>
  <si>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</si>
  <si>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</si>
  <si>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</si>
  <si>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</si>
  <si>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</si>
  <si>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</si>
  <si>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</si>
  <si>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</si>
  <si>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</si>
  <si>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</si>
  <si>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</si>
  <si>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</si>
  <si>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</si>
  <si>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</si>
  <si>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</si>
  <si>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</si>
  <si>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WASHINGTON</t>
  </si>
  <si>
    <t>WATERBURY</t>
  </si>
  <si>
    <t>WATERFORD</t>
  </si>
  <si>
    <t>WEATHERSFIELD</t>
  </si>
  <si>
    <t>WELLS</t>
  </si>
  <si>
    <t>WEST RUTLAND</t>
  </si>
  <si>
    <t>WESTFIELD</t>
  </si>
  <si>
    <t>WESTFORD</t>
  </si>
  <si>
    <t>WESTMINSTER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</si>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</sst>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F19" sqref="F19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60" t="s">
        <v>0</v>
      </c>
      <c r="E3" s="60"/>
      <c r="F3" s="60"/>
      <c r="G3" s="60"/>
      <c r="H3" s="4"/>
    </row>
    <row r="4" spans="2:18" ht="36" x14ac:dyDescent="0.25">
      <c r="D4" s="60" t="s">
        <v>23</v>
      </c>
      <c r="E4" s="60"/>
      <c r="F4" s="60"/>
      <c r="G4" s="60"/>
      <c r="H4" s="4"/>
    </row>
    <row r="5" spans="2:18" ht="36" x14ac:dyDescent="0.25">
      <c r="D5" s="60" t="s">
        <v>1</v>
      </c>
      <c r="E5" s="60"/>
      <c r="F5" s="60"/>
      <c r="G5" s="60"/>
      <c r="H5" s="4"/>
      <c r="O5" s="1" t="s">
        <v>18</v>
      </c>
      <c r="R5" s="1" t="s">
        <v>12</v>
      </c>
    </row>
    <row r="6" spans="2:18" x14ac:dyDescent="0.25">
      <c r="E6" s="59"/>
      <c r="F6" s="59"/>
      <c r="G6" s="59"/>
      <c r="H6" s="59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44287</v>
      </c>
      <c r="F7" s="3" t="s">
        <v>3</v>
      </c>
      <c r="G7" s="5">
        <v>44377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1" t="s">
        <v>40</v>
      </c>
      <c r="D12" s="61"/>
      <c r="E12" s="61"/>
      <c r="F12" s="61"/>
      <c r="G12" s="61"/>
      <c r="H12" s="61"/>
    </row>
    <row r="14" spans="2:18" ht="18.75" x14ac:dyDescent="0.25">
      <c r="C14" s="58" t="s">
        <v>4</v>
      </c>
      <c r="D14" s="58"/>
      <c r="E14" s="58"/>
      <c r="F14" s="58"/>
      <c r="G14" s="58"/>
      <c r="H14" s="58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7" t="s">
        <v>45</v>
      </c>
      <c r="D20" s="57"/>
      <c r="E20" s="57"/>
      <c r="F20" s="57"/>
      <c r="G20" s="57"/>
      <c r="H20" s="57"/>
    </row>
    <row r="21" spans="2:8" ht="16.5" customHeight="1" x14ac:dyDescent="0.25">
      <c r="B21" s="2" t="s">
        <v>26</v>
      </c>
      <c r="C21" s="57" t="s">
        <v>46</v>
      </c>
      <c r="D21" s="57"/>
      <c r="E21" s="57"/>
      <c r="F21" s="57"/>
      <c r="G21" s="57"/>
      <c r="H21" s="57"/>
    </row>
    <row r="22" spans="2:8" ht="16.5" customHeight="1" x14ac:dyDescent="0.25">
      <c r="B22" s="2" t="s">
        <v>27</v>
      </c>
      <c r="C22" s="57" t="s">
        <v>47</v>
      </c>
      <c r="D22" s="57"/>
      <c r="E22" s="57"/>
      <c r="F22" s="57"/>
      <c r="G22" s="57"/>
      <c r="H22" s="57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04/01/2021 - 06/30/2021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04/01/2020 - 06/30/2020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9173509007.0400009</v>
      </c>
      <c r="D6" s="43">
        <f t="shared" si="0"/>
        <v>2152406739.75</v>
      </c>
      <c r="E6" s="44">
        <f t="shared" si="0"/>
        <v>62506815</v>
      </c>
      <c r="F6" s="42">
        <f t="shared" si="0"/>
        <v>7273197978.3100004</v>
      </c>
      <c r="G6" s="43">
        <f t="shared" si="0"/>
        <v>1746569973.9099998</v>
      </c>
      <c r="H6" s="44">
        <f t="shared" si="0"/>
        <v>46965457.666666664</v>
      </c>
      <c r="I6" s="20">
        <f t="shared" ref="I6:I69" si="1">IFERROR((C6-F6)/F6,"")</f>
        <v>0.26127585614980836</v>
      </c>
      <c r="J6" s="20">
        <f t="shared" ref="J6:J69" si="2">IFERROR((D6-G6)/G6,"")</f>
        <v>0.2323621566283223</v>
      </c>
      <c r="K6" s="20">
        <f t="shared" ref="K6:K69" si="3">IFERROR((E6-H6)/H6,"")</f>
        <v>0.33091037765748599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256206718.34</v>
      </c>
      <c r="D7" s="50">
        <f>IF('County Data'!E2&gt;9,'County Data'!D2,"*")</f>
        <v>58425463.240000002</v>
      </c>
      <c r="E7" s="51">
        <f>IF('County Data'!G2&gt;9,'County Data'!F2,"*")</f>
        <v>1403357.1666666667</v>
      </c>
      <c r="F7" s="50">
        <f>IF('County Data'!I2&gt;9,'County Data'!H2,"*")</f>
        <v>197504822.53</v>
      </c>
      <c r="G7" s="50">
        <f>IF('County Data'!K2&gt;9,'County Data'!J2,"*")</f>
        <v>47125849.299999997</v>
      </c>
      <c r="H7" s="51">
        <f>IF('County Data'!M2&gt;9,'County Data'!L2,"*")</f>
        <v>1163122.6666666665</v>
      </c>
      <c r="I7" s="22">
        <f t="shared" si="1"/>
        <v>0.29721753149133096</v>
      </c>
      <c r="J7" s="22">
        <f t="shared" si="2"/>
        <v>0.23977528485624566</v>
      </c>
      <c r="K7" s="22">
        <f t="shared" si="3"/>
        <v>0.20654270343512085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309686200.33999997</v>
      </c>
      <c r="D8" s="50">
        <f>IF('County Data'!E3&gt;9,'County Data'!D3,"*")</f>
        <v>95829387.950000003</v>
      </c>
      <c r="E8" s="51">
        <f>IF('County Data'!G3&gt;9,'County Data'!F3,"*")</f>
        <v>1895580.6666666667</v>
      </c>
      <c r="F8" s="50">
        <f>IF('County Data'!I3&gt;9,'County Data'!H3,"*")</f>
        <v>256494916.41999999</v>
      </c>
      <c r="G8" s="50">
        <f>IF('County Data'!K3&gt;9,'County Data'!J3,"*")</f>
        <v>73555592.409999996</v>
      </c>
      <c r="H8" s="51">
        <f>IF('County Data'!M3&gt;9,'County Data'!L3,"*")</f>
        <v>1381892.8333333337</v>
      </c>
      <c r="I8" s="22">
        <f t="shared" si="1"/>
        <v>0.20737753660934716</v>
      </c>
      <c r="J8" s="22">
        <f t="shared" si="2"/>
        <v>0.30281579972662759</v>
      </c>
      <c r="K8" s="22">
        <f t="shared" si="3"/>
        <v>0.37172769186033083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179487808.50999999</v>
      </c>
      <c r="D9" s="46">
        <f>IF('County Data'!E4&gt;9,'County Data'!D4,"*")</f>
        <v>47840754.020000003</v>
      </c>
      <c r="E9" s="47">
        <f>IF('County Data'!G4&gt;9,'County Data'!F4,"*")</f>
        <v>972107.50000000023</v>
      </c>
      <c r="F9" s="48">
        <f>IF('County Data'!I4&gt;9,'County Data'!H4,"*")</f>
        <v>149770607.91999999</v>
      </c>
      <c r="G9" s="46">
        <f>IF('County Data'!K4&gt;9,'County Data'!J4,"*")</f>
        <v>39469161.060000002</v>
      </c>
      <c r="H9" s="47">
        <f>IF('County Data'!M4&gt;9,'County Data'!L4,"*")</f>
        <v>1012709.1666666672</v>
      </c>
      <c r="I9" s="9">
        <f t="shared" si="1"/>
        <v>0.19841810754933609</v>
      </c>
      <c r="J9" s="9">
        <f t="shared" si="2"/>
        <v>0.21210465931296896</v>
      </c>
      <c r="K9" s="9">
        <f t="shared" si="3"/>
        <v>-4.0092129115713832E-2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1786146208.6199999</v>
      </c>
      <c r="D10" s="50">
        <f>IF('County Data'!E5&gt;9,'County Data'!D5,"*")</f>
        <v>497514126.33999997</v>
      </c>
      <c r="E10" s="51">
        <f>IF('County Data'!G5&gt;9,'County Data'!F5,"*")</f>
        <v>14843435.333333332</v>
      </c>
      <c r="F10" s="50">
        <f>IF('County Data'!I5&gt;9,'County Data'!H5,"*")</f>
        <v>1423092355.1099999</v>
      </c>
      <c r="G10" s="50">
        <f>IF('County Data'!K5&gt;9,'County Data'!J5,"*")</f>
        <v>372062076.91000003</v>
      </c>
      <c r="H10" s="51">
        <f>IF('County Data'!M5&gt;9,'County Data'!L5,"*")</f>
        <v>12973608.500000002</v>
      </c>
      <c r="I10" s="22">
        <f t="shared" si="1"/>
        <v>0.25511615757498551</v>
      </c>
      <c r="J10" s="22">
        <f t="shared" si="2"/>
        <v>0.3371804255673877</v>
      </c>
      <c r="K10" s="22">
        <f t="shared" si="3"/>
        <v>0.14412542457507715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5735489.0099999998</v>
      </c>
      <c r="D11" s="46">
        <f>IF('County Data'!E6&gt;9,'County Data'!D6,"*")</f>
        <v>1986106.95</v>
      </c>
      <c r="E11" s="47">
        <f>IF('County Data'!G6&gt;9,'County Data'!F6,"*")</f>
        <v>27116.833333333336</v>
      </c>
      <c r="F11" s="48">
        <f>IF('County Data'!I6&gt;9,'County Data'!H6,"*")</f>
        <v>4793357.4000000004</v>
      </c>
      <c r="G11" s="46">
        <f>IF('County Data'!K6&gt;9,'County Data'!J6,"*")</f>
        <v>1954881.49</v>
      </c>
      <c r="H11" s="47">
        <f>IF('County Data'!M6&gt;9,'County Data'!L6,"*")</f>
        <v>15267.5</v>
      </c>
      <c r="I11" s="9">
        <f t="shared" si="1"/>
        <v>0.19654941857663261</v>
      </c>
      <c r="J11" s="9">
        <f t="shared" si="2"/>
        <v>1.5973070572170574E-2</v>
      </c>
      <c r="K11" s="9">
        <f t="shared" si="3"/>
        <v>0.77611484089296456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430809897.00999999</v>
      </c>
      <c r="D12" s="50">
        <f>IF('County Data'!E7&gt;9,'County Data'!D7,"*")</f>
        <v>93532591.060000002</v>
      </c>
      <c r="E12" s="51">
        <f>IF('County Data'!G7&gt;9,'County Data'!F7,"*")</f>
        <v>1745763.1666666667</v>
      </c>
      <c r="F12" s="50">
        <f>IF('County Data'!I7&gt;9,'County Data'!H7,"*")</f>
        <v>330648813.88</v>
      </c>
      <c r="G12" s="50">
        <f>IF('County Data'!K7&gt;9,'County Data'!J7,"*")</f>
        <v>75819371.099999994</v>
      </c>
      <c r="H12" s="51">
        <f>IF('County Data'!M7&gt;9,'County Data'!L7,"*")</f>
        <v>1582922.4999999986</v>
      </c>
      <c r="I12" s="22">
        <f t="shared" si="1"/>
        <v>0.30292285629172327</v>
      </c>
      <c r="J12" s="22">
        <f t="shared" si="2"/>
        <v>0.2336239367725382</v>
      </c>
      <c r="K12" s="22">
        <f t="shared" si="3"/>
        <v>0.10287342978994125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14747578.859999999</v>
      </c>
      <c r="D13" s="46">
        <f>IF('County Data'!E8&gt;9,'County Data'!D8,"*")</f>
        <v>5438607.21</v>
      </c>
      <c r="E13" s="47">
        <f>IF('County Data'!G8&gt;9,'County Data'!F8,"*")</f>
        <v>17651.666666666675</v>
      </c>
      <c r="F13" s="48">
        <f>IF('County Data'!I8&gt;9,'County Data'!H8,"*")</f>
        <v>11447431.960000001</v>
      </c>
      <c r="G13" s="46">
        <f>IF('County Data'!K8&gt;9,'County Data'!J8,"*")</f>
        <v>4288468.55</v>
      </c>
      <c r="H13" s="47">
        <f>IF('County Data'!M8&gt;9,'County Data'!L8,"*")</f>
        <v>191622.16666666666</v>
      </c>
      <c r="I13" s="9">
        <f t="shared" si="1"/>
        <v>0.28828709456684104</v>
      </c>
      <c r="J13" s="9">
        <f t="shared" si="2"/>
        <v>0.26819332976104027</v>
      </c>
      <c r="K13" s="9">
        <f t="shared" si="3"/>
        <v>-0.90788296065260354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188457965.40000001</v>
      </c>
      <c r="D14" s="50">
        <f>IF('County Data'!E9&gt;9,'County Data'!D9,"*")</f>
        <v>63085730.630000003</v>
      </c>
      <c r="E14" s="51">
        <f>IF('County Data'!G9&gt;9,'County Data'!F9,"*")</f>
        <v>3292981.5000000033</v>
      </c>
      <c r="F14" s="50">
        <f>IF('County Data'!I9&gt;9,'County Data'!H9,"*")</f>
        <v>148022633.75</v>
      </c>
      <c r="G14" s="50">
        <f>IF('County Data'!K9&gt;9,'County Data'!J9,"*")</f>
        <v>50274631.530000001</v>
      </c>
      <c r="H14" s="51">
        <f>IF('County Data'!M9&gt;9,'County Data'!L9,"*")</f>
        <v>1656287.5000000002</v>
      </c>
      <c r="I14" s="22">
        <f t="shared" si="1"/>
        <v>0.27316992425828934</v>
      </c>
      <c r="J14" s="22">
        <f t="shared" si="2"/>
        <v>0.25482233703404333</v>
      </c>
      <c r="K14" s="22">
        <f t="shared" si="3"/>
        <v>0.9881702301079992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121518850.28</v>
      </c>
      <c r="D15" s="56">
        <f>IF('County Data'!E10&gt;9,'County Data'!D10,"*")</f>
        <v>19399473.16</v>
      </c>
      <c r="E15" s="55">
        <f>IF('County Data'!G10&gt;9,'County Data'!F10,"*")</f>
        <v>790182.66666666663</v>
      </c>
      <c r="F15" s="56">
        <f>IF('County Data'!I10&gt;9,'County Data'!H10,"*")</f>
        <v>93644336.989999995</v>
      </c>
      <c r="G15" s="56">
        <f>IF('County Data'!K10&gt;9,'County Data'!J10,"*")</f>
        <v>18782446.98</v>
      </c>
      <c r="H15" s="55">
        <f>IF('County Data'!M10&gt;9,'County Data'!L10,"*")</f>
        <v>476403.33333333349</v>
      </c>
      <c r="I15" s="23">
        <f t="shared" si="1"/>
        <v>0.29766363013469405</v>
      </c>
      <c r="J15" s="23">
        <f t="shared" si="2"/>
        <v>3.2851213724017107E-2</v>
      </c>
      <c r="K15" s="23">
        <f t="shared" si="3"/>
        <v>0.65864218694243615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244384143.59</v>
      </c>
      <c r="D16" s="50">
        <f>IF('County Data'!E11&gt;9,'County Data'!D11,"*")</f>
        <v>62956487.649999999</v>
      </c>
      <c r="E16" s="51">
        <f>IF('County Data'!G11&gt;9,'County Data'!F11,"*")</f>
        <v>1790558.1666666667</v>
      </c>
      <c r="F16" s="50">
        <f>IF('County Data'!I11&gt;9,'County Data'!H11,"*")</f>
        <v>186828125.41999999</v>
      </c>
      <c r="G16" s="50">
        <f>IF('County Data'!K11&gt;9,'County Data'!J11,"*")</f>
        <v>50004993.090000004</v>
      </c>
      <c r="H16" s="51">
        <f>IF('County Data'!M11&gt;9,'County Data'!L11,"*")</f>
        <v>1025725.9999999999</v>
      </c>
      <c r="I16" s="22">
        <f t="shared" si="1"/>
        <v>0.30806934470177277</v>
      </c>
      <c r="J16" s="22">
        <f t="shared" si="2"/>
        <v>0.25900402659169719</v>
      </c>
      <c r="K16" s="22">
        <f t="shared" si="3"/>
        <v>0.74564958543184723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4027122567.3800001</v>
      </c>
      <c r="D17" s="46">
        <f>IF('County Data'!E12&gt;9,'County Data'!D12,"*")</f>
        <v>806000582.73000002</v>
      </c>
      <c r="E17" s="47">
        <f>IF('County Data'!G12&gt;9,'County Data'!F12,"*")</f>
        <v>17491940.166666664</v>
      </c>
      <c r="F17" s="48">
        <f>IF('County Data'!I12&gt;9,'County Data'!H12,"*")</f>
        <v>3090564011.73</v>
      </c>
      <c r="G17" s="46">
        <f>IF('County Data'!K12&gt;9,'County Data'!J12,"*")</f>
        <v>697726181.92999995</v>
      </c>
      <c r="H17" s="47">
        <f>IF('County Data'!M12&gt;9,'County Data'!L12,"*")</f>
        <v>10835212.166666668</v>
      </c>
      <c r="I17" s="9">
        <f t="shared" si="1"/>
        <v>0.30303807075192862</v>
      </c>
      <c r="J17" s="9">
        <f t="shared" si="2"/>
        <v>0.15518179423982517</v>
      </c>
      <c r="K17" s="9">
        <f t="shared" si="3"/>
        <v>0.61436065095971848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398386450.17000002</v>
      </c>
      <c r="D18" s="50">
        <f>IF('County Data'!E13&gt;9,'County Data'!D13,"*")</f>
        <v>137646011.28999999</v>
      </c>
      <c r="E18" s="51">
        <f>IF('County Data'!G13&gt;9,'County Data'!F13,"*")</f>
        <v>7096421.4999999991</v>
      </c>
      <c r="F18" s="50">
        <f>IF('County Data'!I13&gt;9,'County Data'!H13,"*")</f>
        <v>314541274.99000001</v>
      </c>
      <c r="G18" s="50">
        <f>IF('County Data'!K13&gt;9,'County Data'!J13,"*")</f>
        <v>109005988.47</v>
      </c>
      <c r="H18" s="51">
        <f>IF('County Data'!M13&gt;9,'County Data'!L13,"*")</f>
        <v>4247613.4999999972</v>
      </c>
      <c r="I18" s="22">
        <f t="shared" si="1"/>
        <v>0.26656334747376365</v>
      </c>
      <c r="J18" s="22">
        <f t="shared" si="2"/>
        <v>0.26273806808221489</v>
      </c>
      <c r="K18" s="22">
        <f t="shared" si="3"/>
        <v>0.67068437370773115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629361080.20000005</v>
      </c>
      <c r="D19" s="46">
        <f>IF('County Data'!E14&gt;9,'County Data'!D14,"*")</f>
        <v>117993614.73</v>
      </c>
      <c r="E19" s="47">
        <f>IF('County Data'!G14&gt;9,'County Data'!F14,"*")</f>
        <v>6449177.166666667</v>
      </c>
      <c r="F19" s="48">
        <f>IF('County Data'!I14&gt;9,'County Data'!H14,"*")</f>
        <v>562664280.03999996</v>
      </c>
      <c r="G19" s="46">
        <f>IF('County Data'!K14&gt;9,'County Data'!J14,"*")</f>
        <v>99743156.629999995</v>
      </c>
      <c r="H19" s="47">
        <f>IF('County Data'!M14&gt;9,'County Data'!L14,"*")</f>
        <v>6460106.1666666633</v>
      </c>
      <c r="I19" s="9">
        <f t="shared" si="1"/>
        <v>0.11853746990169448</v>
      </c>
      <c r="J19" s="9">
        <f t="shared" si="2"/>
        <v>0.18297453897213811</v>
      </c>
      <c r="K19" s="9">
        <f t="shared" si="3"/>
        <v>-1.6917678623284153E-3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280278575.43000001</v>
      </c>
      <c r="D20" s="50">
        <f>IF('County Data'!E15&gt;9,'County Data'!D15,"*")</f>
        <v>68006463.219999999</v>
      </c>
      <c r="E20" s="51">
        <f>IF('County Data'!G15&gt;9,'County Data'!F15,"*")</f>
        <v>1753153.9999999998</v>
      </c>
      <c r="F20" s="50">
        <f>IF('County Data'!I15&gt;9,'County Data'!H15,"*")</f>
        <v>224347365.55000001</v>
      </c>
      <c r="G20" s="50">
        <f>IF('County Data'!K15&gt;9,'County Data'!J15,"*")</f>
        <v>45167523.43</v>
      </c>
      <c r="H20" s="51">
        <f>IF('County Data'!M15&gt;9,'County Data'!L15,"*")</f>
        <v>2016573.1666666663</v>
      </c>
      <c r="I20" s="22">
        <f t="shared" si="1"/>
        <v>0.24930629224409001</v>
      </c>
      <c r="J20" s="22">
        <f t="shared" si="2"/>
        <v>0.50564959191077785</v>
      </c>
      <c r="K20" s="22">
        <f t="shared" si="3"/>
        <v>-0.13062713072895357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301179473.89999998</v>
      </c>
      <c r="D21" s="46">
        <f>IF('County Data'!E16&gt;9,'County Data'!D16,"*")</f>
        <v>76751339.569999993</v>
      </c>
      <c r="E21" s="47">
        <f>IF('County Data'!G16&gt;9,'County Data'!F16,"*")</f>
        <v>2937387.5</v>
      </c>
      <c r="F21" s="48">
        <f>IF('County Data'!I16&gt;9,'County Data'!H16,"*")</f>
        <v>278833644.62</v>
      </c>
      <c r="G21" s="46">
        <f>IF('County Data'!K16&gt;9,'County Data'!J16,"*")</f>
        <v>61589651.030000001</v>
      </c>
      <c r="H21" s="47">
        <f>IF('County Data'!M16&gt;9,'County Data'!L16,"*")</f>
        <v>1926390.4999999998</v>
      </c>
      <c r="I21" s="9">
        <f t="shared" si="1"/>
        <v>8.0140362223695458E-2</v>
      </c>
      <c r="J21" s="9">
        <f t="shared" si="2"/>
        <v>0.24617266515465092</v>
      </c>
      <c r="K21" s="9">
        <f t="shared" si="3"/>
        <v>0.52481415372428397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H30" sqref="H30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04/01/2021 - 06/30/2021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04/01/2020 - 06/30/2020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1825319.6</v>
      </c>
      <c r="D6" s="43">
        <f>IF('Town Data'!E2&gt;9,'Town Data'!D2,"*")</f>
        <v>599340.67000000004</v>
      </c>
      <c r="E6" s="44" t="str">
        <f>IF('Town Data'!G2&gt;9,'Town Data'!F2,"*")</f>
        <v>*</v>
      </c>
      <c r="F6" s="43">
        <f>IF('Town Data'!I2&gt;9,'Town Data'!H2,"*")</f>
        <v>1211780.71</v>
      </c>
      <c r="G6" s="43">
        <f>IF('Town Data'!K2&gt;9,'Town Data'!J2,"*")</f>
        <v>372234.54</v>
      </c>
      <c r="H6" s="44" t="str">
        <f>IF('Town Data'!M2&gt;9,'Town Data'!L2,"*")</f>
        <v>*</v>
      </c>
      <c r="I6" s="20">
        <f t="shared" ref="I6:I69" si="0">IFERROR((C6-F6)/F6,"")</f>
        <v>0.5063118144536235</v>
      </c>
      <c r="J6" s="20">
        <f t="shared" ref="J6:J69" si="1">IFERROR((D6-G6)/G6,"")</f>
        <v>0.61011568136584016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5093939.3600000003</v>
      </c>
      <c r="D7" s="46">
        <f>IF('Town Data'!E3&gt;9,'Town Data'!D3,"*")</f>
        <v>1467362.25</v>
      </c>
      <c r="E7" s="47" t="str">
        <f>IF('Town Data'!G3&gt;9,'Town Data'!F3,"*")</f>
        <v>*</v>
      </c>
      <c r="F7" s="48">
        <f>IF('Town Data'!I3&gt;9,'Town Data'!H3,"*")</f>
        <v>3904695.62</v>
      </c>
      <c r="G7" s="46">
        <f>IF('Town Data'!K3&gt;9,'Town Data'!J3,"*")</f>
        <v>1282727.1000000001</v>
      </c>
      <c r="H7" s="47" t="str">
        <f>IF('Town Data'!M3&gt;9,'Town Data'!L3,"*")</f>
        <v>*</v>
      </c>
      <c r="I7" s="9">
        <f t="shared" si="0"/>
        <v>0.30456759136580286</v>
      </c>
      <c r="J7" s="9">
        <f t="shared" si="1"/>
        <v>0.14393954099823719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41593785.609999999</v>
      </c>
      <c r="D8" s="50">
        <f>IF('Town Data'!E4&gt;9,'Town Data'!D4,"*")</f>
        <v>1637987.78</v>
      </c>
      <c r="E8" s="51" t="str">
        <f>IF('Town Data'!G4&gt;9,'Town Data'!F4,"*")</f>
        <v>*</v>
      </c>
      <c r="F8" s="50">
        <f>IF('Town Data'!I4&gt;9,'Town Data'!H4,"*")</f>
        <v>42620703.68</v>
      </c>
      <c r="G8" s="50">
        <f>IF('Town Data'!K4&gt;9,'Town Data'!J4,"*")</f>
        <v>1496180.53</v>
      </c>
      <c r="H8" s="51" t="str">
        <f>IF('Town Data'!M4&gt;9,'Town Data'!L4,"*")</f>
        <v>*</v>
      </c>
      <c r="I8" s="22">
        <f t="shared" si="0"/>
        <v>-2.409434808280482E-2</v>
      </c>
      <c r="J8" s="22">
        <f t="shared" si="1"/>
        <v>9.477950498393399E-2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45">
        <f>IF('Town Data'!C5&gt;9,'Town Data'!B5,"*")</f>
        <v>514425.26</v>
      </c>
      <c r="D9" s="46">
        <f>IF('Town Data'!E5&gt;9,'Town Data'!D5,"*")</f>
        <v>163398.39999999999</v>
      </c>
      <c r="E9" s="47" t="str">
        <f>IF('Town Data'!G5&gt;9,'Town Data'!F5,"*")</f>
        <v>*</v>
      </c>
      <c r="F9" s="48" t="str">
        <f>IF('Town Data'!I5&gt;9,'Town Data'!H5,"*")</f>
        <v>*</v>
      </c>
      <c r="G9" s="46" t="str">
        <f>IF('Town Data'!K5&gt;9,'Town Data'!J5,"*")</f>
        <v>*</v>
      </c>
      <c r="H9" s="47" t="str">
        <f>IF('Town Data'!M5&gt;9,'Town Data'!L5,"*")</f>
        <v>*</v>
      </c>
      <c r="I9" s="9" t="str">
        <f t="shared" si="0"/>
        <v/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BARNET</v>
      </c>
      <c r="C10" s="49">
        <f>IF('Town Data'!C6&gt;9,'Town Data'!B6,"*")</f>
        <v>1867477.93</v>
      </c>
      <c r="D10" s="50">
        <f>IF('Town Data'!E6&gt;9,'Town Data'!D6,"*")</f>
        <v>481051.35</v>
      </c>
      <c r="E10" s="51" t="str">
        <f>IF('Town Data'!G6&gt;9,'Town Data'!F6,"*")</f>
        <v>*</v>
      </c>
      <c r="F10" s="50">
        <f>IF('Town Data'!I6&gt;9,'Town Data'!H6,"*")</f>
        <v>2104404.39</v>
      </c>
      <c r="G10" s="50">
        <f>IF('Town Data'!K6&gt;9,'Town Data'!J6,"*")</f>
        <v>402229.17</v>
      </c>
      <c r="H10" s="51" t="str">
        <f>IF('Town Data'!M6&gt;9,'Town Data'!L6,"*")</f>
        <v>*</v>
      </c>
      <c r="I10" s="22">
        <f t="shared" si="0"/>
        <v>-0.11258599398759103</v>
      </c>
      <c r="J10" s="22">
        <f t="shared" si="1"/>
        <v>0.19596336088702865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BARRE</v>
      </c>
      <c r="C11" s="45">
        <f>IF('Town Data'!C7&gt;9,'Town Data'!B7,"*")</f>
        <v>124068955.62</v>
      </c>
      <c r="D11" s="46">
        <f>IF('Town Data'!E7&gt;9,'Town Data'!D7,"*")</f>
        <v>35384718.509999998</v>
      </c>
      <c r="E11" s="47">
        <f>IF('Town Data'!G7&gt;9,'Town Data'!F7,"*")</f>
        <v>1288496.666666667</v>
      </c>
      <c r="F11" s="48">
        <f>IF('Town Data'!I7&gt;9,'Town Data'!H7,"*")</f>
        <v>120391387.22</v>
      </c>
      <c r="G11" s="46">
        <f>IF('Town Data'!K7&gt;9,'Town Data'!J7,"*")</f>
        <v>30602023.390000001</v>
      </c>
      <c r="H11" s="47">
        <f>IF('Town Data'!M7&gt;9,'Town Data'!L7,"*")</f>
        <v>1163637.1666666667</v>
      </c>
      <c r="I11" s="9">
        <f t="shared" si="0"/>
        <v>3.0546773194661474E-2</v>
      </c>
      <c r="J11" s="9">
        <f t="shared" si="1"/>
        <v>0.15628689185182656</v>
      </c>
      <c r="K11" s="9">
        <f t="shared" si="2"/>
        <v>0.10730105876359246</v>
      </c>
      <c r="L11" s="15"/>
    </row>
    <row r="12" spans="1:12" x14ac:dyDescent="0.25">
      <c r="A12" s="15"/>
      <c r="B12" s="27" t="str">
        <f>'Town Data'!A8</f>
        <v>BARRE TOWN</v>
      </c>
      <c r="C12" s="49">
        <f>IF('Town Data'!C8&gt;9,'Town Data'!B8,"*")</f>
        <v>33075756.93</v>
      </c>
      <c r="D12" s="50">
        <f>IF('Town Data'!E8&gt;9,'Town Data'!D8,"*")</f>
        <v>3423331.46</v>
      </c>
      <c r="E12" s="51">
        <f>IF('Town Data'!G8&gt;9,'Town Data'!F8,"*")</f>
        <v>194892.00000000003</v>
      </c>
      <c r="F12" s="50">
        <f>IF('Town Data'!I8&gt;9,'Town Data'!H8,"*")</f>
        <v>21702529.699999999</v>
      </c>
      <c r="G12" s="50">
        <f>IF('Town Data'!K8&gt;9,'Town Data'!J8,"*")</f>
        <v>2912463.35</v>
      </c>
      <c r="H12" s="51">
        <f>IF('Town Data'!M8&gt;9,'Town Data'!L8,"*")</f>
        <v>170547.99999999997</v>
      </c>
      <c r="I12" s="22">
        <f t="shared" si="0"/>
        <v>0.52405076215608182</v>
      </c>
      <c r="J12" s="22">
        <f t="shared" si="1"/>
        <v>0.17540756693127138</v>
      </c>
      <c r="K12" s="22">
        <f t="shared" si="2"/>
        <v>0.1427398738185148</v>
      </c>
      <c r="L12" s="15"/>
    </row>
    <row r="13" spans="1:12" x14ac:dyDescent="0.25">
      <c r="A13" s="15"/>
      <c r="B13" s="15" t="str">
        <f>'Town Data'!A9</f>
        <v>BARTON</v>
      </c>
      <c r="C13" s="45">
        <f>IF('Town Data'!C9&gt;9,'Town Data'!B9,"*")</f>
        <v>55304696.630000003</v>
      </c>
      <c r="D13" s="46">
        <f>IF('Town Data'!E9&gt;9,'Town Data'!D9,"*")</f>
        <v>5787240.5300000003</v>
      </c>
      <c r="E13" s="47">
        <f>IF('Town Data'!G9&gt;9,'Town Data'!F9,"*")</f>
        <v>86544.499999999942</v>
      </c>
      <c r="F13" s="48">
        <f>IF('Town Data'!I9&gt;9,'Town Data'!H9,"*")</f>
        <v>36369211.390000001</v>
      </c>
      <c r="G13" s="46">
        <f>IF('Town Data'!K9&gt;9,'Town Data'!J9,"*")</f>
        <v>4902642.79</v>
      </c>
      <c r="H13" s="47">
        <f>IF('Town Data'!M9&gt;9,'Town Data'!L9,"*")</f>
        <v>98534.833333333299</v>
      </c>
      <c r="I13" s="9">
        <f t="shared" si="0"/>
        <v>0.52064602217925637</v>
      </c>
      <c r="J13" s="9">
        <f t="shared" si="1"/>
        <v>0.18043283549116174</v>
      </c>
      <c r="K13" s="9">
        <f t="shared" si="2"/>
        <v>-0.12168623955318707</v>
      </c>
      <c r="L13" s="15"/>
    </row>
    <row r="14" spans="1:12" x14ac:dyDescent="0.25">
      <c r="A14" s="15"/>
      <c r="B14" s="27" t="str">
        <f>'Town Data'!A10</f>
        <v>BENNINGTON</v>
      </c>
      <c r="C14" s="49">
        <f>IF('Town Data'!C10&gt;9,'Town Data'!B10,"*")</f>
        <v>141263233.34</v>
      </c>
      <c r="D14" s="50">
        <f>IF('Town Data'!E10&gt;9,'Town Data'!D10,"*")</f>
        <v>45003787.490000002</v>
      </c>
      <c r="E14" s="51">
        <f>IF('Town Data'!G10&gt;9,'Town Data'!F10,"*")</f>
        <v>537676.99999999988</v>
      </c>
      <c r="F14" s="50">
        <f>IF('Town Data'!I10&gt;9,'Town Data'!H10,"*")</f>
        <v>116070012.56999999</v>
      </c>
      <c r="G14" s="50">
        <f>IF('Town Data'!K10&gt;9,'Town Data'!J10,"*")</f>
        <v>39190648.740000002</v>
      </c>
      <c r="H14" s="51">
        <f>IF('Town Data'!M10&gt;9,'Town Data'!L10,"*")</f>
        <v>429740.16666666674</v>
      </c>
      <c r="I14" s="22">
        <f t="shared" si="0"/>
        <v>0.21705193453654859</v>
      </c>
      <c r="J14" s="22">
        <f t="shared" si="1"/>
        <v>0.14832974030528895</v>
      </c>
      <c r="K14" s="22">
        <f t="shared" si="2"/>
        <v>0.25116766294051279</v>
      </c>
      <c r="L14" s="15"/>
    </row>
    <row r="15" spans="1:12" x14ac:dyDescent="0.25">
      <c r="A15" s="15"/>
      <c r="B15" s="15" t="str">
        <f>'Town Data'!A11</f>
        <v>BENSON</v>
      </c>
      <c r="C15" s="45" t="str">
        <f>IF('Town Data'!C11&gt;9,'Town Data'!B11,"*")</f>
        <v>*</v>
      </c>
      <c r="D15" s="46" t="str">
        <f>IF('Town Data'!E11&gt;9,'Town Data'!D11,"*")</f>
        <v>*</v>
      </c>
      <c r="E15" s="47" t="str">
        <f>IF('Town Data'!G11&gt;9,'Town Data'!F11,"*")</f>
        <v>*</v>
      </c>
      <c r="F15" s="48">
        <f>IF('Town Data'!I11&gt;9,'Town Data'!H11,"*")</f>
        <v>652122.52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BERLIN</v>
      </c>
      <c r="C16" s="52">
        <f>IF('Town Data'!C12&gt;9,'Town Data'!B12,"*")</f>
        <v>57037601.530000001</v>
      </c>
      <c r="D16" s="53">
        <f>IF('Town Data'!E12&gt;9,'Town Data'!D12,"*")</f>
        <v>20837394.77</v>
      </c>
      <c r="E16" s="54">
        <f>IF('Town Data'!G12&gt;9,'Town Data'!F12,"*")</f>
        <v>286994.16666666669</v>
      </c>
      <c r="F16" s="53">
        <f>IF('Town Data'!I12&gt;9,'Town Data'!H12,"*")</f>
        <v>44814157.009999998</v>
      </c>
      <c r="G16" s="53">
        <f>IF('Town Data'!K12&gt;9,'Town Data'!J12,"*")</f>
        <v>16195786.199999999</v>
      </c>
      <c r="H16" s="54">
        <f>IF('Town Data'!M12&gt;9,'Town Data'!L12,"*")</f>
        <v>286857.33333333331</v>
      </c>
      <c r="I16" s="26">
        <f t="shared" si="0"/>
        <v>0.27275855076940125</v>
      </c>
      <c r="J16" s="26">
        <f t="shared" si="1"/>
        <v>0.2865935937089612</v>
      </c>
      <c r="K16" s="26">
        <f t="shared" si="2"/>
        <v>4.7700831539966028E-4</v>
      </c>
      <c r="L16" s="15"/>
    </row>
    <row r="17" spans="1:12" x14ac:dyDescent="0.25">
      <c r="A17" s="15"/>
      <c r="B17" s="27" t="str">
        <f>'Town Data'!A13</f>
        <v>BETHEL</v>
      </c>
      <c r="C17" s="49">
        <f>IF('Town Data'!C13&gt;9,'Town Data'!B13,"*")</f>
        <v>13398543.1</v>
      </c>
      <c r="D17" s="50">
        <f>IF('Town Data'!E13&gt;9,'Town Data'!D13,"*")</f>
        <v>1833504.68</v>
      </c>
      <c r="E17" s="51">
        <f>IF('Town Data'!G13&gt;9,'Town Data'!F13,"*")</f>
        <v>252903.50000000032</v>
      </c>
      <c r="F17" s="50">
        <f>IF('Town Data'!I13&gt;9,'Town Data'!H13,"*")</f>
        <v>10562877.199999999</v>
      </c>
      <c r="G17" s="50">
        <f>IF('Town Data'!K13&gt;9,'Town Data'!J13,"*")</f>
        <v>1685463.4</v>
      </c>
      <c r="H17" s="51">
        <f>IF('Town Data'!M13&gt;9,'Town Data'!L13,"*")</f>
        <v>373072.16666666669</v>
      </c>
      <c r="I17" s="22">
        <f t="shared" si="0"/>
        <v>0.26845582375983701</v>
      </c>
      <c r="J17" s="22">
        <f t="shared" si="1"/>
        <v>8.7834170709372883E-2</v>
      </c>
      <c r="K17" s="22">
        <f t="shared" si="2"/>
        <v>-0.32210568732680323</v>
      </c>
      <c r="L17" s="15"/>
    </row>
    <row r="18" spans="1:12" x14ac:dyDescent="0.25">
      <c r="A18" s="15"/>
      <c r="B18" s="15" t="str">
        <f>'Town Data'!A14</f>
        <v>BRADFORD</v>
      </c>
      <c r="C18" s="45">
        <f>IF('Town Data'!C14&gt;9,'Town Data'!B14,"*")</f>
        <v>26092908.510000002</v>
      </c>
      <c r="D18" s="46">
        <f>IF('Town Data'!E14&gt;9,'Town Data'!D14,"*")</f>
        <v>5688878.6900000004</v>
      </c>
      <c r="E18" s="47">
        <f>IF('Town Data'!G14&gt;9,'Town Data'!F14,"*")</f>
        <v>314116.66666666669</v>
      </c>
      <c r="F18" s="48">
        <f>IF('Town Data'!I14&gt;9,'Town Data'!H14,"*")</f>
        <v>23043093.699999999</v>
      </c>
      <c r="G18" s="46">
        <f>IF('Town Data'!K14&gt;9,'Town Data'!J14,"*")</f>
        <v>5799044.9199999999</v>
      </c>
      <c r="H18" s="47">
        <f>IF('Town Data'!M14&gt;9,'Town Data'!L14,"*")</f>
        <v>234153.50000000035</v>
      </c>
      <c r="I18" s="9">
        <f t="shared" si="0"/>
        <v>0.1323526627850323</v>
      </c>
      <c r="J18" s="9">
        <f t="shared" si="1"/>
        <v>-1.8997305852909225E-2</v>
      </c>
      <c r="K18" s="9">
        <f t="shared" si="2"/>
        <v>0.34149891702095514</v>
      </c>
      <c r="L18" s="15"/>
    </row>
    <row r="19" spans="1:12" x14ac:dyDescent="0.25">
      <c r="A19" s="15"/>
      <c r="B19" s="27" t="str">
        <f>'Town Data'!A15</f>
        <v>BRANDON</v>
      </c>
      <c r="C19" s="49">
        <f>IF('Town Data'!C15&gt;9,'Town Data'!B15,"*")</f>
        <v>29817357.899999999</v>
      </c>
      <c r="D19" s="50">
        <f>IF('Town Data'!E15&gt;9,'Town Data'!D15,"*")</f>
        <v>4578821.1399999997</v>
      </c>
      <c r="E19" s="51">
        <f>IF('Town Data'!G15&gt;9,'Town Data'!F15,"*")</f>
        <v>500177.16666666669</v>
      </c>
      <c r="F19" s="50">
        <f>IF('Town Data'!I15&gt;9,'Town Data'!H15,"*")</f>
        <v>23035393.710000001</v>
      </c>
      <c r="G19" s="50">
        <f>IF('Town Data'!K15&gt;9,'Town Data'!J15,"*")</f>
        <v>4118793.75</v>
      </c>
      <c r="H19" s="51">
        <f>IF('Town Data'!M15&gt;9,'Town Data'!L15,"*")</f>
        <v>402320.33333333366</v>
      </c>
      <c r="I19" s="22">
        <f t="shared" si="0"/>
        <v>0.294414945773462</v>
      </c>
      <c r="J19" s="22">
        <f t="shared" si="1"/>
        <v>0.11168983394713554</v>
      </c>
      <c r="K19" s="22">
        <f t="shared" si="2"/>
        <v>0.24323114002855006</v>
      </c>
      <c r="L19" s="15"/>
    </row>
    <row r="20" spans="1:12" x14ac:dyDescent="0.25">
      <c r="A20" s="15"/>
      <c r="B20" s="15" t="str">
        <f>'Town Data'!A16</f>
        <v>BRATTLEBORO</v>
      </c>
      <c r="C20" s="45">
        <f>IF('Town Data'!C16&gt;9,'Town Data'!B16,"*")</f>
        <v>132992010.09</v>
      </c>
      <c r="D20" s="46">
        <f>IF('Town Data'!E16&gt;9,'Town Data'!D16,"*")</f>
        <v>25871592.25</v>
      </c>
      <c r="E20" s="47">
        <f>IF('Town Data'!G16&gt;9,'Town Data'!F16,"*")</f>
        <v>529985.00000000012</v>
      </c>
      <c r="F20" s="48">
        <f>IF('Town Data'!I16&gt;9,'Town Data'!H16,"*")</f>
        <v>126389563.67</v>
      </c>
      <c r="G20" s="46">
        <f>IF('Town Data'!K16&gt;9,'Town Data'!J16,"*")</f>
        <v>19651631.719999999</v>
      </c>
      <c r="H20" s="47">
        <f>IF('Town Data'!M16&gt;9,'Town Data'!L16,"*")</f>
        <v>1185804.5</v>
      </c>
      <c r="I20" s="9">
        <f t="shared" si="0"/>
        <v>5.2238857610418091E-2</v>
      </c>
      <c r="J20" s="9">
        <f t="shared" si="1"/>
        <v>0.31651114872409186</v>
      </c>
      <c r="K20" s="9">
        <f t="shared" si="2"/>
        <v>-0.55305870402751878</v>
      </c>
      <c r="L20" s="15"/>
    </row>
    <row r="21" spans="1:12" x14ac:dyDescent="0.25">
      <c r="A21" s="15"/>
      <c r="B21" s="27" t="str">
        <f>'Town Data'!A17</f>
        <v>BRIDGEWATER</v>
      </c>
      <c r="C21" s="49">
        <f>IF('Town Data'!C17&gt;9,'Town Data'!B17,"*")</f>
        <v>1669013.56</v>
      </c>
      <c r="D21" s="50">
        <f>IF('Town Data'!E17&gt;9,'Town Data'!D17,"*")</f>
        <v>469835.44</v>
      </c>
      <c r="E21" s="51" t="str">
        <f>IF('Town Data'!G17&gt;9,'Town Data'!F17,"*")</f>
        <v>*</v>
      </c>
      <c r="F21" s="50">
        <f>IF('Town Data'!I17&gt;9,'Town Data'!H17,"*")</f>
        <v>827406.61</v>
      </c>
      <c r="G21" s="50">
        <f>IF('Town Data'!K17&gt;9,'Town Data'!J17,"*")</f>
        <v>356264.43</v>
      </c>
      <c r="H21" s="51" t="str">
        <f>IF('Town Data'!M17&gt;9,'Town Data'!L17,"*")</f>
        <v>*</v>
      </c>
      <c r="I21" s="22">
        <f t="shared" si="0"/>
        <v>1.0171624686440444</v>
      </c>
      <c r="J21" s="22">
        <f t="shared" si="1"/>
        <v>0.31878290515839602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BRIDPORT</v>
      </c>
      <c r="C22" s="45">
        <f>IF('Town Data'!C18&gt;9,'Town Data'!B18,"*")</f>
        <v>4630189.83</v>
      </c>
      <c r="D22" s="46">
        <f>IF('Town Data'!E18&gt;9,'Town Data'!D18,"*")</f>
        <v>1272352.32</v>
      </c>
      <c r="E22" s="47" t="str">
        <f>IF('Town Data'!G18&gt;9,'Town Data'!F18,"*")</f>
        <v>*</v>
      </c>
      <c r="F22" s="48">
        <f>IF('Town Data'!I18&gt;9,'Town Data'!H18,"*")</f>
        <v>3357364.07</v>
      </c>
      <c r="G22" s="46">
        <f>IF('Town Data'!K18&gt;9,'Town Data'!J18,"*")</f>
        <v>1010415.17</v>
      </c>
      <c r="H22" s="47" t="str">
        <f>IF('Town Data'!M18&gt;9,'Town Data'!L18,"*")</f>
        <v>*</v>
      </c>
      <c r="I22" s="9">
        <f t="shared" si="0"/>
        <v>0.37911460701371008</v>
      </c>
      <c r="J22" s="9">
        <f t="shared" si="1"/>
        <v>0.25923715100199851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BRIGHTON</v>
      </c>
      <c r="C23" s="49">
        <f>IF('Town Data'!C19&gt;9,'Town Data'!B19,"*")</f>
        <v>2778702.15</v>
      </c>
      <c r="D23" s="50">
        <f>IF('Town Data'!E19&gt;9,'Town Data'!D19,"*")</f>
        <v>1201802.6100000001</v>
      </c>
      <c r="E23" s="51" t="str">
        <f>IF('Town Data'!G19&gt;9,'Town Data'!F19,"*")</f>
        <v>*</v>
      </c>
      <c r="F23" s="50">
        <f>IF('Town Data'!I19&gt;9,'Town Data'!H19,"*")</f>
        <v>2102223</v>
      </c>
      <c r="G23" s="50">
        <f>IF('Town Data'!K19&gt;9,'Town Data'!J19,"*")</f>
        <v>1073699.23</v>
      </c>
      <c r="H23" s="51" t="str">
        <f>IF('Town Data'!M19&gt;9,'Town Data'!L19,"*")</f>
        <v>*</v>
      </c>
      <c r="I23" s="22">
        <f t="shared" si="0"/>
        <v>0.32179228844894187</v>
      </c>
      <c r="J23" s="22">
        <f t="shared" si="1"/>
        <v>0.11931030256955677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BRISTOL</v>
      </c>
      <c r="C24" s="45">
        <f>IF('Town Data'!C20&gt;9,'Town Data'!B20,"*")</f>
        <v>19035069.09</v>
      </c>
      <c r="D24" s="46">
        <f>IF('Town Data'!E20&gt;9,'Town Data'!D20,"*")</f>
        <v>6555586.8399999999</v>
      </c>
      <c r="E24" s="47">
        <f>IF('Town Data'!G20&gt;9,'Town Data'!F20,"*")</f>
        <v>114360.3333333333</v>
      </c>
      <c r="F24" s="48">
        <f>IF('Town Data'!I20&gt;9,'Town Data'!H20,"*")</f>
        <v>16428475.619999999</v>
      </c>
      <c r="G24" s="46">
        <f>IF('Town Data'!K20&gt;9,'Town Data'!J20,"*")</f>
        <v>5337949.1900000004</v>
      </c>
      <c r="H24" s="47">
        <f>IF('Town Data'!M20&gt;9,'Town Data'!L20,"*")</f>
        <v>165839.66666666666</v>
      </c>
      <c r="I24" s="9">
        <f t="shared" si="0"/>
        <v>0.1586631365132099</v>
      </c>
      <c r="J24" s="9">
        <f t="shared" si="1"/>
        <v>0.22810963661495612</v>
      </c>
      <c r="K24" s="9">
        <f t="shared" si="2"/>
        <v>-0.31041628560919299</v>
      </c>
      <c r="L24" s="15"/>
    </row>
    <row r="25" spans="1:12" x14ac:dyDescent="0.25">
      <c r="A25" s="15"/>
      <c r="B25" s="27" t="str">
        <f>'Town Data'!A21</f>
        <v>BROWNINGTON</v>
      </c>
      <c r="C25" s="49" t="str">
        <f>IF('Town Data'!C21&gt;9,'Town Data'!B21,"*")</f>
        <v>*</v>
      </c>
      <c r="D25" s="50" t="str">
        <f>IF('Town Data'!E21&gt;9,'Town Data'!D21,"*")</f>
        <v>*</v>
      </c>
      <c r="E25" s="51" t="str">
        <f>IF('Town Data'!G21&gt;9,'Town Data'!F21,"*")</f>
        <v>*</v>
      </c>
      <c r="F25" s="50">
        <f>IF('Town Data'!I21&gt;9,'Town Data'!H21,"*")</f>
        <v>267321.34000000003</v>
      </c>
      <c r="G25" s="50">
        <f>IF('Town Data'!K21&gt;9,'Town Data'!J21,"*")</f>
        <v>56958.06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BURKE</v>
      </c>
      <c r="C26" s="45">
        <f>IF('Town Data'!C22&gt;9,'Town Data'!B22,"*")</f>
        <v>2675364.64</v>
      </c>
      <c r="D26" s="46">
        <f>IF('Town Data'!E22&gt;9,'Town Data'!D22,"*")</f>
        <v>1441868.53</v>
      </c>
      <c r="E26" s="47" t="str">
        <f>IF('Town Data'!G22&gt;9,'Town Data'!F22,"*")</f>
        <v>*</v>
      </c>
      <c r="F26" s="48">
        <f>IF('Town Data'!I22&gt;9,'Town Data'!H22,"*")</f>
        <v>2117041.25</v>
      </c>
      <c r="G26" s="46">
        <f>IF('Town Data'!K22&gt;9,'Town Data'!J22,"*")</f>
        <v>1339447.44</v>
      </c>
      <c r="H26" s="47" t="str">
        <f>IF('Town Data'!M22&gt;9,'Town Data'!L22,"*")</f>
        <v>*</v>
      </c>
      <c r="I26" s="9">
        <f t="shared" si="0"/>
        <v>0.26372815834363178</v>
      </c>
      <c r="J26" s="9">
        <f t="shared" si="1"/>
        <v>7.6465180298526753E-2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BURLINGTON</v>
      </c>
      <c r="C27" s="49">
        <f>IF('Town Data'!C23&gt;9,'Town Data'!B23,"*")</f>
        <v>259751231.19</v>
      </c>
      <c r="D27" s="50">
        <f>IF('Town Data'!E23&gt;9,'Town Data'!D23,"*")</f>
        <v>66332936.340000004</v>
      </c>
      <c r="E27" s="51">
        <f>IF('Town Data'!G23&gt;9,'Town Data'!F23,"*")</f>
        <v>1654575.9999999998</v>
      </c>
      <c r="F27" s="50">
        <f>IF('Town Data'!I23&gt;9,'Town Data'!H23,"*")</f>
        <v>213365388.31</v>
      </c>
      <c r="G27" s="50">
        <f>IF('Town Data'!K23&gt;9,'Town Data'!J23,"*")</f>
        <v>47155058.82</v>
      </c>
      <c r="H27" s="51">
        <f>IF('Town Data'!M23&gt;9,'Town Data'!L23,"*")</f>
        <v>1362049.333333334</v>
      </c>
      <c r="I27" s="22">
        <f t="shared" si="0"/>
        <v>0.21740097232924063</v>
      </c>
      <c r="J27" s="22">
        <f t="shared" si="1"/>
        <v>0.40669819951249936</v>
      </c>
      <c r="K27" s="22">
        <f t="shared" si="2"/>
        <v>0.21476950908288125</v>
      </c>
      <c r="L27" s="15"/>
    </row>
    <row r="28" spans="1:12" x14ac:dyDescent="0.25">
      <c r="A28" s="15"/>
      <c r="B28" s="15" t="str">
        <f>'Town Data'!A24</f>
        <v>CABOT</v>
      </c>
      <c r="C28" s="45">
        <f>IF('Town Data'!C24&gt;9,'Town Data'!B24,"*")</f>
        <v>223980715.47</v>
      </c>
      <c r="D28" s="46">
        <f>IF('Town Data'!E24&gt;9,'Town Data'!D24,"*")</f>
        <v>630124.87</v>
      </c>
      <c r="E28" s="47" t="str">
        <f>IF('Town Data'!G24&gt;9,'Town Data'!F24,"*")</f>
        <v>*</v>
      </c>
      <c r="F28" s="48">
        <f>IF('Town Data'!I24&gt;9,'Town Data'!H24,"*")</f>
        <v>215923178.78999999</v>
      </c>
      <c r="G28" s="46">
        <f>IF('Town Data'!K24&gt;9,'Town Data'!J24,"*")</f>
        <v>673317.84</v>
      </c>
      <c r="H28" s="47" t="str">
        <f>IF('Town Data'!M24&gt;9,'Town Data'!L24,"*")</f>
        <v>*</v>
      </c>
      <c r="I28" s="9">
        <f t="shared" si="0"/>
        <v>3.731668237357931E-2</v>
      </c>
      <c r="J28" s="9">
        <f t="shared" si="1"/>
        <v>-6.4149451320048151E-2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CALAIS</v>
      </c>
      <c r="C29" s="49">
        <f>IF('Town Data'!C25&gt;9,'Town Data'!B25,"*")</f>
        <v>550467.06999999995</v>
      </c>
      <c r="D29" s="50">
        <f>IF('Town Data'!E25&gt;9,'Town Data'!D25,"*")</f>
        <v>81069.210000000006</v>
      </c>
      <c r="E29" s="51" t="str">
        <f>IF('Town Data'!G25&gt;9,'Town Data'!F25,"*")</f>
        <v>*</v>
      </c>
      <c r="F29" s="50">
        <f>IF('Town Data'!I25&gt;9,'Town Data'!H25,"*")</f>
        <v>363954.44</v>
      </c>
      <c r="G29" s="50" t="str">
        <f>IF('Town Data'!K25&gt;9,'Town Data'!J25,"*")</f>
        <v>*</v>
      </c>
      <c r="H29" s="51" t="str">
        <f>IF('Town Data'!M25&gt;9,'Town Data'!L25,"*")</f>
        <v>*</v>
      </c>
      <c r="I29" s="22">
        <f t="shared" si="0"/>
        <v>0.5124614773211722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CAMBRIDGE</v>
      </c>
      <c r="C30" s="45">
        <f>IF('Town Data'!C26&gt;9,'Town Data'!B26,"*")</f>
        <v>18631263.600000001</v>
      </c>
      <c r="D30" s="46">
        <f>IF('Town Data'!E26&gt;9,'Town Data'!D26,"*")</f>
        <v>6110463.6299999999</v>
      </c>
      <c r="E30" s="47">
        <f>IF('Town Data'!G26&gt;9,'Town Data'!F26,"*")</f>
        <v>254012.50000000038</v>
      </c>
      <c r="F30" s="48">
        <f>IF('Town Data'!I26&gt;9,'Town Data'!H26,"*")</f>
        <v>10168484.24</v>
      </c>
      <c r="G30" s="46">
        <f>IF('Town Data'!K26&gt;9,'Town Data'!J26,"*")</f>
        <v>4244043.43</v>
      </c>
      <c r="H30" s="47">
        <f>IF('Town Data'!M26&gt;9,'Town Data'!L26,"*")</f>
        <v>261781.16666666669</v>
      </c>
      <c r="I30" s="9">
        <f t="shared" si="0"/>
        <v>0.83225573844229128</v>
      </c>
      <c r="J30" s="9">
        <f t="shared" si="1"/>
        <v>0.43977405763729432</v>
      </c>
      <c r="K30" s="9">
        <f t="shared" si="2"/>
        <v>-2.9676186280269617E-2</v>
      </c>
      <c r="L30" s="15"/>
    </row>
    <row r="31" spans="1:12" x14ac:dyDescent="0.25">
      <c r="A31" s="15"/>
      <c r="B31" s="27" t="str">
        <f>'Town Data'!A27</f>
        <v>CANAAN</v>
      </c>
      <c r="C31" s="49" t="str">
        <f>IF('Town Data'!C27&gt;9,'Town Data'!B27,"*")</f>
        <v>*</v>
      </c>
      <c r="D31" s="50" t="str">
        <f>IF('Town Data'!E27&gt;9,'Town Data'!D27,"*")</f>
        <v>*</v>
      </c>
      <c r="E31" s="51" t="str">
        <f>IF('Town Data'!G27&gt;9,'Town Data'!F27,"*")</f>
        <v>*</v>
      </c>
      <c r="F31" s="50">
        <f>IF('Town Data'!I27&gt;9,'Town Data'!H27,"*")</f>
        <v>1085635.69</v>
      </c>
      <c r="G31" s="50" t="str">
        <f>IF('Town Data'!K27&gt;9,'Town Data'!J27,"*")</f>
        <v>*</v>
      </c>
      <c r="H31" s="51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CASTLETON</v>
      </c>
      <c r="C32" s="45">
        <f>IF('Town Data'!C28&gt;9,'Town Data'!B28,"*")</f>
        <v>20381400.800000001</v>
      </c>
      <c r="D32" s="46">
        <f>IF('Town Data'!E28&gt;9,'Town Data'!D28,"*")</f>
        <v>7785275.21</v>
      </c>
      <c r="E32" s="47">
        <f>IF('Town Data'!G28&gt;9,'Town Data'!F28,"*")</f>
        <v>40866.833333333365</v>
      </c>
      <c r="F32" s="48">
        <f>IF('Town Data'!I28&gt;9,'Town Data'!H28,"*")</f>
        <v>15743104.77</v>
      </c>
      <c r="G32" s="46">
        <f>IF('Town Data'!K28&gt;9,'Town Data'!J28,"*")</f>
        <v>5596617.1200000001</v>
      </c>
      <c r="H32" s="47" t="str">
        <f>IF('Town Data'!M28&gt;9,'Town Data'!L28,"*")</f>
        <v>*</v>
      </c>
      <c r="I32" s="9">
        <f t="shared" si="0"/>
        <v>0.29462397016112862</v>
      </c>
      <c r="J32" s="9">
        <f t="shared" si="1"/>
        <v>0.39106804040223497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CAVENDISH</v>
      </c>
      <c r="C33" s="49">
        <f>IF('Town Data'!C29&gt;9,'Town Data'!B29,"*")</f>
        <v>1953689.52</v>
      </c>
      <c r="D33" s="50">
        <f>IF('Town Data'!E29&gt;9,'Town Data'!D29,"*")</f>
        <v>374013.7</v>
      </c>
      <c r="E33" s="51" t="str">
        <f>IF('Town Data'!G29&gt;9,'Town Data'!F29,"*")</f>
        <v>*</v>
      </c>
      <c r="F33" s="50">
        <f>IF('Town Data'!I29&gt;9,'Town Data'!H29,"*")</f>
        <v>1603710.77</v>
      </c>
      <c r="G33" s="50">
        <f>IF('Town Data'!K29&gt;9,'Town Data'!J29,"*")</f>
        <v>354658.51</v>
      </c>
      <c r="H33" s="51" t="str">
        <f>IF('Town Data'!M29&gt;9,'Town Data'!L29,"*")</f>
        <v>*</v>
      </c>
      <c r="I33" s="22">
        <f t="shared" si="0"/>
        <v>0.21823059154238891</v>
      </c>
      <c r="J33" s="22">
        <f t="shared" si="1"/>
        <v>5.4574159238417831E-2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CHARLESTON</v>
      </c>
      <c r="C34" s="45">
        <f>IF('Town Data'!C30&gt;9,'Town Data'!B30,"*")</f>
        <v>737490.89</v>
      </c>
      <c r="D34" s="46">
        <f>IF('Town Data'!E30&gt;9,'Town Data'!D30,"*")</f>
        <v>451854.61</v>
      </c>
      <c r="E34" s="47" t="str">
        <f>IF('Town Data'!G30&gt;9,'Town Data'!F30,"*")</f>
        <v>*</v>
      </c>
      <c r="F34" s="48">
        <f>IF('Town Data'!I30&gt;9,'Town Data'!H30,"*")</f>
        <v>641027.79</v>
      </c>
      <c r="G34" s="46">
        <f>IF('Town Data'!K30&gt;9,'Town Data'!J30,"*")</f>
        <v>375426.42</v>
      </c>
      <c r="H34" s="47" t="str">
        <f>IF('Town Data'!M30&gt;9,'Town Data'!L30,"*")</f>
        <v>*</v>
      </c>
      <c r="I34" s="9">
        <f t="shared" si="0"/>
        <v>0.15048193152437273</v>
      </c>
      <c r="J34" s="9">
        <f t="shared" si="1"/>
        <v>0.20357701517117524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CHARLOTTE</v>
      </c>
      <c r="C35" s="49">
        <f>IF('Town Data'!C31&gt;9,'Town Data'!B31,"*")</f>
        <v>6579282.2800000003</v>
      </c>
      <c r="D35" s="50">
        <f>IF('Town Data'!E31&gt;9,'Town Data'!D31,"*")</f>
        <v>2940322.42</v>
      </c>
      <c r="E35" s="51" t="str">
        <f>IF('Town Data'!G31&gt;9,'Town Data'!F31,"*")</f>
        <v>*</v>
      </c>
      <c r="F35" s="50">
        <f>IF('Town Data'!I31&gt;9,'Town Data'!H31,"*")</f>
        <v>5166831.62</v>
      </c>
      <c r="G35" s="50">
        <f>IF('Town Data'!K31&gt;9,'Town Data'!J31,"*")</f>
        <v>2214760.96</v>
      </c>
      <c r="H35" s="51" t="str">
        <f>IF('Town Data'!M31&gt;9,'Town Data'!L31,"*")</f>
        <v>*</v>
      </c>
      <c r="I35" s="22">
        <f t="shared" si="0"/>
        <v>0.27336881940038915</v>
      </c>
      <c r="J35" s="22">
        <f t="shared" si="1"/>
        <v>0.32760260502334299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CHELSEA</v>
      </c>
      <c r="C36" s="45">
        <f>IF('Town Data'!C32&gt;9,'Town Data'!B32,"*")</f>
        <v>2428449.91</v>
      </c>
      <c r="D36" s="46">
        <f>IF('Town Data'!E32&gt;9,'Town Data'!D32,"*")</f>
        <v>405475.5</v>
      </c>
      <c r="E36" s="47" t="str">
        <f>IF('Town Data'!G32&gt;9,'Town Data'!F32,"*")</f>
        <v>*</v>
      </c>
      <c r="F36" s="48">
        <f>IF('Town Data'!I32&gt;9,'Town Data'!H32,"*")</f>
        <v>1869469.71</v>
      </c>
      <c r="G36" s="46">
        <f>IF('Town Data'!K32&gt;9,'Town Data'!J32,"*")</f>
        <v>297939.94</v>
      </c>
      <c r="H36" s="47" t="str">
        <f>IF('Town Data'!M32&gt;9,'Town Data'!L32,"*")</f>
        <v>*</v>
      </c>
      <c r="I36" s="9">
        <f t="shared" si="0"/>
        <v>0.2990046840609149</v>
      </c>
      <c r="J36" s="9">
        <f t="shared" si="1"/>
        <v>0.36093032709881057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CHESTER</v>
      </c>
      <c r="C37" s="49">
        <f>IF('Town Data'!C33&gt;9,'Town Data'!B33,"*")</f>
        <v>9062970.5399999991</v>
      </c>
      <c r="D37" s="50">
        <f>IF('Town Data'!E33&gt;9,'Town Data'!D33,"*")</f>
        <v>2447537.91</v>
      </c>
      <c r="E37" s="51">
        <f>IF('Town Data'!G33&gt;9,'Town Data'!F33,"*")</f>
        <v>86613.999999999971</v>
      </c>
      <c r="F37" s="50">
        <f>IF('Town Data'!I33&gt;9,'Town Data'!H33,"*")</f>
        <v>23910989.940000001</v>
      </c>
      <c r="G37" s="50">
        <f>IF('Town Data'!K33&gt;9,'Town Data'!J33,"*")</f>
        <v>2016262.14</v>
      </c>
      <c r="H37" s="51">
        <f>IF('Town Data'!M33&gt;9,'Town Data'!L33,"*")</f>
        <v>107836.1666666667</v>
      </c>
      <c r="I37" s="22">
        <f t="shared" si="0"/>
        <v>-0.6209705008976304</v>
      </c>
      <c r="J37" s="22">
        <f t="shared" si="1"/>
        <v>0.21389866002245139</v>
      </c>
      <c r="K37" s="22">
        <f t="shared" si="2"/>
        <v>-0.1968000840781623</v>
      </c>
      <c r="L37" s="15"/>
    </row>
    <row r="38" spans="1:12" x14ac:dyDescent="0.25">
      <c r="A38" s="15"/>
      <c r="B38" s="15" t="str">
        <f>'Town Data'!A34</f>
        <v>CLARENDON</v>
      </c>
      <c r="C38" s="45">
        <f>IF('Town Data'!C34&gt;9,'Town Data'!B34,"*")</f>
        <v>28774984.640000001</v>
      </c>
      <c r="D38" s="46">
        <f>IF('Town Data'!E34&gt;9,'Town Data'!D34,"*")</f>
        <v>5755300.7199999997</v>
      </c>
      <c r="E38" s="47" t="str">
        <f>IF('Town Data'!G34&gt;9,'Town Data'!F34,"*")</f>
        <v>*</v>
      </c>
      <c r="F38" s="48">
        <f>IF('Town Data'!I34&gt;9,'Town Data'!H34,"*")</f>
        <v>18990141.719999999</v>
      </c>
      <c r="G38" s="46">
        <f>IF('Town Data'!K34&gt;9,'Town Data'!J34,"*")</f>
        <v>5115851.59</v>
      </c>
      <c r="H38" s="47" t="str">
        <f>IF('Town Data'!M34&gt;9,'Town Data'!L34,"*")</f>
        <v>*</v>
      </c>
      <c r="I38" s="9">
        <f t="shared" si="0"/>
        <v>0.51525907832982731</v>
      </c>
      <c r="J38" s="9">
        <f t="shared" si="1"/>
        <v>0.12499368262557435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COLCHESTER</v>
      </c>
      <c r="C39" s="49">
        <f>IF('Town Data'!C35&gt;9,'Town Data'!B35,"*")</f>
        <v>443173048.27999997</v>
      </c>
      <c r="D39" s="50">
        <f>IF('Town Data'!E35&gt;9,'Town Data'!D35,"*")</f>
        <v>96904101.719999999</v>
      </c>
      <c r="E39" s="51">
        <f>IF('Town Data'!G35&gt;9,'Town Data'!F35,"*")</f>
        <v>1667131</v>
      </c>
      <c r="F39" s="50">
        <f>IF('Town Data'!I35&gt;9,'Town Data'!H35,"*")</f>
        <v>366919007.18000001</v>
      </c>
      <c r="G39" s="50">
        <f>IF('Town Data'!K35&gt;9,'Town Data'!J35,"*")</f>
        <v>78592163.519999996</v>
      </c>
      <c r="H39" s="51">
        <f>IF('Town Data'!M35&gt;9,'Town Data'!L35,"*")</f>
        <v>1915873.6666666667</v>
      </c>
      <c r="I39" s="22">
        <f t="shared" si="0"/>
        <v>0.20782254287140786</v>
      </c>
      <c r="J39" s="22">
        <f t="shared" si="1"/>
        <v>0.23299954320941951</v>
      </c>
      <c r="K39" s="22">
        <f t="shared" si="2"/>
        <v>-0.12983249939409719</v>
      </c>
      <c r="L39" s="15"/>
    </row>
    <row r="40" spans="1:12" x14ac:dyDescent="0.25">
      <c r="A40" s="15"/>
      <c r="B40" s="15" t="str">
        <f>'Town Data'!A36</f>
        <v>CORINTH</v>
      </c>
      <c r="C40" s="45">
        <f>IF('Town Data'!C36&gt;9,'Town Data'!B36,"*")</f>
        <v>1385539.59</v>
      </c>
      <c r="D40" s="46">
        <f>IF('Town Data'!E36&gt;9,'Town Data'!D36,"*")</f>
        <v>461524.77</v>
      </c>
      <c r="E40" s="47" t="str">
        <f>IF('Town Data'!G36&gt;9,'Town Data'!F36,"*")</f>
        <v>*</v>
      </c>
      <c r="F40" s="48">
        <f>IF('Town Data'!I36&gt;9,'Town Data'!H36,"*")</f>
        <v>1277405.6599999999</v>
      </c>
      <c r="G40" s="46">
        <f>IF('Town Data'!K36&gt;9,'Town Data'!J36,"*")</f>
        <v>523703.14</v>
      </c>
      <c r="H40" s="47" t="str">
        <f>IF('Town Data'!M36&gt;9,'Town Data'!L36,"*")</f>
        <v>*</v>
      </c>
      <c r="I40" s="9">
        <f t="shared" si="0"/>
        <v>8.4651206258159348E-2</v>
      </c>
      <c r="J40" s="9">
        <f t="shared" si="1"/>
        <v>-0.11872827418983968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CORNWALL</v>
      </c>
      <c r="C41" s="49">
        <f>IF('Town Data'!C37&gt;9,'Town Data'!B37,"*")</f>
        <v>1299244.49</v>
      </c>
      <c r="D41" s="50" t="str">
        <f>IF('Town Data'!E37&gt;9,'Town Data'!D37,"*")</f>
        <v>*</v>
      </c>
      <c r="E41" s="51" t="str">
        <f>IF('Town Data'!G37&gt;9,'Town Data'!F37,"*")</f>
        <v>*</v>
      </c>
      <c r="F41" s="50">
        <f>IF('Town Data'!I37&gt;9,'Town Data'!H37,"*")</f>
        <v>995635.37</v>
      </c>
      <c r="G41" s="50" t="str">
        <f>IF('Town Data'!K37&gt;9,'Town Data'!J37,"*")</f>
        <v>*</v>
      </c>
      <c r="H41" s="51" t="str">
        <f>IF('Town Data'!M37&gt;9,'Town Data'!L37,"*")</f>
        <v>*</v>
      </c>
      <c r="I41" s="22">
        <f t="shared" si="0"/>
        <v>0.30494007058025668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COVENTRY</v>
      </c>
      <c r="C42" s="45" t="str">
        <f>IF('Town Data'!C38&gt;9,'Town Data'!B38,"*")</f>
        <v>*</v>
      </c>
      <c r="D42" s="46" t="str">
        <f>IF('Town Data'!E38&gt;9,'Town Data'!D38,"*")</f>
        <v>*</v>
      </c>
      <c r="E42" s="47" t="str">
        <f>IF('Town Data'!G38&gt;9,'Town Data'!F38,"*")</f>
        <v>*</v>
      </c>
      <c r="F42" s="48">
        <f>IF('Town Data'!I38&gt;9,'Town Data'!H38,"*")</f>
        <v>1681153.23</v>
      </c>
      <c r="G42" s="46">
        <f>IF('Town Data'!K38&gt;9,'Town Data'!J38,"*")</f>
        <v>883522.03</v>
      </c>
      <c r="H42" s="47" t="str">
        <f>IF('Town Data'!M38&gt;9,'Town Data'!L38,"*")</f>
        <v>*</v>
      </c>
      <c r="I42" s="9" t="str">
        <f t="shared" si="0"/>
        <v/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CRAFTSBURY</v>
      </c>
      <c r="C43" s="49">
        <f>IF('Town Data'!C39&gt;9,'Town Data'!B39,"*")</f>
        <v>1857891.38</v>
      </c>
      <c r="D43" s="50">
        <f>IF('Town Data'!E39&gt;9,'Town Data'!D39,"*")</f>
        <v>725819.54</v>
      </c>
      <c r="E43" s="51" t="str">
        <f>IF('Town Data'!G39&gt;9,'Town Data'!F39,"*")</f>
        <v>*</v>
      </c>
      <c r="F43" s="50">
        <f>IF('Town Data'!I39&gt;9,'Town Data'!H39,"*")</f>
        <v>1535832.88</v>
      </c>
      <c r="G43" s="50">
        <f>IF('Town Data'!K39&gt;9,'Town Data'!J39,"*")</f>
        <v>592182.1</v>
      </c>
      <c r="H43" s="51" t="str">
        <f>IF('Town Data'!M39&gt;9,'Town Data'!L39,"*")</f>
        <v>*</v>
      </c>
      <c r="I43" s="22">
        <f t="shared" si="0"/>
        <v>0.20969631800043245</v>
      </c>
      <c r="J43" s="22">
        <f t="shared" si="1"/>
        <v>0.22566950267493743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DANBY</v>
      </c>
      <c r="C44" s="45">
        <f>IF('Town Data'!C40&gt;9,'Town Data'!B40,"*")</f>
        <v>4396331.8099999996</v>
      </c>
      <c r="D44" s="46">
        <f>IF('Town Data'!E40&gt;9,'Town Data'!D40,"*")</f>
        <v>1238119.8600000001</v>
      </c>
      <c r="E44" s="47" t="str">
        <f>IF('Town Data'!G40&gt;9,'Town Data'!F40,"*")</f>
        <v>*</v>
      </c>
      <c r="F44" s="48">
        <f>IF('Town Data'!I40&gt;9,'Town Data'!H40,"*")</f>
        <v>2656332.2999999998</v>
      </c>
      <c r="G44" s="46">
        <f>IF('Town Data'!K40&gt;9,'Town Data'!J40,"*")</f>
        <v>792911.26</v>
      </c>
      <c r="H44" s="47" t="str">
        <f>IF('Town Data'!M40&gt;9,'Town Data'!L40,"*")</f>
        <v>*</v>
      </c>
      <c r="I44" s="9">
        <f t="shared" si="0"/>
        <v>0.6550383436590369</v>
      </c>
      <c r="J44" s="9">
        <f t="shared" si="1"/>
        <v>0.56148603565044608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DANVILLE</v>
      </c>
      <c r="C45" s="49">
        <f>IF('Town Data'!C41&gt;9,'Town Data'!B41,"*")</f>
        <v>3937222.4</v>
      </c>
      <c r="D45" s="50">
        <f>IF('Town Data'!E41&gt;9,'Town Data'!D41,"*")</f>
        <v>2636080.29</v>
      </c>
      <c r="E45" s="51" t="str">
        <f>IF('Town Data'!G41&gt;9,'Town Data'!F41,"*")</f>
        <v>*</v>
      </c>
      <c r="F45" s="50">
        <f>IF('Town Data'!I41&gt;9,'Town Data'!H41,"*")</f>
        <v>3410867.9</v>
      </c>
      <c r="G45" s="50">
        <f>IF('Town Data'!K41&gt;9,'Town Data'!J41,"*")</f>
        <v>1898840.74</v>
      </c>
      <c r="H45" s="51" t="str">
        <f>IF('Town Data'!M41&gt;9,'Town Data'!L41,"*")</f>
        <v>*</v>
      </c>
      <c r="I45" s="22">
        <f t="shared" si="0"/>
        <v>0.15431688222226372</v>
      </c>
      <c r="J45" s="22">
        <f t="shared" si="1"/>
        <v>0.38825770612020893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DERBY</v>
      </c>
      <c r="C46" s="45">
        <f>IF('Town Data'!C42&gt;9,'Town Data'!B42,"*")</f>
        <v>75158431.670000002</v>
      </c>
      <c r="D46" s="46">
        <f>IF('Town Data'!E42&gt;9,'Town Data'!D42,"*")</f>
        <v>31142005.59</v>
      </c>
      <c r="E46" s="47">
        <f>IF('Town Data'!G42&gt;9,'Town Data'!F42,"*")</f>
        <v>323744.00000000012</v>
      </c>
      <c r="F46" s="48">
        <f>IF('Town Data'!I42&gt;9,'Town Data'!H42,"*")</f>
        <v>63248771.240000002</v>
      </c>
      <c r="G46" s="46">
        <f>IF('Town Data'!K42&gt;9,'Town Data'!J42,"*")</f>
        <v>24667947.16</v>
      </c>
      <c r="H46" s="47">
        <f>IF('Town Data'!M42&gt;9,'Town Data'!L42,"*")</f>
        <v>227950.16666666683</v>
      </c>
      <c r="I46" s="9">
        <f t="shared" si="0"/>
        <v>0.18829868464650981</v>
      </c>
      <c r="J46" s="9">
        <f t="shared" si="1"/>
        <v>0.26244820406044683</v>
      </c>
      <c r="K46" s="9">
        <f t="shared" si="2"/>
        <v>0.4202402425676367</v>
      </c>
      <c r="L46" s="15"/>
    </row>
    <row r="47" spans="1:12" x14ac:dyDescent="0.25">
      <c r="A47" s="15"/>
      <c r="B47" s="27" t="str">
        <f>'Town Data'!A43</f>
        <v>DORSET</v>
      </c>
      <c r="C47" s="49">
        <f>IF('Town Data'!C43&gt;9,'Town Data'!B43,"*")</f>
        <v>7696431.4800000004</v>
      </c>
      <c r="D47" s="50">
        <f>IF('Town Data'!E43&gt;9,'Town Data'!D43,"*")</f>
        <v>2482571.79</v>
      </c>
      <c r="E47" s="51" t="str">
        <f>IF('Town Data'!G43&gt;9,'Town Data'!F43,"*")</f>
        <v>*</v>
      </c>
      <c r="F47" s="50">
        <f>IF('Town Data'!I43&gt;9,'Town Data'!H43,"*")</f>
        <v>6068653.9199999999</v>
      </c>
      <c r="G47" s="50">
        <f>IF('Town Data'!K43&gt;9,'Town Data'!J43,"*")</f>
        <v>2077734.4</v>
      </c>
      <c r="H47" s="51" t="str">
        <f>IF('Town Data'!M43&gt;9,'Town Data'!L43,"*")</f>
        <v>*</v>
      </c>
      <c r="I47" s="22">
        <f t="shared" si="0"/>
        <v>0.26822711946638744</v>
      </c>
      <c r="J47" s="22">
        <f t="shared" si="1"/>
        <v>0.19484559239140486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DOVER</v>
      </c>
      <c r="C48" s="45">
        <f>IF('Town Data'!C44&gt;9,'Town Data'!B44,"*")</f>
        <v>3426478.02</v>
      </c>
      <c r="D48" s="46">
        <f>IF('Town Data'!E44&gt;9,'Town Data'!D44,"*")</f>
        <v>1382057.09</v>
      </c>
      <c r="E48" s="47" t="str">
        <f>IF('Town Data'!G44&gt;9,'Town Data'!F44,"*")</f>
        <v>*</v>
      </c>
      <c r="F48" s="48">
        <f>IF('Town Data'!I44&gt;9,'Town Data'!H44,"*")</f>
        <v>3060547.42</v>
      </c>
      <c r="G48" s="46">
        <f>IF('Town Data'!K44&gt;9,'Town Data'!J44,"*")</f>
        <v>1051977.8400000001</v>
      </c>
      <c r="H48" s="47" t="str">
        <f>IF('Town Data'!M44&gt;9,'Town Data'!L44,"*")</f>
        <v>*</v>
      </c>
      <c r="I48" s="9">
        <f t="shared" si="0"/>
        <v>0.11956377398655045</v>
      </c>
      <c r="J48" s="9">
        <f t="shared" si="1"/>
        <v>0.31377015508235417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DUMMERSTON</v>
      </c>
      <c r="C49" s="49">
        <f>IF('Town Data'!C45&gt;9,'Town Data'!B45,"*")</f>
        <v>6485917.5499999998</v>
      </c>
      <c r="D49" s="50">
        <f>IF('Town Data'!E45&gt;9,'Town Data'!D45,"*")</f>
        <v>2039923.66</v>
      </c>
      <c r="E49" s="51">
        <f>IF('Town Data'!G45&gt;9,'Town Data'!F45,"*")</f>
        <v>76266.500000000029</v>
      </c>
      <c r="F49" s="50">
        <f>IF('Town Data'!I45&gt;9,'Town Data'!H45,"*")</f>
        <v>4413815.22</v>
      </c>
      <c r="G49" s="50">
        <f>IF('Town Data'!K45&gt;9,'Town Data'!J45,"*")</f>
        <v>1361560.85</v>
      </c>
      <c r="H49" s="51" t="str">
        <f>IF('Town Data'!M45&gt;9,'Town Data'!L45,"*")</f>
        <v>*</v>
      </c>
      <c r="I49" s="22">
        <f t="shared" si="0"/>
        <v>0.46945833178761848</v>
      </c>
      <c r="J49" s="22">
        <f t="shared" si="1"/>
        <v>0.49822437976238798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DUXBURY</v>
      </c>
      <c r="C50" s="45">
        <f>IF('Town Data'!C46&gt;9,'Town Data'!B46,"*")</f>
        <v>578772.73</v>
      </c>
      <c r="D50" s="46">
        <f>IF('Town Data'!E46&gt;9,'Town Data'!D46,"*")</f>
        <v>294082.84000000003</v>
      </c>
      <c r="E50" s="47" t="str">
        <f>IF('Town Data'!G46&gt;9,'Town Data'!F46,"*")</f>
        <v>*</v>
      </c>
      <c r="F50" s="48" t="str">
        <f>IF('Town Data'!I46&gt;9,'Town Data'!H46,"*")</f>
        <v>*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EAST MONTPELIER</v>
      </c>
      <c r="C51" s="49">
        <f>IF('Town Data'!C47&gt;9,'Town Data'!B47,"*")</f>
        <v>17303918.66</v>
      </c>
      <c r="D51" s="50">
        <f>IF('Town Data'!E47&gt;9,'Town Data'!D47,"*")</f>
        <v>6984290.5499999998</v>
      </c>
      <c r="E51" s="51" t="str">
        <f>IF('Town Data'!G47&gt;9,'Town Data'!F47,"*")</f>
        <v>*</v>
      </c>
      <c r="F51" s="50">
        <f>IF('Town Data'!I47&gt;9,'Town Data'!H47,"*")</f>
        <v>15625696.41</v>
      </c>
      <c r="G51" s="50">
        <f>IF('Town Data'!K47&gt;9,'Town Data'!J47,"*")</f>
        <v>5748939.54</v>
      </c>
      <c r="H51" s="51" t="str">
        <f>IF('Town Data'!M47&gt;9,'Town Data'!L47,"*")</f>
        <v>*</v>
      </c>
      <c r="I51" s="22">
        <f t="shared" si="0"/>
        <v>0.10740143709217245</v>
      </c>
      <c r="J51" s="22">
        <f t="shared" si="1"/>
        <v>0.21488328437004223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EDEN</v>
      </c>
      <c r="C52" s="45">
        <f>IF('Town Data'!C48&gt;9,'Town Data'!B48,"*")</f>
        <v>1585890.46</v>
      </c>
      <c r="D52" s="46">
        <f>IF('Town Data'!E48&gt;9,'Town Data'!D48,"*")</f>
        <v>554876.32999999996</v>
      </c>
      <c r="E52" s="47" t="str">
        <f>IF('Town Data'!G48&gt;9,'Town Data'!F48,"*")</f>
        <v>*</v>
      </c>
      <c r="F52" s="48">
        <f>IF('Town Data'!I48&gt;9,'Town Data'!H48,"*")</f>
        <v>1151947</v>
      </c>
      <c r="G52" s="46">
        <f>IF('Town Data'!K48&gt;9,'Town Data'!J48,"*")</f>
        <v>460753.46</v>
      </c>
      <c r="H52" s="47" t="str">
        <f>IF('Town Data'!M48&gt;9,'Town Data'!L48,"*")</f>
        <v>*</v>
      </c>
      <c r="I52" s="9">
        <f t="shared" si="0"/>
        <v>0.37670436226666676</v>
      </c>
      <c r="J52" s="9">
        <f t="shared" si="1"/>
        <v>0.2042803324797603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ENOSBURG</v>
      </c>
      <c r="C53" s="49">
        <f>IF('Town Data'!C49&gt;9,'Town Data'!B49,"*")</f>
        <v>21808381.239999998</v>
      </c>
      <c r="D53" s="50">
        <f>IF('Town Data'!E49&gt;9,'Town Data'!D49,"*")</f>
        <v>7303752.5300000003</v>
      </c>
      <c r="E53" s="51">
        <f>IF('Town Data'!G49&gt;9,'Town Data'!F49,"*")</f>
        <v>164781.33333333331</v>
      </c>
      <c r="F53" s="50">
        <f>IF('Town Data'!I49&gt;9,'Town Data'!H49,"*")</f>
        <v>21443058.41</v>
      </c>
      <c r="G53" s="50">
        <f>IF('Town Data'!K49&gt;9,'Town Data'!J49,"*")</f>
        <v>7132373.8099999996</v>
      </c>
      <c r="H53" s="51">
        <f>IF('Town Data'!M49&gt;9,'Town Data'!L49,"*")</f>
        <v>235273.66666666637</v>
      </c>
      <c r="I53" s="22">
        <f t="shared" si="0"/>
        <v>1.7036880794468637E-2</v>
      </c>
      <c r="J53" s="22">
        <f t="shared" si="1"/>
        <v>2.4028286313277331E-2</v>
      </c>
      <c r="K53" s="22">
        <f t="shared" si="2"/>
        <v>-0.29961845850435087</v>
      </c>
      <c r="L53" s="15"/>
    </row>
    <row r="54" spans="1:12" x14ac:dyDescent="0.25">
      <c r="A54" s="15"/>
      <c r="B54" s="15" t="str">
        <f>'Town Data'!A50</f>
        <v>ESSEX</v>
      </c>
      <c r="C54" s="45">
        <f>IF('Town Data'!C50&gt;9,'Town Data'!B50,"*")</f>
        <v>139400161.41</v>
      </c>
      <c r="D54" s="46">
        <f>IF('Town Data'!E50&gt;9,'Town Data'!D50,"*")</f>
        <v>51001467.020000003</v>
      </c>
      <c r="E54" s="47">
        <f>IF('Town Data'!G50&gt;9,'Town Data'!F50,"*")</f>
        <v>642814.16666666663</v>
      </c>
      <c r="F54" s="48">
        <f>IF('Town Data'!I50&gt;9,'Town Data'!H50,"*")</f>
        <v>122779291.09</v>
      </c>
      <c r="G54" s="46">
        <f>IF('Town Data'!K50&gt;9,'Town Data'!J50,"*")</f>
        <v>41215005.729999997</v>
      </c>
      <c r="H54" s="47">
        <f>IF('Town Data'!M50&gt;9,'Town Data'!L50,"*")</f>
        <v>726014.83333333407</v>
      </c>
      <c r="I54" s="9">
        <f t="shared" si="0"/>
        <v>0.13537193587326155</v>
      </c>
      <c r="J54" s="9">
        <f t="shared" si="1"/>
        <v>0.23744898530674077</v>
      </c>
      <c r="K54" s="9">
        <f t="shared" si="2"/>
        <v>-0.11459912779559925</v>
      </c>
      <c r="L54" s="15"/>
    </row>
    <row r="55" spans="1:12" x14ac:dyDescent="0.25">
      <c r="A55" s="15"/>
      <c r="B55" s="27" t="str">
        <f>'Town Data'!A51</f>
        <v>FAIR HAVEN</v>
      </c>
      <c r="C55" s="49">
        <f>IF('Town Data'!C51&gt;9,'Town Data'!B51,"*")</f>
        <v>18780108.890000001</v>
      </c>
      <c r="D55" s="50">
        <f>IF('Town Data'!E51&gt;9,'Town Data'!D51,"*")</f>
        <v>4885197.79</v>
      </c>
      <c r="E55" s="51" t="str">
        <f>IF('Town Data'!G51&gt;9,'Town Data'!F51,"*")</f>
        <v>*</v>
      </c>
      <c r="F55" s="50">
        <f>IF('Town Data'!I51&gt;9,'Town Data'!H51,"*")</f>
        <v>17159675.280000001</v>
      </c>
      <c r="G55" s="50">
        <f>IF('Town Data'!K51&gt;9,'Town Data'!J51,"*")</f>
        <v>4446229.51</v>
      </c>
      <c r="H55" s="51" t="str">
        <f>IF('Town Data'!M51&gt;9,'Town Data'!L51,"*")</f>
        <v>*</v>
      </c>
      <c r="I55" s="22">
        <f t="shared" si="0"/>
        <v>9.4432650009913202E-2</v>
      </c>
      <c r="J55" s="22">
        <f t="shared" si="1"/>
        <v>9.8728209826487404E-2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FAIRFAX</v>
      </c>
      <c r="C56" s="45">
        <f>IF('Town Data'!C52&gt;9,'Town Data'!B52,"*")</f>
        <v>17229106.469999999</v>
      </c>
      <c r="D56" s="46">
        <f>IF('Town Data'!E52&gt;9,'Town Data'!D52,"*")</f>
        <v>5462405</v>
      </c>
      <c r="E56" s="47" t="str">
        <f>IF('Town Data'!G52&gt;9,'Town Data'!F52,"*")</f>
        <v>*</v>
      </c>
      <c r="F56" s="48">
        <f>IF('Town Data'!I52&gt;9,'Town Data'!H52,"*")</f>
        <v>13971792.449999999</v>
      </c>
      <c r="G56" s="46">
        <f>IF('Town Data'!K52&gt;9,'Town Data'!J52,"*")</f>
        <v>4680550.12</v>
      </c>
      <c r="H56" s="47" t="str">
        <f>IF('Town Data'!M52&gt;9,'Town Data'!L52,"*")</f>
        <v>*</v>
      </c>
      <c r="I56" s="9">
        <f t="shared" si="0"/>
        <v>0.23313501339622317</v>
      </c>
      <c r="J56" s="9">
        <f t="shared" si="1"/>
        <v>0.16704337309820322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FAIRFIELD</v>
      </c>
      <c r="C57" s="49">
        <f>IF('Town Data'!C53&gt;9,'Town Data'!B53,"*")</f>
        <v>2186667.16</v>
      </c>
      <c r="D57" s="50">
        <f>IF('Town Data'!E53&gt;9,'Town Data'!D53,"*")</f>
        <v>499898.29</v>
      </c>
      <c r="E57" s="51" t="str">
        <f>IF('Town Data'!G53&gt;9,'Town Data'!F53,"*")</f>
        <v>*</v>
      </c>
      <c r="F57" s="50">
        <f>IF('Town Data'!I53&gt;9,'Town Data'!H53,"*")</f>
        <v>1649833.29</v>
      </c>
      <c r="G57" s="50">
        <f>IF('Town Data'!K53&gt;9,'Town Data'!J53,"*")</f>
        <v>379014.43</v>
      </c>
      <c r="H57" s="51" t="str">
        <f>IF('Town Data'!M53&gt;9,'Town Data'!L53,"*")</f>
        <v>*</v>
      </c>
      <c r="I57" s="22">
        <f t="shared" si="0"/>
        <v>0.32538673649869199</v>
      </c>
      <c r="J57" s="22">
        <f t="shared" si="1"/>
        <v>0.31894263234252052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FAIRLEE</v>
      </c>
      <c r="C58" s="45">
        <f>IF('Town Data'!C54&gt;9,'Town Data'!B54,"*")</f>
        <v>18712848.649999999</v>
      </c>
      <c r="D58" s="46">
        <f>IF('Town Data'!E54&gt;9,'Town Data'!D54,"*")</f>
        <v>1517229.41</v>
      </c>
      <c r="E58" s="47">
        <f>IF('Town Data'!G54&gt;9,'Town Data'!F54,"*")</f>
        <v>71684.833333333299</v>
      </c>
      <c r="F58" s="48">
        <f>IF('Town Data'!I54&gt;9,'Town Data'!H54,"*")</f>
        <v>12841348.48</v>
      </c>
      <c r="G58" s="46">
        <f>IF('Town Data'!K54&gt;9,'Town Data'!J54,"*")</f>
        <v>2108461.12</v>
      </c>
      <c r="H58" s="47">
        <f>IF('Town Data'!M54&gt;9,'Town Data'!L54,"*")</f>
        <v>59924.333333333278</v>
      </c>
      <c r="I58" s="9">
        <f t="shared" si="0"/>
        <v>0.45723392517107347</v>
      </c>
      <c r="J58" s="9">
        <f t="shared" si="1"/>
        <v>-0.28040911183602957</v>
      </c>
      <c r="K58" s="9">
        <f t="shared" si="2"/>
        <v>0.1962558337458912</v>
      </c>
      <c r="L58" s="15"/>
    </row>
    <row r="59" spans="1:12" x14ac:dyDescent="0.25">
      <c r="A59" s="15"/>
      <c r="B59" s="27" t="str">
        <f>'Town Data'!A55</f>
        <v>FERRISBURGH</v>
      </c>
      <c r="C59" s="49">
        <f>IF('Town Data'!C55&gt;9,'Town Data'!B55,"*")</f>
        <v>8619584.8499999996</v>
      </c>
      <c r="D59" s="50">
        <f>IF('Town Data'!E55&gt;9,'Town Data'!D55,"*")</f>
        <v>2382643.91</v>
      </c>
      <c r="E59" s="51" t="str">
        <f>IF('Town Data'!G55&gt;9,'Town Data'!F55,"*")</f>
        <v>*</v>
      </c>
      <c r="F59" s="50">
        <f>IF('Town Data'!I55&gt;9,'Town Data'!H55,"*")</f>
        <v>5798840.8300000001</v>
      </c>
      <c r="G59" s="50">
        <f>IF('Town Data'!K55&gt;9,'Town Data'!J55,"*")</f>
        <v>2011116.18</v>
      </c>
      <c r="H59" s="51">
        <f>IF('Town Data'!M55&gt;9,'Town Data'!L55,"*")</f>
        <v>105732.83333333334</v>
      </c>
      <c r="I59" s="22">
        <f t="shared" si="0"/>
        <v>0.48643239273046224</v>
      </c>
      <c r="J59" s="22">
        <f t="shared" si="1"/>
        <v>0.18473707968477496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FRANKLIN</v>
      </c>
      <c r="C60" s="45">
        <f>IF('Town Data'!C56&gt;9,'Town Data'!B56,"*")</f>
        <v>1634847.09</v>
      </c>
      <c r="D60" s="46">
        <f>IF('Town Data'!E56&gt;9,'Town Data'!D56,"*")</f>
        <v>717200.08</v>
      </c>
      <c r="E60" s="47" t="str">
        <f>IF('Town Data'!G56&gt;9,'Town Data'!F56,"*")</f>
        <v>*</v>
      </c>
      <c r="F60" s="48">
        <f>IF('Town Data'!I56&gt;9,'Town Data'!H56,"*")</f>
        <v>1099827.97</v>
      </c>
      <c r="G60" s="46">
        <f>IF('Town Data'!K56&gt;9,'Town Data'!J56,"*")</f>
        <v>452470.25</v>
      </c>
      <c r="H60" s="47" t="str">
        <f>IF('Town Data'!M56&gt;9,'Town Data'!L56,"*")</f>
        <v>*</v>
      </c>
      <c r="I60" s="9">
        <f t="shared" si="0"/>
        <v>0.48645709564924061</v>
      </c>
      <c r="J60" s="9">
        <f t="shared" si="1"/>
        <v>0.5850767647154701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GEORGIA</v>
      </c>
      <c r="C61" s="49">
        <f>IF('Town Data'!C57&gt;9,'Town Data'!B57,"*")</f>
        <v>5729141.4500000002</v>
      </c>
      <c r="D61" s="50">
        <f>IF('Town Data'!E57&gt;9,'Town Data'!D57,"*")</f>
        <v>2314846.33</v>
      </c>
      <c r="E61" s="51" t="str">
        <f>IF('Town Data'!G57&gt;9,'Town Data'!F57,"*")</f>
        <v>*</v>
      </c>
      <c r="F61" s="50">
        <f>IF('Town Data'!I57&gt;9,'Town Data'!H57,"*")</f>
        <v>4055907.24</v>
      </c>
      <c r="G61" s="50">
        <f>IF('Town Data'!K57&gt;9,'Town Data'!J57,"*")</f>
        <v>1785496.39</v>
      </c>
      <c r="H61" s="51" t="str">
        <f>IF('Town Data'!M57&gt;9,'Town Data'!L57,"*")</f>
        <v>*</v>
      </c>
      <c r="I61" s="22">
        <f t="shared" si="0"/>
        <v>0.41254252402478508</v>
      </c>
      <c r="J61" s="22">
        <f t="shared" si="1"/>
        <v>0.29647214240517183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GRAFTON</v>
      </c>
      <c r="C62" s="45">
        <f>IF('Town Data'!C58&gt;9,'Town Data'!B58,"*")</f>
        <v>590336.29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 t="str">
        <f>IF('Town Data'!I58&gt;9,'Town Data'!H58,"*")</f>
        <v>*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GRAND ISLE</v>
      </c>
      <c r="C63" s="49">
        <f>IF('Town Data'!C59&gt;9,'Town Data'!B59,"*")</f>
        <v>2280076.73</v>
      </c>
      <c r="D63" s="50">
        <f>IF('Town Data'!E59&gt;9,'Town Data'!D59,"*")</f>
        <v>824854.28</v>
      </c>
      <c r="E63" s="51" t="str">
        <f>IF('Town Data'!G59&gt;9,'Town Data'!F59,"*")</f>
        <v>*</v>
      </c>
      <c r="F63" s="50">
        <f>IF('Town Data'!I59&gt;9,'Town Data'!H59,"*")</f>
        <v>1879800.32</v>
      </c>
      <c r="G63" s="50">
        <f>IF('Town Data'!K59&gt;9,'Town Data'!J59,"*")</f>
        <v>697054.06</v>
      </c>
      <c r="H63" s="51" t="str">
        <f>IF('Town Data'!M59&gt;9,'Town Data'!L59,"*")</f>
        <v>*</v>
      </c>
      <c r="I63" s="22">
        <f t="shared" si="0"/>
        <v>0.21293560052165536</v>
      </c>
      <c r="J63" s="22">
        <f t="shared" si="1"/>
        <v>0.18334334068723446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GREENSBORO</v>
      </c>
      <c r="C64" s="45">
        <f>IF('Town Data'!C60&gt;9,'Town Data'!B60,"*")</f>
        <v>3721362.98</v>
      </c>
      <c r="D64" s="46">
        <f>IF('Town Data'!E60&gt;9,'Town Data'!D60,"*")</f>
        <v>1858383.22</v>
      </c>
      <c r="E64" s="47" t="str">
        <f>IF('Town Data'!G60&gt;9,'Town Data'!F60,"*")</f>
        <v>*</v>
      </c>
      <c r="F64" s="48">
        <f>IF('Town Data'!I60&gt;9,'Town Data'!H60,"*")</f>
        <v>1509018.72</v>
      </c>
      <c r="G64" s="46">
        <f>IF('Town Data'!K60&gt;9,'Town Data'!J60,"*")</f>
        <v>835204.3</v>
      </c>
      <c r="H64" s="47" t="str">
        <f>IF('Town Data'!M60&gt;9,'Town Data'!L60,"*")</f>
        <v>*</v>
      </c>
      <c r="I64" s="9">
        <f t="shared" si="0"/>
        <v>1.4660813883077606</v>
      </c>
      <c r="J64" s="9">
        <f t="shared" si="1"/>
        <v>1.2250642387736748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GROTON</v>
      </c>
      <c r="C65" s="49">
        <f>IF('Town Data'!C61&gt;9,'Town Data'!B61,"*")</f>
        <v>3131004.47</v>
      </c>
      <c r="D65" s="50">
        <f>IF('Town Data'!E61&gt;9,'Town Data'!D61,"*")</f>
        <v>1274392.49</v>
      </c>
      <c r="E65" s="51" t="str">
        <f>IF('Town Data'!G61&gt;9,'Town Data'!F61,"*")</f>
        <v>*</v>
      </c>
      <c r="F65" s="50">
        <f>IF('Town Data'!I61&gt;9,'Town Data'!H61,"*")</f>
        <v>1874921.31</v>
      </c>
      <c r="G65" s="50">
        <f>IF('Town Data'!K61&gt;9,'Town Data'!J61,"*")</f>
        <v>880004.27</v>
      </c>
      <c r="H65" s="51" t="str">
        <f>IF('Town Data'!M61&gt;9,'Town Data'!L61,"*")</f>
        <v>*</v>
      </c>
      <c r="I65" s="22">
        <f t="shared" si="0"/>
        <v>0.66993913467227062</v>
      </c>
      <c r="J65" s="22">
        <f t="shared" si="1"/>
        <v>0.44816625719327474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GUILFORD</v>
      </c>
      <c r="C66" s="45">
        <f>IF('Town Data'!C62&gt;9,'Town Data'!B62,"*")</f>
        <v>977001.4</v>
      </c>
      <c r="D66" s="46">
        <f>IF('Town Data'!E62&gt;9,'Town Data'!D62,"*")</f>
        <v>491236.61</v>
      </c>
      <c r="E66" s="47" t="str">
        <f>IF('Town Data'!G62&gt;9,'Town Data'!F62,"*")</f>
        <v>*</v>
      </c>
      <c r="F66" s="48">
        <f>IF('Town Data'!I62&gt;9,'Town Data'!H62,"*")</f>
        <v>907788.45</v>
      </c>
      <c r="G66" s="46">
        <f>IF('Town Data'!K62&gt;9,'Town Data'!J62,"*")</f>
        <v>395702.68</v>
      </c>
      <c r="H66" s="47" t="str">
        <f>IF('Town Data'!M62&gt;9,'Town Data'!L62,"*")</f>
        <v>*</v>
      </c>
      <c r="I66" s="9">
        <f t="shared" si="0"/>
        <v>7.624347941417417E-2</v>
      </c>
      <c r="J66" s="9">
        <f t="shared" si="1"/>
        <v>0.24142856449696018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HALIFAX</v>
      </c>
      <c r="C67" s="49">
        <f>IF('Town Data'!C63&gt;9,'Town Data'!B63,"*")</f>
        <v>706264.98</v>
      </c>
      <c r="D67" s="50" t="str">
        <f>IF('Town Data'!E63&gt;9,'Town Data'!D63,"*")</f>
        <v>*</v>
      </c>
      <c r="E67" s="51" t="str">
        <f>IF('Town Data'!G63&gt;9,'Town Data'!F63,"*")</f>
        <v>*</v>
      </c>
      <c r="F67" s="50" t="str">
        <f>IF('Town Data'!I63&gt;9,'Town Data'!H63,"*")</f>
        <v>*</v>
      </c>
      <c r="G67" s="50" t="str">
        <f>IF('Town Data'!K63&gt;9,'Town Data'!J63,"*")</f>
        <v>*</v>
      </c>
      <c r="H67" s="51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HANCOCK</v>
      </c>
      <c r="C68" s="45">
        <f>IF('Town Data'!C64&gt;9,'Town Data'!B64,"*")</f>
        <v>407497.56</v>
      </c>
      <c r="D68" s="46" t="str">
        <f>IF('Town Data'!E64&gt;9,'Town Data'!D64,"*")</f>
        <v>*</v>
      </c>
      <c r="E68" s="47" t="str">
        <f>IF('Town Data'!G64&gt;9,'Town Data'!F64,"*")</f>
        <v>*</v>
      </c>
      <c r="F68" s="48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HARDWICK</v>
      </c>
      <c r="C69" s="49">
        <f>IF('Town Data'!C65&gt;9,'Town Data'!B65,"*")</f>
        <v>27656291.530000001</v>
      </c>
      <c r="D69" s="50">
        <f>IF('Town Data'!E65&gt;9,'Town Data'!D65,"*")</f>
        <v>4677912.97</v>
      </c>
      <c r="E69" s="51">
        <f>IF('Town Data'!G65&gt;9,'Town Data'!F65,"*")</f>
        <v>23424.000000000011</v>
      </c>
      <c r="F69" s="50">
        <f>IF('Town Data'!I65&gt;9,'Town Data'!H65,"*")</f>
        <v>23675055.809999999</v>
      </c>
      <c r="G69" s="50">
        <f>IF('Town Data'!K65&gt;9,'Town Data'!J65,"*")</f>
        <v>4560419.63</v>
      </c>
      <c r="H69" s="51">
        <f>IF('Town Data'!M65&gt;9,'Town Data'!L65,"*")</f>
        <v>22955.833333333325</v>
      </c>
      <c r="I69" s="22">
        <f t="shared" si="0"/>
        <v>0.1681616192143626</v>
      </c>
      <c r="J69" s="22">
        <f t="shared" si="1"/>
        <v>2.5763712450294809E-2</v>
      </c>
      <c r="K69" s="22">
        <f t="shared" si="2"/>
        <v>2.0394235306930828E-2</v>
      </c>
      <c r="L69" s="15"/>
    </row>
    <row r="70" spans="1:12" x14ac:dyDescent="0.25">
      <c r="A70" s="15"/>
      <c r="B70" s="15" t="str">
        <f>'Town Data'!A66</f>
        <v>HARTFORD</v>
      </c>
      <c r="C70" s="45">
        <f>IF('Town Data'!C66&gt;9,'Town Data'!B66,"*")</f>
        <v>134708675.69</v>
      </c>
      <c r="D70" s="46">
        <f>IF('Town Data'!E66&gt;9,'Town Data'!D66,"*")</f>
        <v>25577859.300000001</v>
      </c>
      <c r="E70" s="47">
        <f>IF('Town Data'!G66&gt;9,'Town Data'!F66,"*")</f>
        <v>538700.00000000035</v>
      </c>
      <c r="F70" s="48">
        <f>IF('Town Data'!I66&gt;9,'Town Data'!H66,"*")</f>
        <v>102128943.72</v>
      </c>
      <c r="G70" s="46">
        <f>IF('Town Data'!K66&gt;9,'Town Data'!J66,"*")</f>
        <v>17792933.829999998</v>
      </c>
      <c r="H70" s="47">
        <f>IF('Town Data'!M66&gt;9,'Town Data'!L66,"*")</f>
        <v>212900.49999999988</v>
      </c>
      <c r="I70" s="9">
        <f t="shared" ref="I70:I133" si="3">IFERROR((C70-F70)/F70,"")</f>
        <v>0.31900586438376999</v>
      </c>
      <c r="J70" s="9">
        <f t="shared" ref="J70:J133" si="4">IFERROR((D70-G70)/G70,"")</f>
        <v>0.43752905194724728</v>
      </c>
      <c r="K70" s="9">
        <f t="shared" ref="K70:K133" si="5">IFERROR((E70-H70)/H70,"")</f>
        <v>1.5302899711367548</v>
      </c>
      <c r="L70" s="15"/>
    </row>
    <row r="71" spans="1:12" x14ac:dyDescent="0.25">
      <c r="A71" s="15"/>
      <c r="B71" s="27" t="str">
        <f>'Town Data'!A67</f>
        <v>HARTLAND</v>
      </c>
      <c r="C71" s="49">
        <f>IF('Town Data'!C67&gt;9,'Town Data'!B67,"*")</f>
        <v>3193386.86</v>
      </c>
      <c r="D71" s="50">
        <f>IF('Town Data'!E67&gt;9,'Town Data'!D67,"*")</f>
        <v>1380002.21</v>
      </c>
      <c r="E71" s="51" t="str">
        <f>IF('Town Data'!G67&gt;9,'Town Data'!F67,"*")</f>
        <v>*</v>
      </c>
      <c r="F71" s="50">
        <f>IF('Town Data'!I67&gt;9,'Town Data'!H67,"*")</f>
        <v>3426502.39</v>
      </c>
      <c r="G71" s="50">
        <f>IF('Town Data'!K67&gt;9,'Town Data'!J67,"*")</f>
        <v>1605303.03</v>
      </c>
      <c r="H71" s="51">
        <f>IF('Town Data'!M67&gt;9,'Town Data'!L67,"*")</f>
        <v>57408.999999999971</v>
      </c>
      <c r="I71" s="22">
        <f t="shared" si="3"/>
        <v>-6.8033085481081557E-2</v>
      </c>
      <c r="J71" s="22">
        <f t="shared" si="4"/>
        <v>-0.14034784448142484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HIGHGATE</v>
      </c>
      <c r="C72" s="45">
        <f>IF('Town Data'!C68&gt;9,'Town Data'!B68,"*")</f>
        <v>7150589.4800000004</v>
      </c>
      <c r="D72" s="46">
        <f>IF('Town Data'!E68&gt;9,'Town Data'!D68,"*")</f>
        <v>2838164.11</v>
      </c>
      <c r="E72" s="47" t="str">
        <f>IF('Town Data'!G68&gt;9,'Town Data'!F68,"*")</f>
        <v>*</v>
      </c>
      <c r="F72" s="48">
        <f>IF('Town Data'!I68&gt;9,'Town Data'!H68,"*")</f>
        <v>5539151.7599999998</v>
      </c>
      <c r="G72" s="46">
        <f>IF('Town Data'!K68&gt;9,'Town Data'!J68,"*")</f>
        <v>2514810.0099999998</v>
      </c>
      <c r="H72" s="47" t="str">
        <f>IF('Town Data'!M68&gt;9,'Town Data'!L68,"*")</f>
        <v>*</v>
      </c>
      <c r="I72" s="9">
        <f t="shared" si="3"/>
        <v>0.29091777763460314</v>
      </c>
      <c r="J72" s="9">
        <f t="shared" si="4"/>
        <v>0.12857993196869774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HINESBURG</v>
      </c>
      <c r="C73" s="49">
        <f>IF('Town Data'!C69&gt;9,'Town Data'!B69,"*")</f>
        <v>22276045.760000002</v>
      </c>
      <c r="D73" s="50">
        <f>IF('Town Data'!E69&gt;9,'Town Data'!D69,"*")</f>
        <v>5729981.8600000003</v>
      </c>
      <c r="E73" s="51" t="str">
        <f>IF('Town Data'!G69&gt;9,'Town Data'!F69,"*")</f>
        <v>*</v>
      </c>
      <c r="F73" s="50">
        <f>IF('Town Data'!I69&gt;9,'Town Data'!H69,"*")</f>
        <v>15931311.98</v>
      </c>
      <c r="G73" s="50">
        <f>IF('Town Data'!K69&gt;9,'Town Data'!J69,"*")</f>
        <v>4883872.74</v>
      </c>
      <c r="H73" s="51" t="str">
        <f>IF('Town Data'!M69&gt;9,'Town Data'!L69,"*")</f>
        <v>*</v>
      </c>
      <c r="I73" s="22">
        <f t="shared" si="3"/>
        <v>0.39825557292237529</v>
      </c>
      <c r="J73" s="22">
        <f t="shared" si="4"/>
        <v>0.17324552973507662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HUNTINGTON</v>
      </c>
      <c r="C74" s="45">
        <f>IF('Town Data'!C70&gt;9,'Town Data'!B70,"*")</f>
        <v>744511.38</v>
      </c>
      <c r="D74" s="46">
        <f>IF('Town Data'!E70&gt;9,'Town Data'!D70,"*")</f>
        <v>401055.3</v>
      </c>
      <c r="E74" s="47" t="str">
        <f>IF('Town Data'!G70&gt;9,'Town Data'!F70,"*")</f>
        <v>*</v>
      </c>
      <c r="F74" s="48">
        <f>IF('Town Data'!I70&gt;9,'Town Data'!H70,"*")</f>
        <v>556407.68999999994</v>
      </c>
      <c r="G74" s="46">
        <f>IF('Town Data'!K70&gt;9,'Town Data'!J70,"*")</f>
        <v>272707.24</v>
      </c>
      <c r="H74" s="47" t="str">
        <f>IF('Town Data'!M70&gt;9,'Town Data'!L70,"*")</f>
        <v>*</v>
      </c>
      <c r="I74" s="9">
        <f t="shared" si="3"/>
        <v>0.33806809895096901</v>
      </c>
      <c r="J74" s="9">
        <f t="shared" si="4"/>
        <v>0.47064412371303382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HYDE PARK</v>
      </c>
      <c r="C75" s="49">
        <f>IF('Town Data'!C71&gt;9,'Town Data'!B71,"*")</f>
        <v>14076787.41</v>
      </c>
      <c r="D75" s="50">
        <f>IF('Town Data'!E71&gt;9,'Town Data'!D71,"*")</f>
        <v>1388691.45</v>
      </c>
      <c r="E75" s="51" t="str">
        <f>IF('Town Data'!G71&gt;9,'Town Data'!F71,"*")</f>
        <v>*</v>
      </c>
      <c r="F75" s="50">
        <f>IF('Town Data'!I71&gt;9,'Town Data'!H71,"*")</f>
        <v>11224429.91</v>
      </c>
      <c r="G75" s="50">
        <f>IF('Town Data'!K71&gt;9,'Town Data'!J71,"*")</f>
        <v>1178706.74</v>
      </c>
      <c r="H75" s="51" t="str">
        <f>IF('Town Data'!M71&gt;9,'Town Data'!L71,"*")</f>
        <v>*</v>
      </c>
      <c r="I75" s="22">
        <f t="shared" si="3"/>
        <v>0.25412047853395164</v>
      </c>
      <c r="J75" s="22">
        <f t="shared" si="4"/>
        <v>0.17814839168561974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IRASBURG</v>
      </c>
      <c r="C76" s="45">
        <f>IF('Town Data'!C72&gt;9,'Town Data'!B72,"*")</f>
        <v>7520489.9299999997</v>
      </c>
      <c r="D76" s="46">
        <f>IF('Town Data'!E72&gt;9,'Town Data'!D72,"*")</f>
        <v>1618272.13</v>
      </c>
      <c r="E76" s="47" t="str">
        <f>IF('Town Data'!G72&gt;9,'Town Data'!F72,"*")</f>
        <v>*</v>
      </c>
      <c r="F76" s="48">
        <f>IF('Town Data'!I72&gt;9,'Town Data'!H72,"*")</f>
        <v>5193028.7</v>
      </c>
      <c r="G76" s="46">
        <f>IF('Town Data'!K72&gt;9,'Town Data'!J72,"*")</f>
        <v>1512116.97</v>
      </c>
      <c r="H76" s="47" t="str">
        <f>IF('Town Data'!M72&gt;9,'Town Data'!L72,"*")</f>
        <v>*</v>
      </c>
      <c r="I76" s="9">
        <f t="shared" si="3"/>
        <v>0.44818955651063502</v>
      </c>
      <c r="J76" s="9">
        <f t="shared" si="4"/>
        <v>7.0203008170723669E-2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JAMAICA</v>
      </c>
      <c r="C77" s="49">
        <f>IF('Town Data'!C73&gt;9,'Town Data'!B73,"*")</f>
        <v>4278346.4000000004</v>
      </c>
      <c r="D77" s="50">
        <f>IF('Town Data'!E73&gt;9,'Town Data'!D73,"*")</f>
        <v>860386.3</v>
      </c>
      <c r="E77" s="51" t="str">
        <f>IF('Town Data'!G73&gt;9,'Town Data'!F73,"*")</f>
        <v>*</v>
      </c>
      <c r="F77" s="50">
        <f>IF('Town Data'!I73&gt;9,'Town Data'!H73,"*")</f>
        <v>2802901.18</v>
      </c>
      <c r="G77" s="50">
        <f>IF('Town Data'!K73&gt;9,'Town Data'!J73,"*")</f>
        <v>793228.98</v>
      </c>
      <c r="H77" s="51" t="str">
        <f>IF('Town Data'!M73&gt;9,'Town Data'!L73,"*")</f>
        <v>*</v>
      </c>
      <c r="I77" s="22">
        <f t="shared" si="3"/>
        <v>0.52639930031354165</v>
      </c>
      <c r="J77" s="22">
        <f t="shared" si="4"/>
        <v>8.4663220448652876E-2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JERICHO</v>
      </c>
      <c r="C78" s="45">
        <f>IF('Town Data'!C74&gt;9,'Town Data'!B74,"*")</f>
        <v>10101201.300000001</v>
      </c>
      <c r="D78" s="46">
        <f>IF('Town Data'!E74&gt;9,'Town Data'!D74,"*")</f>
        <v>3504562.74</v>
      </c>
      <c r="E78" s="47" t="str">
        <f>IF('Town Data'!G74&gt;9,'Town Data'!F74,"*")</f>
        <v>*</v>
      </c>
      <c r="F78" s="48">
        <f>IF('Town Data'!I74&gt;9,'Town Data'!H74,"*")</f>
        <v>9260862.7100000009</v>
      </c>
      <c r="G78" s="46">
        <f>IF('Town Data'!K74&gt;9,'Town Data'!J74,"*")</f>
        <v>3437440.27</v>
      </c>
      <c r="H78" s="47">
        <f>IF('Town Data'!M74&gt;9,'Town Data'!L74,"*")</f>
        <v>138720.6666666666</v>
      </c>
      <c r="I78" s="9">
        <f t="shared" si="3"/>
        <v>9.0740853883147538E-2</v>
      </c>
      <c r="J78" s="9">
        <f t="shared" si="4"/>
        <v>1.952687602627062E-2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JOHNSON</v>
      </c>
      <c r="C79" s="49">
        <f>IF('Town Data'!C75&gt;9,'Town Data'!B75,"*")</f>
        <v>29277230.859999999</v>
      </c>
      <c r="D79" s="50">
        <f>IF('Town Data'!E75&gt;9,'Town Data'!D75,"*")</f>
        <v>8514312.75</v>
      </c>
      <c r="E79" s="51" t="str">
        <f>IF('Town Data'!G75&gt;9,'Town Data'!F75,"*")</f>
        <v>*</v>
      </c>
      <c r="F79" s="50">
        <f>IF('Town Data'!I75&gt;9,'Town Data'!H75,"*")</f>
        <v>27034657.670000002</v>
      </c>
      <c r="G79" s="50">
        <f>IF('Town Data'!K75&gt;9,'Town Data'!J75,"*")</f>
        <v>7528094.2999999998</v>
      </c>
      <c r="H79" s="51">
        <f>IF('Town Data'!M75&gt;9,'Town Data'!L75,"*")</f>
        <v>410751.50000000035</v>
      </c>
      <c r="I79" s="22">
        <f t="shared" si="3"/>
        <v>8.2951787937324287E-2</v>
      </c>
      <c r="J79" s="22">
        <f t="shared" si="4"/>
        <v>0.13100506060345182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KILLINGTON</v>
      </c>
      <c r="C80" s="45">
        <f>IF('Town Data'!C76&gt;9,'Town Data'!B76,"*")</f>
        <v>13130641.470000001</v>
      </c>
      <c r="D80" s="46">
        <f>IF('Town Data'!E76&gt;9,'Town Data'!D76,"*")</f>
        <v>11058107.1</v>
      </c>
      <c r="E80" s="47" t="str">
        <f>IF('Town Data'!G76&gt;9,'Town Data'!F76,"*")</f>
        <v>*</v>
      </c>
      <c r="F80" s="48">
        <f>IF('Town Data'!I76&gt;9,'Town Data'!H76,"*")</f>
        <v>5604420.8899999997</v>
      </c>
      <c r="G80" s="46">
        <f>IF('Town Data'!K76&gt;9,'Town Data'!J76,"*")</f>
        <v>4133056.61</v>
      </c>
      <c r="H80" s="47" t="str">
        <f>IF('Town Data'!M76&gt;9,'Town Data'!L76,"*")</f>
        <v>*</v>
      </c>
      <c r="I80" s="9">
        <f t="shared" si="3"/>
        <v>1.3429078093383529</v>
      </c>
      <c r="J80" s="9">
        <f t="shared" si="4"/>
        <v>1.6755276163517152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LEICESTER</v>
      </c>
      <c r="C81" s="49">
        <f>IF('Town Data'!C77&gt;9,'Town Data'!B77,"*")</f>
        <v>1076384.2</v>
      </c>
      <c r="D81" s="50" t="str">
        <f>IF('Town Data'!E77&gt;9,'Town Data'!D77,"*")</f>
        <v>*</v>
      </c>
      <c r="E81" s="51" t="str">
        <f>IF('Town Data'!G77&gt;9,'Town Data'!F77,"*")</f>
        <v>*</v>
      </c>
      <c r="F81" s="50" t="str">
        <f>IF('Town Data'!I77&gt;9,'Town Data'!H77,"*")</f>
        <v>*</v>
      </c>
      <c r="G81" s="50" t="str">
        <f>IF('Town Data'!K77&gt;9,'Town Data'!J77,"*")</f>
        <v>*</v>
      </c>
      <c r="H81" s="51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LINCOLN</v>
      </c>
      <c r="C82" s="45">
        <f>IF('Town Data'!C78&gt;9,'Town Data'!B78,"*")</f>
        <v>756791.07</v>
      </c>
      <c r="D82" s="46" t="str">
        <f>IF('Town Data'!E78&gt;9,'Town Data'!D78,"*")</f>
        <v>*</v>
      </c>
      <c r="E82" s="47" t="str">
        <f>IF('Town Data'!G78&gt;9,'Town Data'!F78,"*")</f>
        <v>*</v>
      </c>
      <c r="F82" s="48">
        <f>IF('Town Data'!I78&gt;9,'Town Data'!H78,"*")</f>
        <v>672799.55</v>
      </c>
      <c r="G82" s="46">
        <f>IF('Town Data'!K78&gt;9,'Town Data'!J78,"*")</f>
        <v>196549.92</v>
      </c>
      <c r="H82" s="47" t="str">
        <f>IF('Town Data'!M78&gt;9,'Town Data'!L78,"*")</f>
        <v>*</v>
      </c>
      <c r="I82" s="9">
        <f t="shared" si="3"/>
        <v>0.12483884687497175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LONDONDERRY</v>
      </c>
      <c r="C83" s="49">
        <f>IF('Town Data'!C79&gt;9,'Town Data'!B79,"*")</f>
        <v>20463450.48</v>
      </c>
      <c r="D83" s="50">
        <f>IF('Town Data'!E79&gt;9,'Town Data'!D79,"*")</f>
        <v>10977973.52</v>
      </c>
      <c r="E83" s="51" t="str">
        <f>IF('Town Data'!G79&gt;9,'Town Data'!F79,"*")</f>
        <v>*</v>
      </c>
      <c r="F83" s="50">
        <f>IF('Town Data'!I79&gt;9,'Town Data'!H79,"*")</f>
        <v>12603893.34</v>
      </c>
      <c r="G83" s="50">
        <f>IF('Town Data'!K79&gt;9,'Town Data'!J79,"*")</f>
        <v>4628357.88</v>
      </c>
      <c r="H83" s="51" t="str">
        <f>IF('Town Data'!M79&gt;9,'Town Data'!L79,"*")</f>
        <v>*</v>
      </c>
      <c r="I83" s="22">
        <f t="shared" si="3"/>
        <v>0.62358169241695605</v>
      </c>
      <c r="J83" s="22">
        <f t="shared" si="4"/>
        <v>1.3718938346228318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LUDLOW</v>
      </c>
      <c r="C84" s="45">
        <f>IF('Town Data'!C80&gt;9,'Town Data'!B80,"*")</f>
        <v>19195079.039999999</v>
      </c>
      <c r="D84" s="48">
        <f>IF('Town Data'!E80&gt;9,'Town Data'!D80,"*")</f>
        <v>9340242.6500000004</v>
      </c>
      <c r="E84" s="55" t="str">
        <f>IF('Town Data'!G80&gt;9,'Town Data'!F80,"*")</f>
        <v>*</v>
      </c>
      <c r="F84" s="48">
        <f>IF('Town Data'!I80&gt;9,'Town Data'!H80,"*")</f>
        <v>17077655.780000001</v>
      </c>
      <c r="G84" s="46">
        <f>IF('Town Data'!K80&gt;9,'Town Data'!J80,"*")</f>
        <v>7703626.5199999996</v>
      </c>
      <c r="H84" s="47" t="str">
        <f>IF('Town Data'!M80&gt;9,'Town Data'!L80,"*")</f>
        <v>*</v>
      </c>
      <c r="I84" s="9">
        <f t="shared" si="3"/>
        <v>0.12398793413319388</v>
      </c>
      <c r="J84" s="9">
        <f t="shared" si="4"/>
        <v>0.21244749154843515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LUNENBURG</v>
      </c>
      <c r="C85" s="49" t="str">
        <f>IF('Town Data'!C81&gt;9,'Town Data'!B81,"*")</f>
        <v>*</v>
      </c>
      <c r="D85" s="50" t="str">
        <f>IF('Town Data'!E81&gt;9,'Town Data'!D81,"*")</f>
        <v>*</v>
      </c>
      <c r="E85" s="51" t="str">
        <f>IF('Town Data'!G81&gt;9,'Town Data'!F81,"*")</f>
        <v>*</v>
      </c>
      <c r="F85" s="50">
        <f>IF('Town Data'!I81&gt;9,'Town Data'!H81,"*")</f>
        <v>338286.92</v>
      </c>
      <c r="G85" s="50">
        <f>IF('Town Data'!K81&gt;9,'Town Data'!J81,"*")</f>
        <v>191249.91</v>
      </c>
      <c r="H85" s="51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LYNDON</v>
      </c>
      <c r="C86" s="45">
        <f>IF('Town Data'!C82&gt;9,'Town Data'!B82,"*")</f>
        <v>41200346.979999997</v>
      </c>
      <c r="D86" s="46">
        <f>IF('Town Data'!E82&gt;9,'Town Data'!D82,"*")</f>
        <v>11752445.83</v>
      </c>
      <c r="E86" s="47">
        <f>IF('Town Data'!G82&gt;9,'Town Data'!F82,"*")</f>
        <v>201861.83333333331</v>
      </c>
      <c r="F86" s="48">
        <f>IF('Town Data'!I82&gt;9,'Town Data'!H82,"*")</f>
        <v>35163943.509999998</v>
      </c>
      <c r="G86" s="46">
        <f>IF('Town Data'!K82&gt;9,'Town Data'!J82,"*")</f>
        <v>9760981.6600000001</v>
      </c>
      <c r="H86" s="47">
        <f>IF('Town Data'!M82&gt;9,'Town Data'!L82,"*")</f>
        <v>159636.66666666674</v>
      </c>
      <c r="I86" s="9">
        <f t="shared" si="3"/>
        <v>0.17166457647969299</v>
      </c>
      <c r="J86" s="9">
        <f t="shared" si="4"/>
        <v>0.20402293943045888</v>
      </c>
      <c r="K86" s="9">
        <f t="shared" si="5"/>
        <v>0.26450794512538817</v>
      </c>
      <c r="L86" s="15"/>
    </row>
    <row r="87" spans="1:12" x14ac:dyDescent="0.25">
      <c r="A87" s="15"/>
      <c r="B87" s="27" t="str">
        <f>'Town Data'!A83</f>
        <v>MANCHESTER</v>
      </c>
      <c r="C87" s="49">
        <f>IF('Town Data'!C83&gt;9,'Town Data'!B83,"*")</f>
        <v>83021100.810000002</v>
      </c>
      <c r="D87" s="50">
        <f>IF('Town Data'!E83&gt;9,'Town Data'!D83,"*")</f>
        <v>39056484.460000001</v>
      </c>
      <c r="E87" s="51">
        <f>IF('Town Data'!G83&gt;9,'Town Data'!F83,"*")</f>
        <v>872805.66666666698</v>
      </c>
      <c r="F87" s="50">
        <f>IF('Town Data'!I83&gt;9,'Town Data'!H83,"*")</f>
        <v>61003302.32</v>
      </c>
      <c r="G87" s="50">
        <f>IF('Town Data'!K83&gt;9,'Town Data'!J83,"*")</f>
        <v>24184150.629999999</v>
      </c>
      <c r="H87" s="51">
        <f>IF('Town Data'!M83&gt;9,'Town Data'!L83,"*")</f>
        <v>535314.8333333336</v>
      </c>
      <c r="I87" s="22">
        <f t="shared" si="3"/>
        <v>0.36092797689054684</v>
      </c>
      <c r="J87" s="22">
        <f t="shared" si="4"/>
        <v>0.61496200786771238</v>
      </c>
      <c r="K87" s="22">
        <f t="shared" si="5"/>
        <v>0.63045298265288718</v>
      </c>
      <c r="L87" s="15"/>
    </row>
    <row r="88" spans="1:12" x14ac:dyDescent="0.25">
      <c r="A88" s="15"/>
      <c r="B88" s="15" t="str">
        <f>'Town Data'!A84</f>
        <v>MARLBORO</v>
      </c>
      <c r="C88" s="45">
        <f>IF('Town Data'!C84&gt;9,'Town Data'!B84,"*")</f>
        <v>422039.15</v>
      </c>
      <c r="D88" s="46" t="str">
        <f>IF('Town Data'!E84&gt;9,'Town Data'!D84,"*")</f>
        <v>*</v>
      </c>
      <c r="E88" s="47" t="str">
        <f>IF('Town Data'!G84&gt;9,'Town Data'!F84,"*")</f>
        <v>*</v>
      </c>
      <c r="F88" s="48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MARSHFIELD</v>
      </c>
      <c r="C89" s="49">
        <f>IF('Town Data'!C85&gt;9,'Town Data'!B85,"*")</f>
        <v>2899354.59</v>
      </c>
      <c r="D89" s="50">
        <f>IF('Town Data'!E85&gt;9,'Town Data'!D85,"*")</f>
        <v>810909.63</v>
      </c>
      <c r="E89" s="51" t="str">
        <f>IF('Town Data'!G85&gt;9,'Town Data'!F85,"*")</f>
        <v>*</v>
      </c>
      <c r="F89" s="50">
        <f>IF('Town Data'!I85&gt;9,'Town Data'!H85,"*")</f>
        <v>2679669.08</v>
      </c>
      <c r="G89" s="50" t="str">
        <f>IF('Town Data'!K85&gt;9,'Town Data'!J85,"*")</f>
        <v>*</v>
      </c>
      <c r="H89" s="51" t="str">
        <f>IF('Town Data'!M85&gt;9,'Town Data'!L85,"*")</f>
        <v>*</v>
      </c>
      <c r="I89" s="22">
        <f t="shared" si="3"/>
        <v>8.1982328205988692E-2</v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MENDON</v>
      </c>
      <c r="C90" s="45">
        <f>IF('Town Data'!C86&gt;9,'Town Data'!B86,"*")</f>
        <v>8716423.0999999996</v>
      </c>
      <c r="D90" s="46">
        <f>IF('Town Data'!E86&gt;9,'Town Data'!D86,"*")</f>
        <v>1666223.22</v>
      </c>
      <c r="E90" s="47" t="str">
        <f>IF('Town Data'!G86&gt;9,'Town Data'!F86,"*")</f>
        <v>*</v>
      </c>
      <c r="F90" s="48">
        <f>IF('Town Data'!I86&gt;9,'Town Data'!H86,"*")</f>
        <v>6331058.9000000004</v>
      </c>
      <c r="G90" s="46">
        <f>IF('Town Data'!K86&gt;9,'Town Data'!J86,"*")</f>
        <v>854974.71</v>
      </c>
      <c r="H90" s="47" t="str">
        <f>IF('Town Data'!M86&gt;9,'Town Data'!L86,"*")</f>
        <v>*</v>
      </c>
      <c r="I90" s="9">
        <f t="shared" si="3"/>
        <v>0.37677175930238133</v>
      </c>
      <c r="J90" s="9">
        <f t="shared" si="4"/>
        <v>0.94885673285002781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MIDDLEBURY</v>
      </c>
      <c r="C91" s="49">
        <f>IF('Town Data'!C87&gt;9,'Town Data'!B87,"*")</f>
        <v>117463984.59999999</v>
      </c>
      <c r="D91" s="50">
        <f>IF('Town Data'!E87&gt;9,'Town Data'!D87,"*")</f>
        <v>35136028.689999998</v>
      </c>
      <c r="E91" s="51">
        <f>IF('Town Data'!G87&gt;9,'Town Data'!F87,"*")</f>
        <v>213575.00000000009</v>
      </c>
      <c r="F91" s="50">
        <f>IF('Town Data'!I87&gt;9,'Town Data'!H87,"*")</f>
        <v>92925235.230000004</v>
      </c>
      <c r="G91" s="50">
        <f>IF('Town Data'!K87&gt;9,'Town Data'!J87,"*")</f>
        <v>28329968.41</v>
      </c>
      <c r="H91" s="51">
        <f>IF('Town Data'!M87&gt;9,'Town Data'!L87,"*")</f>
        <v>198915.16666666663</v>
      </c>
      <c r="I91" s="22">
        <f t="shared" si="3"/>
        <v>0.2640698117068408</v>
      </c>
      <c r="J91" s="22">
        <f t="shared" si="4"/>
        <v>0.24024242390604195</v>
      </c>
      <c r="K91" s="22">
        <f t="shared" si="5"/>
        <v>7.3698921902218592E-2</v>
      </c>
      <c r="L91" s="15"/>
    </row>
    <row r="92" spans="1:12" x14ac:dyDescent="0.25">
      <c r="A92" s="15"/>
      <c r="B92" s="15" t="str">
        <f>'Town Data'!A88</f>
        <v>MIDDLESEX</v>
      </c>
      <c r="C92" s="45">
        <f>IF('Town Data'!C88&gt;9,'Town Data'!B88,"*")</f>
        <v>14442748.93</v>
      </c>
      <c r="D92" s="46">
        <f>IF('Town Data'!E88&gt;9,'Town Data'!D88,"*")</f>
        <v>456550.53</v>
      </c>
      <c r="E92" s="47" t="str">
        <f>IF('Town Data'!G88&gt;9,'Town Data'!F88,"*")</f>
        <v>*</v>
      </c>
      <c r="F92" s="48">
        <f>IF('Town Data'!I88&gt;9,'Town Data'!H88,"*")</f>
        <v>10155799.369999999</v>
      </c>
      <c r="G92" s="46">
        <f>IF('Town Data'!K88&gt;9,'Town Data'!J88,"*")</f>
        <v>273758.12</v>
      </c>
      <c r="H92" s="47" t="str">
        <f>IF('Town Data'!M88&gt;9,'Town Data'!L88,"*")</f>
        <v>*</v>
      </c>
      <c r="I92" s="9">
        <f t="shared" si="3"/>
        <v>0.42211837826016457</v>
      </c>
      <c r="J92" s="9">
        <f t="shared" si="4"/>
        <v>0.66771502522007398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MIDDLETOWN SPRINGS</v>
      </c>
      <c r="C93" s="49">
        <f>IF('Town Data'!C89&gt;9,'Town Data'!B89,"*")</f>
        <v>788862.87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 t="str">
        <f>IF('Town Data'!I89&gt;9,'Town Data'!H89,"*")</f>
        <v>*</v>
      </c>
      <c r="G93" s="50" t="str">
        <f>IF('Town Data'!K89&gt;9,'Town Data'!J89,"*")</f>
        <v>*</v>
      </c>
      <c r="H93" s="51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MILTON</v>
      </c>
      <c r="C94" s="45">
        <f>IF('Town Data'!C90&gt;9,'Town Data'!B90,"*")</f>
        <v>61301883.210000001</v>
      </c>
      <c r="D94" s="46">
        <f>IF('Town Data'!E90&gt;9,'Town Data'!D90,"*")</f>
        <v>14641311.41</v>
      </c>
      <c r="E94" s="47">
        <f>IF('Town Data'!G90&gt;9,'Town Data'!F90,"*")</f>
        <v>578761.83333333291</v>
      </c>
      <c r="F94" s="48">
        <f>IF('Town Data'!I90&gt;9,'Town Data'!H90,"*")</f>
        <v>50050744.509999998</v>
      </c>
      <c r="G94" s="46">
        <f>IF('Town Data'!K90&gt;9,'Town Data'!J90,"*")</f>
        <v>12243470.58</v>
      </c>
      <c r="H94" s="47">
        <f>IF('Town Data'!M90&gt;9,'Town Data'!L90,"*")</f>
        <v>99690.333333333358</v>
      </c>
      <c r="I94" s="9">
        <f t="shared" si="3"/>
        <v>0.22479463213083789</v>
      </c>
      <c r="J94" s="9">
        <f t="shared" si="4"/>
        <v>0.19584649747245114</v>
      </c>
      <c r="K94" s="9">
        <f t="shared" si="5"/>
        <v>4.8055963299684628</v>
      </c>
      <c r="L94" s="15"/>
    </row>
    <row r="95" spans="1:12" x14ac:dyDescent="0.25">
      <c r="A95" s="15"/>
      <c r="B95" s="27" t="str">
        <f>'Town Data'!A91</f>
        <v>MONKTON</v>
      </c>
      <c r="C95" s="49">
        <f>IF('Town Data'!C91&gt;9,'Town Data'!B91,"*")</f>
        <v>1141473.02</v>
      </c>
      <c r="D95" s="50" t="str">
        <f>IF('Town Data'!E91&gt;9,'Town Data'!D91,"*")</f>
        <v>*</v>
      </c>
      <c r="E95" s="51" t="str">
        <f>IF('Town Data'!G91&gt;9,'Town Data'!F91,"*")</f>
        <v>*</v>
      </c>
      <c r="F95" s="50">
        <f>IF('Town Data'!I91&gt;9,'Town Data'!H91,"*")</f>
        <v>458541.84</v>
      </c>
      <c r="G95" s="50">
        <f>IF('Town Data'!K91&gt;9,'Town Data'!J91,"*")</f>
        <v>48980.18</v>
      </c>
      <c r="H95" s="51" t="str">
        <f>IF('Town Data'!M91&gt;9,'Town Data'!L91,"*")</f>
        <v>*</v>
      </c>
      <c r="I95" s="22">
        <f t="shared" si="3"/>
        <v>1.4893541230610492</v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MONTGOMERY</v>
      </c>
      <c r="C96" s="45">
        <f>IF('Town Data'!C92&gt;9,'Town Data'!B92,"*")</f>
        <v>1759044.75</v>
      </c>
      <c r="D96" s="46">
        <f>IF('Town Data'!E92&gt;9,'Town Data'!D92,"*")</f>
        <v>744019.93</v>
      </c>
      <c r="E96" s="47" t="str">
        <f>IF('Town Data'!G92&gt;9,'Town Data'!F92,"*")</f>
        <v>*</v>
      </c>
      <c r="F96" s="48">
        <f>IF('Town Data'!I92&gt;9,'Town Data'!H92,"*")</f>
        <v>2364893.19</v>
      </c>
      <c r="G96" s="46">
        <f>IF('Town Data'!K92&gt;9,'Town Data'!J92,"*")</f>
        <v>760063.34</v>
      </c>
      <c r="H96" s="47" t="str">
        <f>IF('Town Data'!M92&gt;9,'Town Data'!L92,"*")</f>
        <v>*</v>
      </c>
      <c r="I96" s="9">
        <f t="shared" si="3"/>
        <v>-0.25618427189940024</v>
      </c>
      <c r="J96" s="9">
        <f t="shared" si="4"/>
        <v>-2.1107990815607443E-2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MONTPELIER</v>
      </c>
      <c r="C97" s="49">
        <f>IF('Town Data'!C93&gt;9,'Town Data'!B93,"*")</f>
        <v>60565531.25</v>
      </c>
      <c r="D97" s="50">
        <f>IF('Town Data'!E93&gt;9,'Town Data'!D93,"*")</f>
        <v>19123753.75</v>
      </c>
      <c r="E97" s="51">
        <f>IF('Town Data'!G93&gt;9,'Town Data'!F93,"*")</f>
        <v>2307683.0000000033</v>
      </c>
      <c r="F97" s="50">
        <f>IF('Town Data'!I93&gt;9,'Town Data'!H93,"*")</f>
        <v>50403328.920000002</v>
      </c>
      <c r="G97" s="50">
        <f>IF('Town Data'!K93&gt;9,'Town Data'!J93,"*")</f>
        <v>16845740.800000001</v>
      </c>
      <c r="H97" s="51">
        <f>IF('Town Data'!M93&gt;9,'Town Data'!L93,"*")</f>
        <v>2405790.6666666637</v>
      </c>
      <c r="I97" s="22">
        <f t="shared" si="3"/>
        <v>0.20161768176323061</v>
      </c>
      <c r="J97" s="22">
        <f t="shared" si="4"/>
        <v>0.13522782862716248</v>
      </c>
      <c r="K97" s="22">
        <f t="shared" si="5"/>
        <v>-4.0779801844768669E-2</v>
      </c>
      <c r="L97" s="15"/>
    </row>
    <row r="98" spans="1:12" x14ac:dyDescent="0.25">
      <c r="A98" s="15"/>
      <c r="B98" s="15" t="str">
        <f>'Town Data'!A94</f>
        <v>MORETOWN</v>
      </c>
      <c r="C98" s="45">
        <f>IF('Town Data'!C94&gt;9,'Town Data'!B94,"*")</f>
        <v>1628506.03</v>
      </c>
      <c r="D98" s="46">
        <f>IF('Town Data'!E94&gt;9,'Town Data'!D94,"*")</f>
        <v>685012.12</v>
      </c>
      <c r="E98" s="47" t="str">
        <f>IF('Town Data'!G94&gt;9,'Town Data'!F94,"*")</f>
        <v>*</v>
      </c>
      <c r="F98" s="48">
        <f>IF('Town Data'!I94&gt;9,'Town Data'!H94,"*")</f>
        <v>1109953.57</v>
      </c>
      <c r="G98" s="46">
        <f>IF('Town Data'!K94&gt;9,'Town Data'!J94,"*")</f>
        <v>414419.21</v>
      </c>
      <c r="H98" s="47" t="str">
        <f>IF('Town Data'!M94&gt;9,'Town Data'!L94,"*")</f>
        <v>*</v>
      </c>
      <c r="I98" s="9">
        <f t="shared" si="3"/>
        <v>0.46718392013460519</v>
      </c>
      <c r="J98" s="9">
        <f t="shared" si="4"/>
        <v>0.65294490088912616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MORRISTOWN</v>
      </c>
      <c r="C99" s="49">
        <f>IF('Town Data'!C95&gt;9,'Town Data'!B95,"*")</f>
        <v>80276325.459999993</v>
      </c>
      <c r="D99" s="50">
        <f>IF('Town Data'!E95&gt;9,'Town Data'!D95,"*")</f>
        <v>27194070.530000001</v>
      </c>
      <c r="E99" s="51">
        <f>IF('Town Data'!G95&gt;9,'Town Data'!F95,"*")</f>
        <v>535405.33333333337</v>
      </c>
      <c r="F99" s="50">
        <f>IF('Town Data'!I95&gt;9,'Town Data'!H95,"*")</f>
        <v>67942765.870000005</v>
      </c>
      <c r="G99" s="50">
        <f>IF('Town Data'!K95&gt;9,'Town Data'!J95,"*")</f>
        <v>24921448.559999999</v>
      </c>
      <c r="H99" s="51">
        <f>IF('Town Data'!M95&gt;9,'Town Data'!L95,"*")</f>
        <v>439068.16666666634</v>
      </c>
      <c r="I99" s="22">
        <f t="shared" si="3"/>
        <v>0.18152866507670168</v>
      </c>
      <c r="J99" s="22">
        <f t="shared" si="4"/>
        <v>9.1191407454848314E-2</v>
      </c>
      <c r="K99" s="22">
        <f t="shared" si="5"/>
        <v>0.21941277910909152</v>
      </c>
      <c r="L99" s="15"/>
    </row>
    <row r="100" spans="1:12" x14ac:dyDescent="0.25">
      <c r="A100" s="15"/>
      <c r="B100" s="27" t="str">
        <f>'Town Data'!A96</f>
        <v>MOUNT HOLLY</v>
      </c>
      <c r="C100" s="49">
        <f>IF('Town Data'!C96&gt;9,'Town Data'!B96,"*")</f>
        <v>936615.49</v>
      </c>
      <c r="D100" s="50">
        <f>IF('Town Data'!E96&gt;9,'Town Data'!D96,"*")</f>
        <v>371751.34</v>
      </c>
      <c r="E100" s="51" t="str">
        <f>IF('Town Data'!G96&gt;9,'Town Data'!F96,"*")</f>
        <v>*</v>
      </c>
      <c r="F100" s="50" t="str">
        <f>IF('Town Data'!I96&gt;9,'Town Data'!H96,"*")</f>
        <v>*</v>
      </c>
      <c r="G100" s="50" t="str">
        <f>IF('Town Data'!K96&gt;9,'Town Data'!J96,"*")</f>
        <v>*</v>
      </c>
      <c r="H100" s="51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NEW HAVEN</v>
      </c>
      <c r="C101" s="49">
        <f>IF('Town Data'!C97&gt;9,'Town Data'!B97,"*")</f>
        <v>38173311.789999999</v>
      </c>
      <c r="D101" s="50">
        <f>IF('Town Data'!E97&gt;9,'Town Data'!D97,"*")</f>
        <v>3253120.26</v>
      </c>
      <c r="E101" s="51" t="str">
        <f>IF('Town Data'!G97&gt;9,'Town Data'!F97,"*")</f>
        <v>*</v>
      </c>
      <c r="F101" s="50">
        <f>IF('Town Data'!I97&gt;9,'Town Data'!H97,"*")</f>
        <v>31070357.789999999</v>
      </c>
      <c r="G101" s="50">
        <f>IF('Town Data'!K97&gt;9,'Town Data'!J97,"*")</f>
        <v>2839405.4</v>
      </c>
      <c r="H101" s="51" t="str">
        <f>IF('Town Data'!M97&gt;9,'Town Data'!L97,"*")</f>
        <v>*</v>
      </c>
      <c r="I101" s="22">
        <f t="shared" si="3"/>
        <v>0.22860869668794376</v>
      </c>
      <c r="J101" s="22">
        <f t="shared" si="4"/>
        <v>0.1457047521287379</v>
      </c>
      <c r="K101" s="22" t="str">
        <f t="shared" si="5"/>
        <v/>
      </c>
      <c r="L101" s="15"/>
    </row>
    <row r="102" spans="1:12" x14ac:dyDescent="0.25">
      <c r="B102" s="27" t="str">
        <f>'Town Data'!A98</f>
        <v>NEWBURY</v>
      </c>
      <c r="C102" s="49">
        <f>IF('Town Data'!C98&gt;9,'Town Data'!B98,"*")</f>
        <v>9909485.0899999999</v>
      </c>
      <c r="D102" s="50">
        <f>IF('Town Data'!E98&gt;9,'Town Data'!D98,"*")</f>
        <v>952913.61</v>
      </c>
      <c r="E102" s="51" t="str">
        <f>IF('Town Data'!G98&gt;9,'Town Data'!F98,"*")</f>
        <v>*</v>
      </c>
      <c r="F102" s="50">
        <f>IF('Town Data'!I98&gt;9,'Town Data'!H98,"*")</f>
        <v>7581253.6900000004</v>
      </c>
      <c r="G102" s="50">
        <f>IF('Town Data'!K98&gt;9,'Town Data'!J98,"*")</f>
        <v>848662.99</v>
      </c>
      <c r="H102" s="51" t="str">
        <f>IF('Town Data'!M98&gt;9,'Town Data'!L98,"*")</f>
        <v>*</v>
      </c>
      <c r="I102" s="22">
        <f t="shared" si="3"/>
        <v>0.30710374500078225</v>
      </c>
      <c r="J102" s="22">
        <f t="shared" si="4"/>
        <v>0.12284101136541845</v>
      </c>
      <c r="K102" s="22" t="str">
        <f t="shared" si="5"/>
        <v/>
      </c>
      <c r="L102" s="15"/>
    </row>
    <row r="103" spans="1:12" x14ac:dyDescent="0.25">
      <c r="B103" s="27" t="str">
        <f>'Town Data'!A99</f>
        <v>NEWFANE</v>
      </c>
      <c r="C103" s="49">
        <f>IF('Town Data'!C99&gt;9,'Town Data'!B99,"*")</f>
        <v>4515230.37</v>
      </c>
      <c r="D103" s="50">
        <f>IF('Town Data'!E99&gt;9,'Town Data'!D99,"*")</f>
        <v>3612345.21</v>
      </c>
      <c r="E103" s="51" t="str">
        <f>IF('Town Data'!G99&gt;9,'Town Data'!F99,"*")</f>
        <v>*</v>
      </c>
      <c r="F103" s="50">
        <f>IF('Town Data'!I99&gt;9,'Town Data'!H99,"*")</f>
        <v>3139497.89</v>
      </c>
      <c r="G103" s="50">
        <f>IF('Town Data'!K99&gt;9,'Town Data'!J99,"*")</f>
        <v>2407224.94</v>
      </c>
      <c r="H103" s="51" t="str">
        <f>IF('Town Data'!M99&gt;9,'Town Data'!L99,"*")</f>
        <v>*</v>
      </c>
      <c r="I103" s="22">
        <f t="shared" si="3"/>
        <v>0.43820143481606222</v>
      </c>
      <c r="J103" s="22">
        <f t="shared" si="4"/>
        <v>0.50062636439783648</v>
      </c>
      <c r="K103" s="22" t="str">
        <f t="shared" si="5"/>
        <v/>
      </c>
      <c r="L103" s="15"/>
    </row>
    <row r="104" spans="1:12" x14ac:dyDescent="0.25">
      <c r="B104" s="27" t="str">
        <f>'Town Data'!A100</f>
        <v>NEWPORT</v>
      </c>
      <c r="C104" s="49">
        <f>IF('Town Data'!C100&gt;9,'Town Data'!B100,"*")</f>
        <v>78863319.810000002</v>
      </c>
      <c r="D104" s="50">
        <f>IF('Town Data'!E100&gt;9,'Town Data'!D100,"*")</f>
        <v>16242306.41</v>
      </c>
      <c r="E104" s="51">
        <f>IF('Town Data'!G100&gt;9,'Town Data'!F100,"*")</f>
        <v>288032.50000000035</v>
      </c>
      <c r="F104" s="50">
        <f>IF('Town Data'!I100&gt;9,'Town Data'!H100,"*")</f>
        <v>62786683.68</v>
      </c>
      <c r="G104" s="50">
        <f>IF('Town Data'!K100&gt;9,'Town Data'!J100,"*")</f>
        <v>12898421.16</v>
      </c>
      <c r="H104" s="51">
        <f>IF('Town Data'!M100&gt;9,'Town Data'!L100,"*")</f>
        <v>144140.16666666657</v>
      </c>
      <c r="I104" s="22">
        <f t="shared" si="3"/>
        <v>0.25605168465237854</v>
      </c>
      <c r="J104" s="22">
        <f t="shared" si="4"/>
        <v>0.25924764035228631</v>
      </c>
      <c r="K104" s="22">
        <f t="shared" si="5"/>
        <v>0.99828060880555303</v>
      </c>
      <c r="L104" s="15"/>
    </row>
    <row r="105" spans="1:12" x14ac:dyDescent="0.25">
      <c r="B105" s="27" t="str">
        <f>'Town Data'!A101</f>
        <v>NEWPORT TOWN</v>
      </c>
      <c r="C105" s="49">
        <f>IF('Town Data'!C101&gt;9,'Town Data'!B101,"*")</f>
        <v>1886500.67</v>
      </c>
      <c r="D105" s="50">
        <f>IF('Town Data'!E101&gt;9,'Town Data'!D101,"*")</f>
        <v>450892.65</v>
      </c>
      <c r="E105" s="51" t="str">
        <f>IF('Town Data'!G101&gt;9,'Town Data'!F101,"*")</f>
        <v>*</v>
      </c>
      <c r="F105" s="50">
        <f>IF('Town Data'!I101&gt;9,'Town Data'!H101,"*")</f>
        <v>1779254.36</v>
      </c>
      <c r="G105" s="50">
        <f>IF('Town Data'!K101&gt;9,'Town Data'!J101,"*")</f>
        <v>445289.43</v>
      </c>
      <c r="H105" s="51" t="str">
        <f>IF('Town Data'!M101&gt;9,'Town Data'!L101,"*")</f>
        <v>*</v>
      </c>
      <c r="I105" s="22">
        <f t="shared" si="3"/>
        <v>6.027598549765522E-2</v>
      </c>
      <c r="J105" s="22">
        <f t="shared" si="4"/>
        <v>1.2583321369204812E-2</v>
      </c>
      <c r="K105" s="22" t="str">
        <f t="shared" si="5"/>
        <v/>
      </c>
      <c r="L105" s="15"/>
    </row>
    <row r="106" spans="1:12" x14ac:dyDescent="0.25">
      <c r="B106" s="27" t="str">
        <f>'Town Data'!A102</f>
        <v>NORTH HERO</v>
      </c>
      <c r="C106" s="49">
        <f>IF('Town Data'!C102&gt;9,'Town Data'!B102,"*")</f>
        <v>1685531.09</v>
      </c>
      <c r="D106" s="50">
        <f>IF('Town Data'!E102&gt;9,'Town Data'!D102,"*")</f>
        <v>673300.97</v>
      </c>
      <c r="E106" s="51" t="str">
        <f>IF('Town Data'!G102&gt;9,'Town Data'!F102,"*")</f>
        <v>*</v>
      </c>
      <c r="F106" s="50">
        <f>IF('Town Data'!I102&gt;9,'Town Data'!H102,"*")</f>
        <v>1466868.72</v>
      </c>
      <c r="G106" s="50">
        <f>IF('Town Data'!K102&gt;9,'Town Data'!J102,"*")</f>
        <v>448375.3</v>
      </c>
      <c r="H106" s="51" t="str">
        <f>IF('Town Data'!M102&gt;9,'Town Data'!L102,"*")</f>
        <v>*</v>
      </c>
      <c r="I106" s="22">
        <f t="shared" si="3"/>
        <v>0.14906744347237844</v>
      </c>
      <c r="J106" s="22">
        <f t="shared" si="4"/>
        <v>0.50164598718974929</v>
      </c>
      <c r="K106" s="22" t="str">
        <f t="shared" si="5"/>
        <v/>
      </c>
      <c r="L106" s="15"/>
    </row>
    <row r="107" spans="1:12" x14ac:dyDescent="0.25">
      <c r="B107" s="27" t="str">
        <f>'Town Data'!A103</f>
        <v>NORTHFIELD</v>
      </c>
      <c r="C107" s="49">
        <f>IF('Town Data'!C103&gt;9,'Town Data'!B103,"*")</f>
        <v>16090448.710000001</v>
      </c>
      <c r="D107" s="50">
        <f>IF('Town Data'!E103&gt;9,'Town Data'!D103,"*")</f>
        <v>4781891.54</v>
      </c>
      <c r="E107" s="51" t="str">
        <f>IF('Town Data'!G103&gt;9,'Town Data'!F103,"*")</f>
        <v>*</v>
      </c>
      <c r="F107" s="50">
        <f>IF('Town Data'!I103&gt;9,'Town Data'!H103,"*")</f>
        <v>13080489.43</v>
      </c>
      <c r="G107" s="50">
        <f>IF('Town Data'!K103&gt;9,'Town Data'!J103,"*")</f>
        <v>4136494.71</v>
      </c>
      <c r="H107" s="51" t="str">
        <f>IF('Town Data'!M103&gt;9,'Town Data'!L103,"*")</f>
        <v>*</v>
      </c>
      <c r="I107" s="22">
        <f t="shared" si="3"/>
        <v>0.23011060068568101</v>
      </c>
      <c r="J107" s="22">
        <f t="shared" si="4"/>
        <v>0.15602505871450759</v>
      </c>
      <c r="K107" s="22" t="str">
        <f t="shared" si="5"/>
        <v/>
      </c>
      <c r="L107" s="15"/>
    </row>
    <row r="108" spans="1:12" x14ac:dyDescent="0.25">
      <c r="B108" s="27" t="str">
        <f>'Town Data'!A104</f>
        <v>NORWICH</v>
      </c>
      <c r="C108" s="49">
        <f>IF('Town Data'!C104&gt;9,'Town Data'!B104,"*")</f>
        <v>6368604.96</v>
      </c>
      <c r="D108" s="50">
        <f>IF('Town Data'!E104&gt;9,'Town Data'!D104,"*")</f>
        <v>1588397.73</v>
      </c>
      <c r="E108" s="51">
        <f>IF('Town Data'!G104&gt;9,'Town Data'!F104,"*")</f>
        <v>48410.833333333343</v>
      </c>
      <c r="F108" s="50">
        <f>IF('Town Data'!I104&gt;9,'Town Data'!H104,"*")</f>
        <v>30120870.57</v>
      </c>
      <c r="G108" s="50">
        <f>IF('Town Data'!K104&gt;9,'Town Data'!J104,"*")</f>
        <v>2562536.44</v>
      </c>
      <c r="H108" s="51">
        <f>IF('Town Data'!M104&gt;9,'Town Data'!L104,"*")</f>
        <v>108891.16666666663</v>
      </c>
      <c r="I108" s="22">
        <f t="shared" si="3"/>
        <v>-0.78856504345717515</v>
      </c>
      <c r="J108" s="22">
        <f t="shared" si="4"/>
        <v>-0.38014628584169519</v>
      </c>
      <c r="K108" s="22">
        <f t="shared" si="5"/>
        <v>-0.55542001417317266</v>
      </c>
      <c r="L108" s="15"/>
    </row>
    <row r="109" spans="1:12" x14ac:dyDescent="0.25">
      <c r="B109" s="27" t="str">
        <f>'Town Data'!A105</f>
        <v>ORWELL</v>
      </c>
      <c r="C109" s="49">
        <f>IF('Town Data'!C105&gt;9,'Town Data'!B105,"*")</f>
        <v>4108713.15</v>
      </c>
      <c r="D109" s="50">
        <f>IF('Town Data'!E105&gt;9,'Town Data'!D105,"*")</f>
        <v>859115.68</v>
      </c>
      <c r="E109" s="51" t="str">
        <f>IF('Town Data'!G105&gt;9,'Town Data'!F105,"*")</f>
        <v>*</v>
      </c>
      <c r="F109" s="50">
        <f>IF('Town Data'!I105&gt;9,'Town Data'!H105,"*")</f>
        <v>3838931.81</v>
      </c>
      <c r="G109" s="50">
        <f>IF('Town Data'!K105&gt;9,'Town Data'!J105,"*")</f>
        <v>756414.23</v>
      </c>
      <c r="H109" s="51" t="str">
        <f>IF('Town Data'!M105&gt;9,'Town Data'!L105,"*")</f>
        <v>*</v>
      </c>
      <c r="I109" s="22">
        <f t="shared" si="3"/>
        <v>7.027510603268565E-2</v>
      </c>
      <c r="J109" s="22">
        <f t="shared" si="4"/>
        <v>0.13577408505389973</v>
      </c>
      <c r="K109" s="22" t="str">
        <f t="shared" si="5"/>
        <v/>
      </c>
      <c r="L109" s="15"/>
    </row>
    <row r="110" spans="1:12" x14ac:dyDescent="0.25">
      <c r="B110" s="27" t="str">
        <f>'Town Data'!A106</f>
        <v>PAWLET</v>
      </c>
      <c r="C110" s="49">
        <f>IF('Town Data'!C106&gt;9,'Town Data'!B106,"*")</f>
        <v>1922787.41</v>
      </c>
      <c r="D110" s="50">
        <f>IF('Town Data'!E106&gt;9,'Town Data'!D106,"*")</f>
        <v>588482.56999999995</v>
      </c>
      <c r="E110" s="51" t="str">
        <f>IF('Town Data'!G106&gt;9,'Town Data'!F106,"*")</f>
        <v>*</v>
      </c>
      <c r="F110" s="50">
        <f>IF('Town Data'!I106&gt;9,'Town Data'!H106,"*")</f>
        <v>1179235.6599999999</v>
      </c>
      <c r="G110" s="50">
        <f>IF('Town Data'!K106&gt;9,'Town Data'!J106,"*")</f>
        <v>407785.9</v>
      </c>
      <c r="H110" s="51" t="str">
        <f>IF('Town Data'!M106&gt;9,'Town Data'!L106,"*")</f>
        <v>*</v>
      </c>
      <c r="I110" s="22">
        <f t="shared" si="3"/>
        <v>0.63053702938393164</v>
      </c>
      <c r="J110" s="22">
        <f t="shared" si="4"/>
        <v>0.44311652266544754</v>
      </c>
      <c r="K110" s="22" t="str">
        <f t="shared" si="5"/>
        <v/>
      </c>
      <c r="L110" s="15"/>
    </row>
    <row r="111" spans="1:12" x14ac:dyDescent="0.25">
      <c r="B111" s="27" t="str">
        <f>'Town Data'!A107</f>
        <v>PERU</v>
      </c>
      <c r="C111" s="49">
        <f>IF('Town Data'!C107&gt;9,'Town Data'!B107,"*")</f>
        <v>1865896.02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 t="str">
        <f>'Town Data'!A108</f>
        <v>PITTSFIELD</v>
      </c>
      <c r="C112" s="49">
        <f>IF('Town Data'!C108&gt;9,'Town Data'!B108,"*")</f>
        <v>3224177.64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PITTSFORD</v>
      </c>
      <c r="C113" s="49">
        <f>IF('Town Data'!C109&gt;9,'Town Data'!B109,"*")</f>
        <v>11999390.93</v>
      </c>
      <c r="D113" s="50">
        <f>IF('Town Data'!E109&gt;9,'Town Data'!D109,"*")</f>
        <v>3016388.3</v>
      </c>
      <c r="E113" s="51" t="str">
        <f>IF('Town Data'!G109&gt;9,'Town Data'!F109,"*")</f>
        <v>*</v>
      </c>
      <c r="F113" s="50">
        <f>IF('Town Data'!I109&gt;9,'Town Data'!H109,"*")</f>
        <v>9409685.5199999996</v>
      </c>
      <c r="G113" s="50">
        <f>IF('Town Data'!K109&gt;9,'Town Data'!J109,"*")</f>
        <v>2323335.34</v>
      </c>
      <c r="H113" s="51" t="str">
        <f>IF('Town Data'!M109&gt;9,'Town Data'!L109,"*")</f>
        <v>*</v>
      </c>
      <c r="I113" s="22">
        <f t="shared" si="3"/>
        <v>0.27521699896300045</v>
      </c>
      <c r="J113" s="22">
        <f t="shared" si="4"/>
        <v>0.29830087291660617</v>
      </c>
      <c r="K113" s="22" t="str">
        <f t="shared" si="5"/>
        <v/>
      </c>
      <c r="L113" s="15"/>
    </row>
    <row r="114" spans="2:12" x14ac:dyDescent="0.25">
      <c r="B114" s="27" t="str">
        <f>'Town Data'!A110</f>
        <v>PLAINFIELD</v>
      </c>
      <c r="C114" s="49">
        <f>IF('Town Data'!C110&gt;9,'Town Data'!B110,"*")</f>
        <v>1925087.08</v>
      </c>
      <c r="D114" s="50">
        <f>IF('Town Data'!E110&gt;9,'Town Data'!D110,"*")</f>
        <v>750101.84</v>
      </c>
      <c r="E114" s="51" t="str">
        <f>IF('Town Data'!G110&gt;9,'Town Data'!F110,"*")</f>
        <v>*</v>
      </c>
      <c r="F114" s="50">
        <f>IF('Town Data'!I110&gt;9,'Town Data'!H110,"*")</f>
        <v>1537713.82</v>
      </c>
      <c r="G114" s="50">
        <f>IF('Town Data'!K110&gt;9,'Town Data'!J110,"*")</f>
        <v>614828.24</v>
      </c>
      <c r="H114" s="51" t="str">
        <f>IF('Town Data'!M110&gt;9,'Town Data'!L110,"*")</f>
        <v>*</v>
      </c>
      <c r="I114" s="22">
        <f t="shared" si="3"/>
        <v>0.25191505399879932</v>
      </c>
      <c r="J114" s="22">
        <f t="shared" si="4"/>
        <v>0.22001852094497151</v>
      </c>
      <c r="K114" s="22" t="str">
        <f t="shared" si="5"/>
        <v/>
      </c>
      <c r="L114" s="15"/>
    </row>
    <row r="115" spans="2:12" x14ac:dyDescent="0.25">
      <c r="B115" s="27" t="str">
        <f>'Town Data'!A111</f>
        <v>POMFRET</v>
      </c>
      <c r="C115" s="49">
        <f>IF('Town Data'!C111&gt;9,'Town Data'!B111,"*")</f>
        <v>439725.96</v>
      </c>
      <c r="D115" s="50">
        <f>IF('Town Data'!E111&gt;9,'Town Data'!D111,"*")</f>
        <v>170711.37</v>
      </c>
      <c r="E115" s="51" t="str">
        <f>IF('Town Data'!G111&gt;9,'Town Data'!F111,"*")</f>
        <v>*</v>
      </c>
      <c r="F115" s="50">
        <f>IF('Town Data'!I111&gt;9,'Town Data'!H111,"*")</f>
        <v>333149.82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>
        <f t="shared" si="3"/>
        <v>0.31990454024558684</v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 t="str">
        <f>'Town Data'!A112</f>
        <v>POULTNEY</v>
      </c>
      <c r="C116" s="49">
        <f>IF('Town Data'!C112&gt;9,'Town Data'!B112,"*")</f>
        <v>13537639.779999999</v>
      </c>
      <c r="D116" s="50">
        <f>IF('Town Data'!E112&gt;9,'Town Data'!D112,"*")</f>
        <v>2600307.12</v>
      </c>
      <c r="E116" s="51" t="str">
        <f>IF('Town Data'!G112&gt;9,'Town Data'!F112,"*")</f>
        <v>*</v>
      </c>
      <c r="F116" s="50">
        <f>IF('Town Data'!I112&gt;9,'Town Data'!H112,"*")</f>
        <v>11726657.789999999</v>
      </c>
      <c r="G116" s="50">
        <f>IF('Town Data'!K112&gt;9,'Town Data'!J112,"*")</f>
        <v>2455033.66</v>
      </c>
      <c r="H116" s="51" t="str">
        <f>IF('Town Data'!M112&gt;9,'Town Data'!L112,"*")</f>
        <v>*</v>
      </c>
      <c r="I116" s="22">
        <f t="shared" si="3"/>
        <v>0.15443291877625434</v>
      </c>
      <c r="J116" s="22">
        <f t="shared" si="4"/>
        <v>5.9173714139626077E-2</v>
      </c>
      <c r="K116" s="22" t="str">
        <f t="shared" si="5"/>
        <v/>
      </c>
      <c r="L116" s="15"/>
    </row>
    <row r="117" spans="2:12" x14ac:dyDescent="0.25">
      <c r="B117" s="27" t="str">
        <f>'Town Data'!A113</f>
        <v>POWNAL</v>
      </c>
      <c r="C117" s="49">
        <f>IF('Town Data'!C113&gt;9,'Town Data'!B113,"*")</f>
        <v>4392998.33</v>
      </c>
      <c r="D117" s="50">
        <f>IF('Town Data'!E113&gt;9,'Town Data'!D113,"*")</f>
        <v>2067346.35</v>
      </c>
      <c r="E117" s="51" t="str">
        <f>IF('Town Data'!G113&gt;9,'Town Data'!F113,"*")</f>
        <v>*</v>
      </c>
      <c r="F117" s="50">
        <f>IF('Town Data'!I113&gt;9,'Town Data'!H113,"*")</f>
        <v>3936697.2</v>
      </c>
      <c r="G117" s="50">
        <f>IF('Town Data'!K113&gt;9,'Town Data'!J113,"*")</f>
        <v>1904821.37</v>
      </c>
      <c r="H117" s="51" t="str">
        <f>IF('Town Data'!M113&gt;9,'Town Data'!L113,"*")</f>
        <v>*</v>
      </c>
      <c r="I117" s="22">
        <f t="shared" si="3"/>
        <v>0.11590963358827798</v>
      </c>
      <c r="J117" s="22">
        <f t="shared" si="4"/>
        <v>8.5322950781468801E-2</v>
      </c>
      <c r="K117" s="22" t="str">
        <f t="shared" si="5"/>
        <v/>
      </c>
      <c r="L117" s="15"/>
    </row>
    <row r="118" spans="2:12" x14ac:dyDescent="0.25">
      <c r="B118" s="27" t="str">
        <f>'Town Data'!A114</f>
        <v>PROCTOR</v>
      </c>
      <c r="C118" s="49">
        <f>IF('Town Data'!C114&gt;9,'Town Data'!B114,"*")</f>
        <v>2034784.12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>
        <f>IF('Town Data'!I114&gt;9,'Town Data'!H114,"*")</f>
        <v>1600599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>
        <f t="shared" si="3"/>
        <v>0.2712641454855339</v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 t="str">
        <f>'Town Data'!A115</f>
        <v>PUTNEY</v>
      </c>
      <c r="C119" s="49">
        <f>IF('Town Data'!C115&gt;9,'Town Data'!B115,"*")</f>
        <v>14133114.91</v>
      </c>
      <c r="D119" s="50">
        <f>IF('Town Data'!E115&gt;9,'Town Data'!D115,"*")</f>
        <v>835975.68000000005</v>
      </c>
      <c r="E119" s="51">
        <f>IF('Town Data'!G115&gt;9,'Town Data'!F115,"*")</f>
        <v>102095.50000000004</v>
      </c>
      <c r="F119" s="50">
        <f>IF('Town Data'!I115&gt;9,'Town Data'!H115,"*")</f>
        <v>14138238.73</v>
      </c>
      <c r="G119" s="50">
        <f>IF('Town Data'!K115&gt;9,'Town Data'!J115,"*")</f>
        <v>761862</v>
      </c>
      <c r="H119" s="51">
        <f>IF('Town Data'!M115&gt;9,'Town Data'!L115,"*")</f>
        <v>108609.3333333333</v>
      </c>
      <c r="I119" s="22">
        <f t="shared" si="3"/>
        <v>-3.6240864918542069E-4</v>
      </c>
      <c r="J119" s="22">
        <f t="shared" si="4"/>
        <v>9.7279664821188161E-2</v>
      </c>
      <c r="K119" s="22">
        <f t="shared" si="5"/>
        <v>-5.997489472973401E-2</v>
      </c>
      <c r="L119" s="15"/>
    </row>
    <row r="120" spans="2:12" x14ac:dyDescent="0.25">
      <c r="B120" s="27" t="str">
        <f>'Town Data'!A116</f>
        <v>RANDOLPH</v>
      </c>
      <c r="C120" s="49">
        <f>IF('Town Data'!C116&gt;9,'Town Data'!B116,"*")</f>
        <v>41512385.810000002</v>
      </c>
      <c r="D120" s="50">
        <f>IF('Town Data'!E116&gt;9,'Town Data'!D116,"*")</f>
        <v>5303512.87</v>
      </c>
      <c r="E120" s="51">
        <f>IF('Town Data'!G116&gt;9,'Town Data'!F116,"*")</f>
        <v>112599.66666666673</v>
      </c>
      <c r="F120" s="50">
        <f>IF('Town Data'!I116&gt;9,'Town Data'!H116,"*")</f>
        <v>31351633.219999999</v>
      </c>
      <c r="G120" s="50">
        <f>IF('Town Data'!K116&gt;9,'Town Data'!J116,"*")</f>
        <v>4957943.5</v>
      </c>
      <c r="H120" s="51">
        <f>IF('Town Data'!M116&gt;9,'Town Data'!L116,"*")</f>
        <v>46305.999999999993</v>
      </c>
      <c r="I120" s="22">
        <f t="shared" si="3"/>
        <v>0.32409005676674613</v>
      </c>
      <c r="J120" s="22">
        <f t="shared" si="4"/>
        <v>6.9700142811228105E-2</v>
      </c>
      <c r="K120" s="22">
        <f t="shared" si="5"/>
        <v>1.4316431276004569</v>
      </c>
      <c r="L120" s="15"/>
    </row>
    <row r="121" spans="2:12" x14ac:dyDescent="0.25">
      <c r="B121" s="27" t="str">
        <f>'Town Data'!A117</f>
        <v>RICHFORD</v>
      </c>
      <c r="C121" s="49">
        <f>IF('Town Data'!C117&gt;9,'Town Data'!B117,"*")</f>
        <v>17197381.09</v>
      </c>
      <c r="D121" s="50">
        <f>IF('Town Data'!E117&gt;9,'Town Data'!D117,"*")</f>
        <v>1064267.44</v>
      </c>
      <c r="E121" s="51" t="str">
        <f>IF('Town Data'!G117&gt;9,'Town Data'!F117,"*")</f>
        <v>*</v>
      </c>
      <c r="F121" s="50">
        <f>IF('Town Data'!I117&gt;9,'Town Data'!H117,"*")</f>
        <v>14447162.75</v>
      </c>
      <c r="G121" s="50">
        <f>IF('Town Data'!K117&gt;9,'Town Data'!J117,"*")</f>
        <v>1075393.1299999999</v>
      </c>
      <c r="H121" s="51" t="str">
        <f>IF('Town Data'!M117&gt;9,'Town Data'!L117,"*")</f>
        <v>*</v>
      </c>
      <c r="I121" s="22">
        <f t="shared" si="3"/>
        <v>0.19036390657397417</v>
      </c>
      <c r="J121" s="22">
        <f t="shared" si="4"/>
        <v>-1.0345695624817637E-2</v>
      </c>
      <c r="K121" s="22" t="str">
        <f t="shared" si="5"/>
        <v/>
      </c>
      <c r="L121" s="15"/>
    </row>
    <row r="122" spans="2:12" x14ac:dyDescent="0.25">
      <c r="B122" s="27" t="str">
        <f>'Town Data'!A118</f>
        <v>RICHMOND</v>
      </c>
      <c r="C122" s="49">
        <f>IF('Town Data'!C118&gt;9,'Town Data'!B118,"*")</f>
        <v>27540289.780000001</v>
      </c>
      <c r="D122" s="50">
        <f>IF('Town Data'!E118&gt;9,'Town Data'!D118,"*")</f>
        <v>9836783.8699999992</v>
      </c>
      <c r="E122" s="51">
        <f>IF('Town Data'!G118&gt;9,'Town Data'!F118,"*")</f>
        <v>184177.50000000029</v>
      </c>
      <c r="F122" s="50">
        <f>IF('Town Data'!I118&gt;9,'Town Data'!H118,"*")</f>
        <v>22860891.809999999</v>
      </c>
      <c r="G122" s="50">
        <f>IF('Town Data'!K118&gt;9,'Town Data'!J118,"*")</f>
        <v>7802424.8899999997</v>
      </c>
      <c r="H122" s="51">
        <f>IF('Town Data'!M118&gt;9,'Town Data'!L118,"*")</f>
        <v>110861.50000000007</v>
      </c>
      <c r="I122" s="22">
        <f t="shared" si="3"/>
        <v>0.20469008859720433</v>
      </c>
      <c r="J122" s="22">
        <f t="shared" si="4"/>
        <v>0.26073419593020902</v>
      </c>
      <c r="K122" s="22">
        <f t="shared" si="5"/>
        <v>0.66132967711965085</v>
      </c>
      <c r="L122" s="15"/>
    </row>
    <row r="123" spans="2:12" x14ac:dyDescent="0.25">
      <c r="B123" s="27" t="str">
        <f>'Town Data'!A119</f>
        <v>ROCHESTER</v>
      </c>
      <c r="C123" s="49">
        <f>IF('Town Data'!C119&gt;9,'Town Data'!B119,"*")</f>
        <v>5946382.5</v>
      </c>
      <c r="D123" s="50">
        <f>IF('Town Data'!E119&gt;9,'Town Data'!D119,"*")</f>
        <v>1153905</v>
      </c>
      <c r="E123" s="51" t="str">
        <f>IF('Town Data'!G119&gt;9,'Town Data'!F119,"*")</f>
        <v>*</v>
      </c>
      <c r="F123" s="50">
        <f>IF('Town Data'!I119&gt;9,'Town Data'!H119,"*")</f>
        <v>5783836.7999999998</v>
      </c>
      <c r="G123" s="50">
        <f>IF('Town Data'!K119&gt;9,'Town Data'!J119,"*")</f>
        <v>993945.25</v>
      </c>
      <c r="H123" s="51" t="str">
        <f>IF('Town Data'!M119&gt;9,'Town Data'!L119,"*")</f>
        <v>*</v>
      </c>
      <c r="I123" s="22">
        <f t="shared" si="3"/>
        <v>2.8103438188297462E-2</v>
      </c>
      <c r="J123" s="22">
        <f t="shared" si="4"/>
        <v>0.16093416614245101</v>
      </c>
      <c r="K123" s="22" t="str">
        <f t="shared" si="5"/>
        <v/>
      </c>
      <c r="L123" s="15"/>
    </row>
    <row r="124" spans="2:12" x14ac:dyDescent="0.25">
      <c r="B124" s="27" t="str">
        <f>'Town Data'!A120</f>
        <v>ROCKINGHAM</v>
      </c>
      <c r="C124" s="49">
        <f>IF('Town Data'!C120&gt;9,'Town Data'!B120,"*")</f>
        <v>22053725.550000001</v>
      </c>
      <c r="D124" s="50">
        <f>IF('Town Data'!E120&gt;9,'Town Data'!D120,"*")</f>
        <v>3253927.8</v>
      </c>
      <c r="E124" s="51">
        <f>IF('Town Data'!G120&gt;9,'Town Data'!F120,"*")</f>
        <v>168741</v>
      </c>
      <c r="F124" s="50">
        <f>IF('Town Data'!I120&gt;9,'Town Data'!H120,"*")</f>
        <v>18495625.100000001</v>
      </c>
      <c r="G124" s="50">
        <f>IF('Town Data'!K120&gt;9,'Town Data'!J120,"*")</f>
        <v>2407495.86</v>
      </c>
      <c r="H124" s="51">
        <f>IF('Town Data'!M120&gt;9,'Town Data'!L120,"*")</f>
        <v>150453.00000000009</v>
      </c>
      <c r="I124" s="22">
        <f t="shared" si="3"/>
        <v>0.19237524716047574</v>
      </c>
      <c r="J124" s="22">
        <f t="shared" si="4"/>
        <v>0.3515818880785116</v>
      </c>
      <c r="K124" s="22">
        <f t="shared" si="5"/>
        <v>0.12155291021116164</v>
      </c>
      <c r="L124" s="15"/>
    </row>
    <row r="125" spans="2:12" x14ac:dyDescent="0.25">
      <c r="B125" s="27" t="str">
        <f>'Town Data'!A121</f>
        <v>ROYALTON</v>
      </c>
      <c r="C125" s="49">
        <f>IF('Town Data'!C121&gt;9,'Town Data'!B121,"*")</f>
        <v>20782926.710000001</v>
      </c>
      <c r="D125" s="50">
        <f>IF('Town Data'!E121&gt;9,'Town Data'!D121,"*")</f>
        <v>2773698.26</v>
      </c>
      <c r="E125" s="51" t="str">
        <f>IF('Town Data'!G121&gt;9,'Town Data'!F121,"*")</f>
        <v>*</v>
      </c>
      <c r="F125" s="50">
        <f>IF('Town Data'!I121&gt;9,'Town Data'!H121,"*")</f>
        <v>16794717.370000001</v>
      </c>
      <c r="G125" s="50">
        <f>IF('Town Data'!K121&gt;9,'Town Data'!J121,"*")</f>
        <v>3099967.64</v>
      </c>
      <c r="H125" s="51" t="str">
        <f>IF('Town Data'!M121&gt;9,'Town Data'!L121,"*")</f>
        <v>*</v>
      </c>
      <c r="I125" s="22">
        <f t="shared" si="3"/>
        <v>0.23746808309641709</v>
      </c>
      <c r="J125" s="22">
        <f t="shared" si="4"/>
        <v>-0.10524928576351214</v>
      </c>
      <c r="K125" s="22" t="str">
        <f t="shared" si="5"/>
        <v/>
      </c>
      <c r="L125" s="15"/>
    </row>
    <row r="126" spans="2:12" x14ac:dyDescent="0.25">
      <c r="B126" s="27" t="str">
        <f>'Town Data'!A122</f>
        <v>RUTLAND</v>
      </c>
      <c r="C126" s="49">
        <f>IF('Town Data'!C122&gt;9,'Town Data'!B122,"*")</f>
        <v>133017699.65000001</v>
      </c>
      <c r="D126" s="50">
        <f>IF('Town Data'!E122&gt;9,'Town Data'!D122,"*")</f>
        <v>45457827.780000001</v>
      </c>
      <c r="E126" s="51">
        <f>IF('Town Data'!G122&gt;9,'Town Data'!F122,"*")</f>
        <v>1788446.8333333323</v>
      </c>
      <c r="F126" s="50">
        <f>IF('Town Data'!I122&gt;9,'Town Data'!H122,"*")</f>
        <v>109139964.61</v>
      </c>
      <c r="G126" s="50">
        <f>IF('Town Data'!K122&gt;9,'Town Data'!J122,"*")</f>
        <v>37796555.829999998</v>
      </c>
      <c r="H126" s="51">
        <f>IF('Town Data'!M122&gt;9,'Town Data'!L122,"*")</f>
        <v>1736043.3333333333</v>
      </c>
      <c r="I126" s="22">
        <f t="shared" si="3"/>
        <v>0.21878085745514525</v>
      </c>
      <c r="J126" s="22">
        <f t="shared" si="4"/>
        <v>0.20269762103347719</v>
      </c>
      <c r="K126" s="22">
        <f t="shared" si="5"/>
        <v>3.0185594445606621E-2</v>
      </c>
      <c r="L126" s="15"/>
    </row>
    <row r="127" spans="2:12" x14ac:dyDescent="0.25">
      <c r="B127" s="27" t="str">
        <f>'Town Data'!A123</f>
        <v>RUTLAND TOWN</v>
      </c>
      <c r="C127" s="49">
        <f>IF('Town Data'!C123&gt;9,'Town Data'!B123,"*")</f>
        <v>78852954.790000007</v>
      </c>
      <c r="D127" s="50">
        <f>IF('Town Data'!E123&gt;9,'Town Data'!D123,"*")</f>
        <v>40889108.340000004</v>
      </c>
      <c r="E127" s="51">
        <f>IF('Town Data'!G123&gt;9,'Town Data'!F123,"*")</f>
        <v>3158536.1666666633</v>
      </c>
      <c r="F127" s="50">
        <f>IF('Town Data'!I123&gt;9,'Town Data'!H123,"*")</f>
        <v>63789809.539999999</v>
      </c>
      <c r="G127" s="50">
        <f>IF('Town Data'!K123&gt;9,'Town Data'!J123,"*")</f>
        <v>33750754.240000002</v>
      </c>
      <c r="H127" s="51">
        <f>IF('Town Data'!M123&gt;9,'Town Data'!L123,"*")</f>
        <v>1596197.9999999967</v>
      </c>
      <c r="I127" s="22">
        <f t="shared" si="3"/>
        <v>0.23613717235751458</v>
      </c>
      <c r="J127" s="22">
        <f t="shared" si="4"/>
        <v>0.21150206153141071</v>
      </c>
      <c r="K127" s="22">
        <f t="shared" si="5"/>
        <v>0.97878719724411989</v>
      </c>
    </row>
    <row r="128" spans="2:12" x14ac:dyDescent="0.25">
      <c r="B128" s="27" t="str">
        <f>'Town Data'!A124</f>
        <v>RYEGATE</v>
      </c>
      <c r="C128" s="49">
        <f>IF('Town Data'!C124&gt;9,'Town Data'!B124,"*")</f>
        <v>2114265.66</v>
      </c>
      <c r="D128" s="50">
        <f>IF('Town Data'!E124&gt;9,'Town Data'!D124,"*")</f>
        <v>367238.75</v>
      </c>
      <c r="E128" s="51" t="str">
        <f>IF('Town Data'!G124&gt;9,'Town Data'!F124,"*")</f>
        <v>*</v>
      </c>
      <c r="F128" s="50">
        <f>IF('Town Data'!I124&gt;9,'Town Data'!H124,"*")</f>
        <v>6456720.3399999999</v>
      </c>
      <c r="G128" s="50">
        <f>IF('Town Data'!K124&gt;9,'Town Data'!J124,"*")</f>
        <v>190830.57</v>
      </c>
      <c r="H128" s="51" t="str">
        <f>IF('Town Data'!M124&gt;9,'Town Data'!L124,"*")</f>
        <v>*</v>
      </c>
      <c r="I128" s="22">
        <f t="shared" si="3"/>
        <v>-0.67254805091960967</v>
      </c>
      <c r="J128" s="22">
        <f t="shared" si="4"/>
        <v>0.92442306282478737</v>
      </c>
      <c r="K128" s="22" t="str">
        <f t="shared" si="5"/>
        <v/>
      </c>
    </row>
    <row r="129" spans="2:11" x14ac:dyDescent="0.25">
      <c r="B129" s="27" t="str">
        <f>'Town Data'!A125</f>
        <v>SALISBURY</v>
      </c>
      <c r="C129" s="49">
        <f>IF('Town Data'!C125&gt;9,'Town Data'!B125,"*")</f>
        <v>693736.4</v>
      </c>
      <c r="D129" s="50">
        <f>IF('Town Data'!E125&gt;9,'Town Data'!D125,"*")</f>
        <v>399553.67</v>
      </c>
      <c r="E129" s="51" t="str">
        <f>IF('Town Data'!G125&gt;9,'Town Data'!F125,"*")</f>
        <v>*</v>
      </c>
      <c r="F129" s="50">
        <f>IF('Town Data'!I125&gt;9,'Town Data'!H125,"*")</f>
        <v>512286.95</v>
      </c>
      <c r="G129" s="50">
        <f>IF('Town Data'!K125&gt;9,'Town Data'!J125,"*")</f>
        <v>287037.25</v>
      </c>
      <c r="H129" s="51" t="str">
        <f>IF('Town Data'!M125&gt;9,'Town Data'!L125,"*")</f>
        <v>*</v>
      </c>
      <c r="I129" s="22">
        <f t="shared" si="3"/>
        <v>0.35419494874893848</v>
      </c>
      <c r="J129" s="22">
        <f t="shared" si="4"/>
        <v>0.39199239819918835</v>
      </c>
      <c r="K129" s="22" t="str">
        <f t="shared" si="5"/>
        <v/>
      </c>
    </row>
    <row r="130" spans="2:11" x14ac:dyDescent="0.25">
      <c r="B130" s="27" t="str">
        <f>'Town Data'!A126</f>
        <v>SHAFTSBURY</v>
      </c>
      <c r="C130" s="49">
        <f>IF('Town Data'!C126&gt;9,'Town Data'!B126,"*")</f>
        <v>25156748.16</v>
      </c>
      <c r="D130" s="50">
        <f>IF('Town Data'!E126&gt;9,'Town Data'!D126,"*")</f>
        <v>2096208.03</v>
      </c>
      <c r="E130" s="51" t="str">
        <f>IF('Town Data'!G126&gt;9,'Town Data'!F126,"*")</f>
        <v>*</v>
      </c>
      <c r="F130" s="50">
        <f>IF('Town Data'!I126&gt;9,'Town Data'!H126,"*")</f>
        <v>21777199.460000001</v>
      </c>
      <c r="G130" s="50">
        <f>IF('Town Data'!K126&gt;9,'Town Data'!J126,"*")</f>
        <v>1658980.99</v>
      </c>
      <c r="H130" s="51" t="str">
        <f>IF('Town Data'!M126&gt;9,'Town Data'!L126,"*")</f>
        <v>*</v>
      </c>
      <c r="I130" s="22">
        <f t="shared" si="3"/>
        <v>0.15518747974033567</v>
      </c>
      <c r="J130" s="22">
        <f t="shared" si="4"/>
        <v>0.26355156727865825</v>
      </c>
      <c r="K130" s="22" t="str">
        <f t="shared" si="5"/>
        <v/>
      </c>
    </row>
    <row r="131" spans="2:11" x14ac:dyDescent="0.25">
      <c r="B131" s="27" t="str">
        <f>'Town Data'!A127</f>
        <v>SHARON</v>
      </c>
      <c r="C131" s="49">
        <f>IF('Town Data'!C127&gt;9,'Town Data'!B127,"*")</f>
        <v>3115678.35</v>
      </c>
      <c r="D131" s="50">
        <f>IF('Town Data'!E127&gt;9,'Town Data'!D127,"*")</f>
        <v>666273.31999999995</v>
      </c>
      <c r="E131" s="51" t="str">
        <f>IF('Town Data'!G127&gt;9,'Town Data'!F127,"*")</f>
        <v>*</v>
      </c>
      <c r="F131" s="50">
        <f>IF('Town Data'!I127&gt;9,'Town Data'!H127,"*")</f>
        <v>1882681.52</v>
      </c>
      <c r="G131" s="50">
        <f>IF('Town Data'!K127&gt;9,'Town Data'!J127,"*")</f>
        <v>527637.73</v>
      </c>
      <c r="H131" s="51" t="str">
        <f>IF('Town Data'!M127&gt;9,'Town Data'!L127,"*")</f>
        <v>*</v>
      </c>
      <c r="I131" s="22">
        <f t="shared" si="3"/>
        <v>0.65491524556952152</v>
      </c>
      <c r="J131" s="22">
        <f t="shared" si="4"/>
        <v>0.26274768106518837</v>
      </c>
      <c r="K131" s="22" t="str">
        <f t="shared" si="5"/>
        <v/>
      </c>
    </row>
    <row r="132" spans="2:11" x14ac:dyDescent="0.25">
      <c r="B132" s="27" t="str">
        <f>'Town Data'!A128</f>
        <v>SHELBURNE</v>
      </c>
      <c r="C132" s="49">
        <f>IF('Town Data'!C128&gt;9,'Town Data'!B128,"*")</f>
        <v>100202568.79000001</v>
      </c>
      <c r="D132" s="50">
        <f>IF('Town Data'!E128&gt;9,'Town Data'!D128,"*")</f>
        <v>23537586.359999999</v>
      </c>
      <c r="E132" s="51">
        <f>IF('Town Data'!G128&gt;9,'Town Data'!F128,"*")</f>
        <v>62696.333333333336</v>
      </c>
      <c r="F132" s="50">
        <f>IF('Town Data'!I128&gt;9,'Town Data'!H128,"*")</f>
        <v>72792453.519999996</v>
      </c>
      <c r="G132" s="50">
        <f>IF('Town Data'!K128&gt;9,'Town Data'!J128,"*")</f>
        <v>15203235.5</v>
      </c>
      <c r="H132" s="51">
        <f>IF('Town Data'!M128&gt;9,'Town Data'!L128,"*")</f>
        <v>73044.333333333328</v>
      </c>
      <c r="I132" s="22">
        <f t="shared" si="3"/>
        <v>0.37655160589509434</v>
      </c>
      <c r="J132" s="22">
        <f t="shared" si="4"/>
        <v>0.54819586659694897</v>
      </c>
      <c r="K132" s="22">
        <f t="shared" si="5"/>
        <v>-0.14166738921111827</v>
      </c>
    </row>
    <row r="133" spans="2:11" x14ac:dyDescent="0.25">
      <c r="B133" s="27" t="str">
        <f>'Town Data'!A129</f>
        <v>SHELDON</v>
      </c>
      <c r="C133" s="49">
        <f>IF('Town Data'!C129&gt;9,'Town Data'!B129,"*")</f>
        <v>11839604.51</v>
      </c>
      <c r="D133" s="50">
        <f>IF('Town Data'!E129&gt;9,'Town Data'!D129,"*")</f>
        <v>648141.16</v>
      </c>
      <c r="E133" s="51" t="str">
        <f>IF('Town Data'!G129&gt;9,'Town Data'!F129,"*")</f>
        <v>*</v>
      </c>
      <c r="F133" s="50">
        <f>IF('Town Data'!I129&gt;9,'Town Data'!H129,"*")</f>
        <v>9666740.9299999997</v>
      </c>
      <c r="G133" s="50">
        <f>IF('Town Data'!K129&gt;9,'Town Data'!J129,"*")</f>
        <v>472593.64</v>
      </c>
      <c r="H133" s="51" t="str">
        <f>IF('Town Data'!M129&gt;9,'Town Data'!L129,"*")</f>
        <v>*</v>
      </c>
      <c r="I133" s="22">
        <f t="shared" si="3"/>
        <v>0.22477726420252789</v>
      </c>
      <c r="J133" s="22">
        <f t="shared" si="4"/>
        <v>0.37145552783994301</v>
      </c>
      <c r="K133" s="22" t="str">
        <f t="shared" si="5"/>
        <v/>
      </c>
    </row>
    <row r="134" spans="2:11" x14ac:dyDescent="0.25">
      <c r="B134" s="27" t="str">
        <f>'Town Data'!A130</f>
        <v>SHOREHAM</v>
      </c>
      <c r="C134" s="49">
        <f>IF('Town Data'!C130&gt;9,'Town Data'!B130,"*")</f>
        <v>22154974.149999999</v>
      </c>
      <c r="D134" s="50">
        <f>IF('Town Data'!E130&gt;9,'Town Data'!D130,"*")</f>
        <v>771217.66</v>
      </c>
      <c r="E134" s="51" t="str">
        <f>IF('Town Data'!G130&gt;9,'Town Data'!F130,"*")</f>
        <v>*</v>
      </c>
      <c r="F134" s="50">
        <f>IF('Town Data'!I130&gt;9,'Town Data'!H130,"*")</f>
        <v>13708555.17</v>
      </c>
      <c r="G134" s="50">
        <f>IF('Town Data'!K130&gt;9,'Town Data'!J130,"*")</f>
        <v>482719.73</v>
      </c>
      <c r="H134" s="51" t="str">
        <f>IF('Town Data'!M130&gt;9,'Town Data'!L130,"*")</f>
        <v>*</v>
      </c>
      <c r="I134" s="22">
        <f t="shared" ref="I134:I197" si="6">IFERROR((C134-F134)/F134,"")</f>
        <v>0.61614217364673585</v>
      </c>
      <c r="J134" s="22">
        <f t="shared" ref="J134:J197" si="7">IFERROR((D134-G134)/G134,"")</f>
        <v>0.59765100133777438</v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SHREWSBURY</v>
      </c>
      <c r="C135" s="49">
        <f>IF('Town Data'!C131&gt;9,'Town Data'!B131,"*")</f>
        <v>288839.18</v>
      </c>
      <c r="D135" s="50">
        <f>IF('Town Data'!E131&gt;9,'Town Data'!D131,"*")</f>
        <v>194694.15</v>
      </c>
      <c r="E135" s="51" t="str">
        <f>IF('Town Data'!G131&gt;9,'Town Data'!F131,"*")</f>
        <v>*</v>
      </c>
      <c r="F135" s="50">
        <f>IF('Town Data'!I131&gt;9,'Town Data'!H131,"*")</f>
        <v>336436.98</v>
      </c>
      <c r="G135" s="50">
        <f>IF('Town Data'!K131&gt;9,'Town Data'!J131,"*")</f>
        <v>256484.45</v>
      </c>
      <c r="H135" s="51" t="str">
        <f>IF('Town Data'!M131&gt;9,'Town Data'!L131,"*")</f>
        <v>*</v>
      </c>
      <c r="I135" s="22">
        <f t="shared" si="6"/>
        <v>-0.14147612429525433</v>
      </c>
      <c r="J135" s="22">
        <f t="shared" si="7"/>
        <v>-0.24091246077491255</v>
      </c>
      <c r="K135" s="22" t="str">
        <f t="shared" si="8"/>
        <v/>
      </c>
    </row>
    <row r="136" spans="2:11" x14ac:dyDescent="0.25">
      <c r="B136" s="27" t="str">
        <f>'Town Data'!A132</f>
        <v>SOUTH BURLINGTON</v>
      </c>
      <c r="C136" s="49">
        <f>IF('Town Data'!C132&gt;9,'Town Data'!B132,"*")</f>
        <v>382083638.58999997</v>
      </c>
      <c r="D136" s="50">
        <f>IF('Town Data'!E132&gt;9,'Town Data'!D132,"*")</f>
        <v>94510959.769999996</v>
      </c>
      <c r="E136" s="51">
        <f>IF('Town Data'!G132&gt;9,'Town Data'!F132,"*")</f>
        <v>3157163.5000000009</v>
      </c>
      <c r="F136" s="50">
        <f>IF('Town Data'!I132&gt;9,'Town Data'!H132,"*")</f>
        <v>276984756.47000003</v>
      </c>
      <c r="G136" s="50">
        <f>IF('Town Data'!K132&gt;9,'Town Data'!J132,"*")</f>
        <v>64804179.789999999</v>
      </c>
      <c r="H136" s="51">
        <f>IF('Town Data'!M132&gt;9,'Town Data'!L132,"*")</f>
        <v>4031919.6666666674</v>
      </c>
      <c r="I136" s="22">
        <f t="shared" si="6"/>
        <v>0.37943922784567791</v>
      </c>
      <c r="J136" s="22">
        <f t="shared" si="7"/>
        <v>0.45840839396881128</v>
      </c>
      <c r="K136" s="22">
        <f t="shared" si="8"/>
        <v>-0.2169577370051767</v>
      </c>
    </row>
    <row r="137" spans="2:11" x14ac:dyDescent="0.25">
      <c r="B137" s="27" t="str">
        <f>'Town Data'!A133</f>
        <v>SOUTH HERO</v>
      </c>
      <c r="C137" s="49">
        <f>IF('Town Data'!C133&gt;9,'Town Data'!B133,"*")</f>
        <v>5334535.97</v>
      </c>
      <c r="D137" s="50">
        <f>IF('Town Data'!E133&gt;9,'Town Data'!D133,"*")</f>
        <v>2422718</v>
      </c>
      <c r="E137" s="51" t="str">
        <f>IF('Town Data'!G133&gt;9,'Town Data'!F133,"*")</f>
        <v>*</v>
      </c>
      <c r="F137" s="50">
        <f>IF('Town Data'!I133&gt;9,'Town Data'!H133,"*")</f>
        <v>3956349.26</v>
      </c>
      <c r="G137" s="50">
        <f>IF('Town Data'!K133&gt;9,'Town Data'!J133,"*")</f>
        <v>1813865.51</v>
      </c>
      <c r="H137" s="51" t="str">
        <f>IF('Town Data'!M133&gt;9,'Town Data'!L133,"*")</f>
        <v>*</v>
      </c>
      <c r="I137" s="22">
        <f t="shared" si="6"/>
        <v>0.34834809048177917</v>
      </c>
      <c r="J137" s="22">
        <f t="shared" si="7"/>
        <v>0.33566572970451375</v>
      </c>
      <c r="K137" s="22" t="str">
        <f t="shared" si="8"/>
        <v/>
      </c>
    </row>
    <row r="138" spans="2:11" x14ac:dyDescent="0.25">
      <c r="B138" s="27" t="str">
        <f>'Town Data'!A134</f>
        <v>SPRINGFIELD</v>
      </c>
      <c r="C138" s="49">
        <f>IF('Town Data'!C134&gt;9,'Town Data'!B134,"*")</f>
        <v>41433099.950000003</v>
      </c>
      <c r="D138" s="50">
        <f>IF('Town Data'!E134&gt;9,'Town Data'!D134,"*")</f>
        <v>16636044.85</v>
      </c>
      <c r="E138" s="51">
        <f>IF('Town Data'!G134&gt;9,'Town Data'!F134,"*")</f>
        <v>1006889.3333333327</v>
      </c>
      <c r="F138" s="50">
        <f>IF('Town Data'!I134&gt;9,'Town Data'!H134,"*")</f>
        <v>33011539.359999999</v>
      </c>
      <c r="G138" s="50">
        <f>IF('Town Data'!K134&gt;9,'Town Data'!J134,"*")</f>
        <v>14080671.48</v>
      </c>
      <c r="H138" s="51">
        <f>IF('Town Data'!M134&gt;9,'Town Data'!L134,"*")</f>
        <v>326882.83333333372</v>
      </c>
      <c r="I138" s="22">
        <f t="shared" si="6"/>
        <v>0.25510959965121732</v>
      </c>
      <c r="J138" s="22">
        <f t="shared" si="7"/>
        <v>0.18148093105002966</v>
      </c>
      <c r="K138" s="22">
        <f t="shared" si="8"/>
        <v>2.080275960244669</v>
      </c>
    </row>
    <row r="139" spans="2:11" x14ac:dyDescent="0.25">
      <c r="B139" s="27" t="str">
        <f>'Town Data'!A135</f>
        <v>ST ALBANS</v>
      </c>
      <c r="C139" s="49">
        <f>IF('Town Data'!C135&gt;9,'Town Data'!B135,"*")</f>
        <v>185395349.49000001</v>
      </c>
      <c r="D139" s="50">
        <f>IF('Town Data'!E135&gt;9,'Town Data'!D135,"*")</f>
        <v>32419675.940000001</v>
      </c>
      <c r="E139" s="51">
        <f>IF('Town Data'!G135&gt;9,'Town Data'!F135,"*")</f>
        <v>620283.00000000023</v>
      </c>
      <c r="F139" s="50">
        <f>IF('Town Data'!I135&gt;9,'Town Data'!H135,"*")</f>
        <v>123657171.7</v>
      </c>
      <c r="G139" s="50">
        <f>IF('Town Data'!K135&gt;9,'Town Data'!J135,"*")</f>
        <v>23511106.66</v>
      </c>
      <c r="H139" s="51">
        <f>IF('Town Data'!M135&gt;9,'Town Data'!L135,"*")</f>
        <v>471638.83333333262</v>
      </c>
      <c r="I139" s="22">
        <f t="shared" si="6"/>
        <v>0.49926888138587439</v>
      </c>
      <c r="J139" s="22">
        <f t="shared" si="7"/>
        <v>0.37890897305809768</v>
      </c>
      <c r="K139" s="22">
        <f t="shared" si="8"/>
        <v>0.3151652411997482</v>
      </c>
    </row>
    <row r="140" spans="2:11" x14ac:dyDescent="0.25">
      <c r="B140" s="27" t="str">
        <f>'Town Data'!A136</f>
        <v>ST ALBANS TOWN</v>
      </c>
      <c r="C140" s="49">
        <f>IF('Town Data'!C136&gt;9,'Town Data'!B136,"*")</f>
        <v>108534858.36</v>
      </c>
      <c r="D140" s="50">
        <f>IF('Town Data'!E136&gt;9,'Town Data'!D136,"*")</f>
        <v>27722187.879999999</v>
      </c>
      <c r="E140" s="51">
        <f>IF('Town Data'!G136&gt;9,'Town Data'!F136,"*")</f>
        <v>306614</v>
      </c>
      <c r="F140" s="50">
        <f>IF('Town Data'!I136&gt;9,'Town Data'!H136,"*")</f>
        <v>90593645.519999996</v>
      </c>
      <c r="G140" s="50">
        <f>IF('Town Data'!K136&gt;9,'Town Data'!J136,"*")</f>
        <v>22650122.190000001</v>
      </c>
      <c r="H140" s="51">
        <f>IF('Town Data'!M136&gt;9,'Town Data'!L136,"*")</f>
        <v>154218</v>
      </c>
      <c r="I140" s="22">
        <f t="shared" si="6"/>
        <v>0.19804052190436683</v>
      </c>
      <c r="J140" s="22">
        <f t="shared" si="7"/>
        <v>0.22393105200285884</v>
      </c>
      <c r="K140" s="22">
        <f t="shared" si="8"/>
        <v>0.98818555551232667</v>
      </c>
    </row>
    <row r="141" spans="2:11" x14ac:dyDescent="0.25">
      <c r="B141" s="27" t="str">
        <f>'Town Data'!A137</f>
        <v>ST JOHNSBURY</v>
      </c>
      <c r="C141" s="49">
        <f>IF('Town Data'!C137&gt;9,'Town Data'!B137,"*")</f>
        <v>88975932.319999993</v>
      </c>
      <c r="D141" s="50">
        <f>IF('Town Data'!E137&gt;9,'Town Data'!D137,"*")</f>
        <v>22607252.699999999</v>
      </c>
      <c r="E141" s="51">
        <f>IF('Town Data'!G137&gt;9,'Town Data'!F137,"*")</f>
        <v>463271.66666666663</v>
      </c>
      <c r="F141" s="50">
        <f>IF('Town Data'!I137&gt;9,'Town Data'!H137,"*")</f>
        <v>68627484.150000006</v>
      </c>
      <c r="G141" s="50">
        <f>IF('Town Data'!K137&gt;9,'Town Data'!J137,"*")</f>
        <v>18574007.149999999</v>
      </c>
      <c r="H141" s="51">
        <f>IF('Town Data'!M137&gt;9,'Town Data'!L137,"*")</f>
        <v>454329.16666666651</v>
      </c>
      <c r="I141" s="22">
        <f t="shared" si="6"/>
        <v>0.29650581573883888</v>
      </c>
      <c r="J141" s="22">
        <f t="shared" si="7"/>
        <v>0.21714461060708706</v>
      </c>
      <c r="K141" s="22">
        <f t="shared" si="8"/>
        <v>1.9682865763626121E-2</v>
      </c>
    </row>
    <row r="142" spans="2:11" x14ac:dyDescent="0.25">
      <c r="B142" s="27" t="str">
        <f>'Town Data'!A138</f>
        <v>STARKSBORO</v>
      </c>
      <c r="C142" s="49">
        <f>IF('Town Data'!C138&gt;9,'Town Data'!B138,"*")</f>
        <v>948590.54</v>
      </c>
      <c r="D142" s="50">
        <f>IF('Town Data'!E138&gt;9,'Town Data'!D138,"*")</f>
        <v>279781.88</v>
      </c>
      <c r="E142" s="51" t="str">
        <f>IF('Town Data'!G138&gt;9,'Town Data'!F138,"*")</f>
        <v>*</v>
      </c>
      <c r="F142" s="50">
        <f>IF('Town Data'!I138&gt;9,'Town Data'!H138,"*")</f>
        <v>894307.87</v>
      </c>
      <c r="G142" s="50">
        <f>IF('Town Data'!K138&gt;9,'Town Data'!J138,"*")</f>
        <v>201438.83</v>
      </c>
      <c r="H142" s="51" t="str">
        <f>IF('Town Data'!M138&gt;9,'Town Data'!L138,"*")</f>
        <v>*</v>
      </c>
      <c r="I142" s="22">
        <f t="shared" si="6"/>
        <v>6.0697967468406645E-2</v>
      </c>
      <c r="J142" s="22">
        <f t="shared" si="7"/>
        <v>0.38891732045901983</v>
      </c>
      <c r="K142" s="22" t="str">
        <f t="shared" si="8"/>
        <v/>
      </c>
    </row>
    <row r="143" spans="2:11" x14ac:dyDescent="0.25">
      <c r="B143" s="27" t="str">
        <f>'Town Data'!A139</f>
        <v>STOWE</v>
      </c>
      <c r="C143" s="49">
        <f>IF('Town Data'!C139&gt;9,'Town Data'!B139,"*")</f>
        <v>41323492.710000001</v>
      </c>
      <c r="D143" s="50">
        <f>IF('Town Data'!E139&gt;9,'Town Data'!D139,"*")</f>
        <v>17824615.27</v>
      </c>
      <c r="E143" s="51">
        <f>IF('Town Data'!G139&gt;9,'Town Data'!F139,"*")</f>
        <v>2268969.8333333367</v>
      </c>
      <c r="F143" s="50">
        <f>IF('Town Data'!I139&gt;9,'Town Data'!H139,"*")</f>
        <v>27771994.66</v>
      </c>
      <c r="G143" s="50">
        <f>IF('Town Data'!K139&gt;9,'Town Data'!J139,"*")</f>
        <v>10801788.68</v>
      </c>
      <c r="H143" s="51">
        <f>IF('Town Data'!M139&gt;9,'Town Data'!L139,"*")</f>
        <v>540009.00000000035</v>
      </c>
      <c r="I143" s="22">
        <f t="shared" si="6"/>
        <v>0.48795551835238615</v>
      </c>
      <c r="J143" s="22">
        <f t="shared" si="7"/>
        <v>0.65015404374676211</v>
      </c>
      <c r="K143" s="22">
        <f t="shared" si="8"/>
        <v>3.2017259588883431</v>
      </c>
    </row>
    <row r="144" spans="2:11" x14ac:dyDescent="0.25">
      <c r="B144" s="27" t="str">
        <f>'Town Data'!A140</f>
        <v>STRAFFORD</v>
      </c>
      <c r="C144" s="49">
        <f>IF('Town Data'!C140&gt;9,'Town Data'!B140,"*")</f>
        <v>1004764.31</v>
      </c>
      <c r="D144" s="50">
        <f>IF('Town Data'!E140&gt;9,'Town Data'!D140,"*")</f>
        <v>156805.51</v>
      </c>
      <c r="E144" s="51" t="str">
        <f>IF('Town Data'!G140&gt;9,'Town Data'!F140,"*")</f>
        <v>*</v>
      </c>
      <c r="F144" s="50">
        <f>IF('Town Data'!I140&gt;9,'Town Data'!H140,"*")</f>
        <v>726506.26</v>
      </c>
      <c r="G144" s="50">
        <f>IF('Town Data'!K140&gt;9,'Town Data'!J140,"*")</f>
        <v>165568.22</v>
      </c>
      <c r="H144" s="51" t="str">
        <f>IF('Town Data'!M140&gt;9,'Town Data'!L140,"*")</f>
        <v>*</v>
      </c>
      <c r="I144" s="22">
        <f t="shared" si="6"/>
        <v>0.38300846850239123</v>
      </c>
      <c r="J144" s="22">
        <f t="shared" si="7"/>
        <v>-5.2925072214945551E-2</v>
      </c>
      <c r="K144" s="22" t="str">
        <f t="shared" si="8"/>
        <v/>
      </c>
    </row>
    <row r="145" spans="2:11" x14ac:dyDescent="0.25">
      <c r="B145" s="27" t="str">
        <f>'Town Data'!A141</f>
        <v>SWANTON</v>
      </c>
      <c r="C145" s="49">
        <f>IF('Town Data'!C141&gt;9,'Town Data'!B141,"*")</f>
        <v>48633465.490000002</v>
      </c>
      <c r="D145" s="50">
        <f>IF('Town Data'!E141&gt;9,'Town Data'!D141,"*")</f>
        <v>11047894.6</v>
      </c>
      <c r="E145" s="51">
        <f>IF('Town Data'!G141&gt;9,'Town Data'!F141,"*")</f>
        <v>92684.166666666672</v>
      </c>
      <c r="F145" s="50">
        <f>IF('Town Data'!I141&gt;9,'Town Data'!H141,"*")</f>
        <v>40853755.93</v>
      </c>
      <c r="G145" s="50">
        <f>IF('Town Data'!K141&gt;9,'Town Data'!J141,"*")</f>
        <v>9761444.2100000009</v>
      </c>
      <c r="H145" s="51">
        <f>IF('Town Data'!M141&gt;9,'Town Data'!L141,"*")</f>
        <v>95773.666666666701</v>
      </c>
      <c r="I145" s="22">
        <f t="shared" si="6"/>
        <v>0.19042825764490248</v>
      </c>
      <c r="J145" s="22">
        <f t="shared" si="7"/>
        <v>0.13178894048096995</v>
      </c>
      <c r="K145" s="22">
        <f t="shared" si="8"/>
        <v>-3.2258345195791759E-2</v>
      </c>
    </row>
    <row r="146" spans="2:11" x14ac:dyDescent="0.25">
      <c r="B146" s="27" t="str">
        <f>'Town Data'!A142</f>
        <v>THETFORD</v>
      </c>
      <c r="C146" s="49">
        <f>IF('Town Data'!C142&gt;9,'Town Data'!B142,"*")</f>
        <v>5315324.91</v>
      </c>
      <c r="D146" s="50">
        <f>IF('Town Data'!E142&gt;9,'Town Data'!D142,"*")</f>
        <v>2449800.42</v>
      </c>
      <c r="E146" s="51">
        <f>IF('Town Data'!G142&gt;9,'Town Data'!F142,"*")</f>
        <v>44877.166666666628</v>
      </c>
      <c r="F146" s="50">
        <f>IF('Town Data'!I142&gt;9,'Town Data'!H142,"*")</f>
        <v>4017082.62</v>
      </c>
      <c r="G146" s="50">
        <f>IF('Town Data'!K142&gt;9,'Town Data'!J142,"*")</f>
        <v>1777307.43</v>
      </c>
      <c r="H146" s="51">
        <f>IF('Town Data'!M142&gt;9,'Town Data'!L142,"*")</f>
        <v>25291.000000000004</v>
      </c>
      <c r="I146" s="22">
        <f t="shared" si="6"/>
        <v>0.32318038059172405</v>
      </c>
      <c r="J146" s="22">
        <f t="shared" si="7"/>
        <v>0.37837741442402006</v>
      </c>
      <c r="K146" s="22">
        <f t="shared" si="8"/>
        <v>0.77443227498582978</v>
      </c>
    </row>
    <row r="147" spans="2:11" x14ac:dyDescent="0.25">
      <c r="B147" s="27" t="str">
        <f>'Town Data'!A143</f>
        <v>TOWNSHEND</v>
      </c>
      <c r="C147" s="49">
        <f>IF('Town Data'!C143&gt;9,'Town Data'!B143,"*")</f>
        <v>4729866.9000000004</v>
      </c>
      <c r="D147" s="50">
        <f>IF('Town Data'!E143&gt;9,'Town Data'!D143,"*")</f>
        <v>898960.56</v>
      </c>
      <c r="E147" s="51" t="str">
        <f>IF('Town Data'!G143&gt;9,'Town Data'!F143,"*")</f>
        <v>*</v>
      </c>
      <c r="F147" s="50">
        <f>IF('Town Data'!I143&gt;9,'Town Data'!H143,"*")</f>
        <v>3462945.56</v>
      </c>
      <c r="G147" s="50">
        <f>IF('Town Data'!K143&gt;9,'Town Data'!J143,"*")</f>
        <v>817464.79</v>
      </c>
      <c r="H147" s="51" t="str">
        <f>IF('Town Data'!M143&gt;9,'Town Data'!L143,"*")</f>
        <v>*</v>
      </c>
      <c r="I147" s="22">
        <f t="shared" si="6"/>
        <v>0.36585078166807805</v>
      </c>
      <c r="J147" s="22">
        <f t="shared" si="7"/>
        <v>9.9693309114879447E-2</v>
      </c>
      <c r="K147" s="22" t="str">
        <f t="shared" si="8"/>
        <v/>
      </c>
    </row>
    <row r="148" spans="2:11" x14ac:dyDescent="0.25">
      <c r="B148" s="27" t="str">
        <f>'Town Data'!A144</f>
        <v>TROY</v>
      </c>
      <c r="C148" s="49">
        <f>IF('Town Data'!C144&gt;9,'Town Data'!B144,"*")</f>
        <v>6535828.4100000001</v>
      </c>
      <c r="D148" s="50">
        <f>IF('Town Data'!E144&gt;9,'Town Data'!D144,"*")</f>
        <v>1003845.61</v>
      </c>
      <c r="E148" s="51">
        <f>IF('Town Data'!G144&gt;9,'Town Data'!F144,"*")</f>
        <v>268951.83333333331</v>
      </c>
      <c r="F148" s="50">
        <f>IF('Town Data'!I144&gt;9,'Town Data'!H144,"*")</f>
        <v>5116842.49</v>
      </c>
      <c r="G148" s="50">
        <f>IF('Town Data'!K144&gt;9,'Town Data'!J144,"*")</f>
        <v>1018482.89</v>
      </c>
      <c r="H148" s="51">
        <f>IF('Town Data'!M144&gt;9,'Town Data'!L144,"*")</f>
        <v>158586.49999999994</v>
      </c>
      <c r="I148" s="22">
        <f t="shared" si="6"/>
        <v>0.27731670903944511</v>
      </c>
      <c r="J148" s="22">
        <f t="shared" si="7"/>
        <v>-1.4371650367145616E-2</v>
      </c>
      <c r="K148" s="22">
        <f t="shared" si="8"/>
        <v>0.69593145276132218</v>
      </c>
    </row>
    <row r="149" spans="2:11" x14ac:dyDescent="0.25">
      <c r="B149" s="27" t="str">
        <f>'Town Data'!A145</f>
        <v>TUNBRIDGE</v>
      </c>
      <c r="C149" s="49">
        <f>IF('Town Data'!C145&gt;9,'Town Data'!B145,"*")</f>
        <v>408701.52</v>
      </c>
      <c r="D149" s="50">
        <f>IF('Town Data'!E145&gt;9,'Town Data'!D145,"*")</f>
        <v>193578.98</v>
      </c>
      <c r="E149" s="51" t="str">
        <f>IF('Town Data'!G145&gt;9,'Town Data'!F145,"*")</f>
        <v>*</v>
      </c>
      <c r="F149" s="50">
        <f>IF('Town Data'!I145&gt;9,'Town Data'!H145,"*")</f>
        <v>523762.61</v>
      </c>
      <c r="G149" s="50">
        <f>IF('Town Data'!K145&gt;9,'Town Data'!J145,"*")</f>
        <v>291107.69</v>
      </c>
      <c r="H149" s="51" t="str">
        <f>IF('Town Data'!M145&gt;9,'Town Data'!L145,"*")</f>
        <v>*</v>
      </c>
      <c r="I149" s="22">
        <f t="shared" si="6"/>
        <v>-0.21968175620630875</v>
      </c>
      <c r="J149" s="22">
        <f t="shared" si="7"/>
        <v>-0.33502622345703059</v>
      </c>
      <c r="K149" s="22" t="str">
        <f t="shared" si="8"/>
        <v/>
      </c>
    </row>
    <row r="150" spans="2:11" x14ac:dyDescent="0.25">
      <c r="B150" s="27" t="str">
        <f>'Town Data'!A146</f>
        <v>UNDERHILL</v>
      </c>
      <c r="C150" s="49">
        <f>IF('Town Data'!C146&gt;9,'Town Data'!B146,"*")</f>
        <v>5858513.7199999997</v>
      </c>
      <c r="D150" s="50">
        <f>IF('Town Data'!E146&gt;9,'Town Data'!D146,"*")</f>
        <v>1113153.47</v>
      </c>
      <c r="E150" s="51" t="str">
        <f>IF('Town Data'!G146&gt;9,'Town Data'!F146,"*")</f>
        <v>*</v>
      </c>
      <c r="F150" s="50">
        <f>IF('Town Data'!I146&gt;9,'Town Data'!H146,"*")</f>
        <v>6920756.21</v>
      </c>
      <c r="G150" s="50">
        <f>IF('Town Data'!K146&gt;9,'Town Data'!J146,"*")</f>
        <v>760452.9</v>
      </c>
      <c r="H150" s="51" t="str">
        <f>IF('Town Data'!M146&gt;9,'Town Data'!L146,"*")</f>
        <v>*</v>
      </c>
      <c r="I150" s="22">
        <f t="shared" si="6"/>
        <v>-0.15348647716634425</v>
      </c>
      <c r="J150" s="22">
        <f t="shared" si="7"/>
        <v>0.46380330721337237</v>
      </c>
      <c r="K150" s="22" t="str">
        <f t="shared" si="8"/>
        <v/>
      </c>
    </row>
    <row r="151" spans="2:11" x14ac:dyDescent="0.25">
      <c r="B151" s="27" t="str">
        <f>'Town Data'!A147</f>
        <v>VERGENNES</v>
      </c>
      <c r="C151" s="49">
        <f>IF('Town Data'!C147&gt;9,'Town Data'!B147,"*")</f>
        <v>30351291.09</v>
      </c>
      <c r="D151" s="50">
        <f>IF('Town Data'!E147&gt;9,'Town Data'!D147,"*")</f>
        <v>5241968.92</v>
      </c>
      <c r="E151" s="51">
        <f>IF('Town Data'!G147&gt;9,'Town Data'!F147,"*")</f>
        <v>679177.99999999965</v>
      </c>
      <c r="F151" s="50">
        <f>IF('Town Data'!I147&gt;9,'Town Data'!H147,"*")</f>
        <v>22425833.18</v>
      </c>
      <c r="G151" s="50">
        <f>IF('Town Data'!K147&gt;9,'Town Data'!J147,"*")</f>
        <v>4619559.62</v>
      </c>
      <c r="H151" s="51">
        <f>IF('Town Data'!M147&gt;9,'Town Data'!L147,"*")</f>
        <v>355044.00000000029</v>
      </c>
      <c r="I151" s="22">
        <f t="shared" si="6"/>
        <v>0.35340751205926879</v>
      </c>
      <c r="J151" s="22">
        <f t="shared" si="7"/>
        <v>0.13473347054670112</v>
      </c>
      <c r="K151" s="22">
        <f t="shared" si="8"/>
        <v>0.91294036795439182</v>
      </c>
    </row>
    <row r="152" spans="2:11" x14ac:dyDescent="0.25">
      <c r="B152" s="27" t="str">
        <f>'Town Data'!A148</f>
        <v>VERNON</v>
      </c>
      <c r="C152" s="49">
        <f>IF('Town Data'!C148&gt;9,'Town Data'!B148,"*")</f>
        <v>6419085.04</v>
      </c>
      <c r="D152" s="50">
        <f>IF('Town Data'!E148&gt;9,'Town Data'!D148,"*")</f>
        <v>1805900.16</v>
      </c>
      <c r="E152" s="51" t="str">
        <f>IF('Town Data'!G148&gt;9,'Town Data'!F148,"*")</f>
        <v>*</v>
      </c>
      <c r="F152" s="50">
        <f>IF('Town Data'!I148&gt;9,'Town Data'!H148,"*")</f>
        <v>3557740.42</v>
      </c>
      <c r="G152" s="50">
        <f>IF('Town Data'!K148&gt;9,'Town Data'!J148,"*")</f>
        <v>1151695.55</v>
      </c>
      <c r="H152" s="51" t="str">
        <f>IF('Town Data'!M148&gt;9,'Town Data'!L148,"*")</f>
        <v>*</v>
      </c>
      <c r="I152" s="22">
        <f t="shared" si="6"/>
        <v>0.8042589627716572</v>
      </c>
      <c r="J152" s="22">
        <f t="shared" si="7"/>
        <v>0.56803606647607507</v>
      </c>
      <c r="K152" s="22" t="str">
        <f t="shared" si="8"/>
        <v/>
      </c>
    </row>
    <row r="153" spans="2:11" x14ac:dyDescent="0.25">
      <c r="B153" s="27" t="str">
        <f>'Town Data'!A149</f>
        <v>WAITSFIELD</v>
      </c>
      <c r="C153" s="49">
        <f>IF('Town Data'!C149&gt;9,'Town Data'!B149,"*")</f>
        <v>27620005.449999999</v>
      </c>
      <c r="D153" s="50">
        <f>IF('Town Data'!E149&gt;9,'Town Data'!D149,"*")</f>
        <v>9590354.8800000008</v>
      </c>
      <c r="E153" s="51">
        <f>IF('Town Data'!G149&gt;9,'Town Data'!F149,"*")</f>
        <v>310307.8333333336</v>
      </c>
      <c r="F153" s="50">
        <f>IF('Town Data'!I149&gt;9,'Town Data'!H149,"*")</f>
        <v>22021190.609999999</v>
      </c>
      <c r="G153" s="50">
        <f>IF('Town Data'!K149&gt;9,'Town Data'!J149,"*")</f>
        <v>8448597.3900000006</v>
      </c>
      <c r="H153" s="51">
        <f>IF('Town Data'!M149&gt;9,'Town Data'!L149,"*")</f>
        <v>119254.50000000003</v>
      </c>
      <c r="I153" s="22">
        <f t="shared" si="6"/>
        <v>0.25424669079688783</v>
      </c>
      <c r="J153" s="22">
        <f t="shared" si="7"/>
        <v>0.13514166166225614</v>
      </c>
      <c r="K153" s="22">
        <f t="shared" si="8"/>
        <v>1.6020639332967186</v>
      </c>
    </row>
    <row r="154" spans="2:11" x14ac:dyDescent="0.25">
      <c r="B154" s="27" t="str">
        <f>'Town Data'!A150</f>
        <v>WALLINGFORD</v>
      </c>
      <c r="C154" s="49">
        <f>IF('Town Data'!C150&gt;9,'Town Data'!B150,"*")</f>
        <v>2704841.95</v>
      </c>
      <c r="D154" s="50">
        <f>IF('Town Data'!E150&gt;9,'Town Data'!D150,"*")</f>
        <v>1058665.6599999999</v>
      </c>
      <c r="E154" s="51" t="str">
        <f>IF('Town Data'!G150&gt;9,'Town Data'!F150,"*")</f>
        <v>*</v>
      </c>
      <c r="F154" s="50">
        <f>IF('Town Data'!I150&gt;9,'Town Data'!H150,"*")</f>
        <v>2478645.56</v>
      </c>
      <c r="G154" s="50">
        <f>IF('Town Data'!K150&gt;9,'Town Data'!J150,"*")</f>
        <v>1107008.42</v>
      </c>
      <c r="H154" s="51" t="str">
        <f>IF('Town Data'!M150&gt;9,'Town Data'!L150,"*")</f>
        <v>*</v>
      </c>
      <c r="I154" s="22">
        <f t="shared" si="6"/>
        <v>9.1258061923141662E-2</v>
      </c>
      <c r="J154" s="22">
        <f t="shared" si="7"/>
        <v>-4.3669731075758222E-2</v>
      </c>
      <c r="K154" s="22" t="str">
        <f t="shared" si="8"/>
        <v/>
      </c>
    </row>
    <row r="155" spans="2:11" x14ac:dyDescent="0.25">
      <c r="B155" s="27" t="str">
        <f>'Town Data'!A151</f>
        <v>WARDSBORO</v>
      </c>
      <c r="C155" s="49">
        <f>IF('Town Data'!C151&gt;9,'Town Data'!B151,"*")</f>
        <v>458537.59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>
        <f>IF('Town Data'!I151&gt;9,'Town Data'!H151,"*")</f>
        <v>489468.47</v>
      </c>
      <c r="G155" s="50">
        <f>IF('Town Data'!K151&gt;9,'Town Data'!J151,"*")</f>
        <v>213024.8</v>
      </c>
      <c r="H155" s="51" t="str">
        <f>IF('Town Data'!M151&gt;9,'Town Data'!L151,"*")</f>
        <v>*</v>
      </c>
      <c r="I155" s="22">
        <f t="shared" si="6"/>
        <v>-6.3192793603232392E-2</v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 t="str">
        <f>'Town Data'!A152</f>
        <v>WARREN</v>
      </c>
      <c r="C156" s="49">
        <f>IF('Town Data'!C152&gt;9,'Town Data'!B152,"*")</f>
        <v>12494245.859999999</v>
      </c>
      <c r="D156" s="50">
        <f>IF('Town Data'!E152&gt;9,'Town Data'!D152,"*")</f>
        <v>2651644.2599999998</v>
      </c>
      <c r="E156" s="51" t="str">
        <f>IF('Town Data'!G152&gt;9,'Town Data'!F152,"*")</f>
        <v>*</v>
      </c>
      <c r="F156" s="50">
        <f>IF('Town Data'!I152&gt;9,'Town Data'!H152,"*")</f>
        <v>7967424.3799999999</v>
      </c>
      <c r="G156" s="50">
        <f>IF('Town Data'!K152&gt;9,'Town Data'!J152,"*")</f>
        <v>1767805.52</v>
      </c>
      <c r="H156" s="51" t="str">
        <f>IF('Town Data'!M152&gt;9,'Town Data'!L152,"*")</f>
        <v>*</v>
      </c>
      <c r="I156" s="22">
        <f t="shared" si="6"/>
        <v>0.56816623090434648</v>
      </c>
      <c r="J156" s="22">
        <f t="shared" si="7"/>
        <v>0.49996378560917704</v>
      </c>
      <c r="K156" s="22" t="str">
        <f t="shared" si="8"/>
        <v/>
      </c>
    </row>
    <row r="157" spans="2:11" x14ac:dyDescent="0.25">
      <c r="B157" s="27" t="str">
        <f>'Town Data'!A153</f>
        <v>WASHINGTON</v>
      </c>
      <c r="C157" s="49">
        <f>IF('Town Data'!C153&gt;9,'Town Data'!B153,"*")</f>
        <v>393687.26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 t="str">
        <f>'Town Data'!A154</f>
        <v>WATERBURY</v>
      </c>
      <c r="C158" s="49">
        <f>IF('Town Data'!C154&gt;9,'Town Data'!B154,"*")</f>
        <v>34114244.530000001</v>
      </c>
      <c r="D158" s="50">
        <f>IF('Town Data'!E154&gt;9,'Town Data'!D154,"*")</f>
        <v>10970798.470000001</v>
      </c>
      <c r="E158" s="51">
        <f>IF('Town Data'!G154&gt;9,'Town Data'!F154,"*")</f>
        <v>1384166.33333333</v>
      </c>
      <c r="F158" s="50">
        <f>IF('Town Data'!I154&gt;9,'Town Data'!H154,"*")</f>
        <v>33609543.890000001</v>
      </c>
      <c r="G158" s="50">
        <f>IF('Town Data'!K154&gt;9,'Town Data'!J154,"*")</f>
        <v>9476728.9600000009</v>
      </c>
      <c r="H158" s="51">
        <f>IF('Town Data'!M154&gt;9,'Town Data'!L154,"*")</f>
        <v>1682450.3333333333</v>
      </c>
      <c r="I158" s="22">
        <f t="shared" si="6"/>
        <v>1.5016587004329044E-2</v>
      </c>
      <c r="J158" s="22">
        <f t="shared" si="7"/>
        <v>0.15765666785514984</v>
      </c>
      <c r="K158" s="22">
        <f t="shared" si="8"/>
        <v>-0.17729141484315433</v>
      </c>
    </row>
    <row r="159" spans="2:11" x14ac:dyDescent="0.25">
      <c r="B159" s="27" t="str">
        <f>'Town Data'!A155</f>
        <v>WATERFORD</v>
      </c>
      <c r="C159" s="49">
        <f>IF('Town Data'!C155&gt;9,'Town Data'!B155,"*")</f>
        <v>4247288.4000000004</v>
      </c>
      <c r="D159" s="50">
        <f>IF('Town Data'!E155&gt;9,'Town Data'!D155,"*")</f>
        <v>595126.51</v>
      </c>
      <c r="E159" s="51" t="str">
        <f>IF('Town Data'!G155&gt;9,'Town Data'!F155,"*")</f>
        <v>*</v>
      </c>
      <c r="F159" s="50">
        <f>IF('Town Data'!I155&gt;9,'Town Data'!H155,"*")</f>
        <v>3394152.05</v>
      </c>
      <c r="G159" s="50">
        <f>IF('Town Data'!K155&gt;9,'Town Data'!J155,"*")</f>
        <v>565400.30000000005</v>
      </c>
      <c r="H159" s="51" t="str">
        <f>IF('Town Data'!M155&gt;9,'Town Data'!L155,"*")</f>
        <v>*</v>
      </c>
      <c r="I159" s="22">
        <f t="shared" si="6"/>
        <v>0.25135478241170739</v>
      </c>
      <c r="J159" s="22">
        <f t="shared" si="7"/>
        <v>5.2575511544652453E-2</v>
      </c>
      <c r="K159" s="22" t="str">
        <f t="shared" si="8"/>
        <v/>
      </c>
    </row>
    <row r="160" spans="2:11" x14ac:dyDescent="0.25">
      <c r="B160" s="27" t="str">
        <f>'Town Data'!A156</f>
        <v>WEATHERSFIELD</v>
      </c>
      <c r="C160" s="49">
        <f>IF('Town Data'!C156&gt;9,'Town Data'!B156,"*")</f>
        <v>5668088.9400000004</v>
      </c>
      <c r="D160" s="50">
        <f>IF('Town Data'!E156&gt;9,'Town Data'!D156,"*")</f>
        <v>1260749.48</v>
      </c>
      <c r="E160" s="51">
        <f>IF('Town Data'!G156&gt;9,'Town Data'!F156,"*")</f>
        <v>122618.6666666666</v>
      </c>
      <c r="F160" s="50">
        <f>IF('Town Data'!I156&gt;9,'Town Data'!H156,"*")</f>
        <v>3940874.7</v>
      </c>
      <c r="G160" s="50">
        <f>IF('Town Data'!K156&gt;9,'Town Data'!J156,"*")</f>
        <v>1052403.49</v>
      </c>
      <c r="H160" s="51">
        <f>IF('Town Data'!M156&gt;9,'Town Data'!L156,"*")</f>
        <v>85265.666666666642</v>
      </c>
      <c r="I160" s="22">
        <f t="shared" si="6"/>
        <v>0.43828194791374619</v>
      </c>
      <c r="J160" s="22">
        <f t="shared" si="7"/>
        <v>0.19797158787453278</v>
      </c>
      <c r="K160" s="22">
        <f t="shared" si="8"/>
        <v>0.43807785079574779</v>
      </c>
    </row>
    <row r="161" spans="2:11" x14ac:dyDescent="0.25">
      <c r="B161" s="27" t="str">
        <f>'Town Data'!A157</f>
        <v>WELLS</v>
      </c>
      <c r="C161" s="49">
        <f>IF('Town Data'!C157&gt;9,'Town Data'!B157,"*")</f>
        <v>753760.79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>
        <f>IF('Town Data'!I157&gt;9,'Town Data'!H157,"*")</f>
        <v>669906.23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>
        <f t="shared" si="6"/>
        <v>0.1251735783976812</v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 t="str">
        <f>'Town Data'!A158</f>
        <v>WEST RUTLAND</v>
      </c>
      <c r="C162" s="49">
        <f>IF('Town Data'!C158&gt;9,'Town Data'!B158,"*")</f>
        <v>22196762.809999999</v>
      </c>
      <c r="D162" s="50">
        <f>IF('Town Data'!E158&gt;9,'Town Data'!D158,"*")</f>
        <v>3770546.55</v>
      </c>
      <c r="E162" s="51" t="str">
        <f>IF('Town Data'!G158&gt;9,'Town Data'!F158,"*")</f>
        <v>*</v>
      </c>
      <c r="F162" s="50">
        <f>IF('Town Data'!I158&gt;9,'Town Data'!H158,"*")</f>
        <v>19150266.59</v>
      </c>
      <c r="G162" s="50">
        <f>IF('Town Data'!K158&gt;9,'Town Data'!J158,"*")</f>
        <v>3431408.87</v>
      </c>
      <c r="H162" s="51">
        <f>IF('Town Data'!M158&gt;9,'Town Data'!L158,"*")</f>
        <v>42984.166666666657</v>
      </c>
      <c r="I162" s="22">
        <f t="shared" si="6"/>
        <v>0.15908374986230409</v>
      </c>
      <c r="J162" s="22">
        <f t="shared" si="7"/>
        <v>9.8833363451671583E-2</v>
      </c>
      <c r="K162" s="22" t="str">
        <f t="shared" si="8"/>
        <v/>
      </c>
    </row>
    <row r="163" spans="2:11" x14ac:dyDescent="0.25">
      <c r="B163" s="27" t="str">
        <f>'Town Data'!A159</f>
        <v>WESTFIELD</v>
      </c>
      <c r="C163" s="49">
        <f>IF('Town Data'!C159&gt;9,'Town Data'!B159,"*")</f>
        <v>2963889.89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>
        <f>IF('Town Data'!I159&gt;9,'Town Data'!H159,"*")</f>
        <v>1945381.38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>
        <f t="shared" si="6"/>
        <v>0.52355210164497423</v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 t="str">
        <f>'Town Data'!A160</f>
        <v>WESTFORD</v>
      </c>
      <c r="C164" s="49">
        <f>IF('Town Data'!C160&gt;9,'Town Data'!B160,"*")</f>
        <v>4904628.58</v>
      </c>
      <c r="D164" s="50">
        <f>IF('Town Data'!E160&gt;9,'Town Data'!D160,"*")</f>
        <v>185998.49</v>
      </c>
      <c r="E164" s="51" t="str">
        <f>IF('Town Data'!G160&gt;9,'Town Data'!F160,"*")</f>
        <v>*</v>
      </c>
      <c r="F164" s="50">
        <f>IF('Town Data'!I160&gt;9,'Town Data'!H160,"*")</f>
        <v>3882256.31</v>
      </c>
      <c r="G164" s="50">
        <f>IF('Town Data'!K160&gt;9,'Town Data'!J160,"*")</f>
        <v>195828.62</v>
      </c>
      <c r="H164" s="51" t="str">
        <f>IF('Town Data'!M160&gt;9,'Town Data'!L160,"*")</f>
        <v>*</v>
      </c>
      <c r="I164" s="22">
        <f t="shared" si="6"/>
        <v>0.26334486658352552</v>
      </c>
      <c r="J164" s="22">
        <f t="shared" si="7"/>
        <v>-5.0197616671148498E-2</v>
      </c>
      <c r="K164" s="22" t="str">
        <f t="shared" si="8"/>
        <v/>
      </c>
    </row>
    <row r="165" spans="2:11" x14ac:dyDescent="0.25">
      <c r="B165" s="27" t="str">
        <f>'Town Data'!A161</f>
        <v>WESTMINSTER</v>
      </c>
      <c r="C165" s="49">
        <f>IF('Town Data'!C161&gt;9,'Town Data'!B161,"*")</f>
        <v>33928101.899999999</v>
      </c>
      <c r="D165" s="50">
        <f>IF('Town Data'!E161&gt;9,'Town Data'!D161,"*")</f>
        <v>2480089.0099999998</v>
      </c>
      <c r="E165" s="51" t="str">
        <f>IF('Town Data'!G161&gt;9,'Town Data'!F161,"*")</f>
        <v>*</v>
      </c>
      <c r="F165" s="50">
        <f>IF('Town Data'!I161&gt;9,'Town Data'!H161,"*")</f>
        <v>11299528.529999999</v>
      </c>
      <c r="G165" s="50">
        <f>IF('Town Data'!K161&gt;9,'Town Data'!J161,"*")</f>
        <v>1949705.05</v>
      </c>
      <c r="H165" s="51">
        <f>IF('Town Data'!M161&gt;9,'Town Data'!L161,"*")</f>
        <v>137042.99999999997</v>
      </c>
      <c r="I165" s="22">
        <f t="shared" si="6"/>
        <v>2.0026121718195262</v>
      </c>
      <c r="J165" s="22">
        <f t="shared" si="7"/>
        <v>0.27203292108208865</v>
      </c>
      <c r="K165" s="22" t="str">
        <f t="shared" si="8"/>
        <v/>
      </c>
    </row>
    <row r="166" spans="2:11" x14ac:dyDescent="0.25">
      <c r="B166" s="27" t="str">
        <f>'Town Data'!A162</f>
        <v>WHITING</v>
      </c>
      <c r="C166" s="49">
        <f>IF('Town Data'!C162&gt;9,'Town Data'!B162,"*")</f>
        <v>1530429.32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 t="str">
        <f>'Town Data'!A163</f>
        <v>WHITINGHAM</v>
      </c>
      <c r="C167" s="49">
        <f>IF('Town Data'!C163&gt;9,'Town Data'!B163,"*")</f>
        <v>1448889.44</v>
      </c>
      <c r="D167" s="50">
        <f>IF('Town Data'!E163&gt;9,'Town Data'!D163,"*")</f>
        <v>498419.07</v>
      </c>
      <c r="E167" s="51" t="str">
        <f>IF('Town Data'!G163&gt;9,'Town Data'!F163,"*")</f>
        <v>*</v>
      </c>
      <c r="F167" s="50">
        <f>IF('Town Data'!I163&gt;9,'Town Data'!H163,"*")</f>
        <v>1065768.42</v>
      </c>
      <c r="G167" s="50">
        <f>IF('Town Data'!K163&gt;9,'Town Data'!J163,"*")</f>
        <v>366623.27</v>
      </c>
      <c r="H167" s="51" t="str">
        <f>IF('Town Data'!M163&gt;9,'Town Data'!L163,"*")</f>
        <v>*</v>
      </c>
      <c r="I167" s="22">
        <f t="shared" si="6"/>
        <v>0.35947867548937135</v>
      </c>
      <c r="J167" s="22">
        <f t="shared" si="7"/>
        <v>0.35948563766833452</v>
      </c>
      <c r="K167" s="22" t="str">
        <f t="shared" si="8"/>
        <v/>
      </c>
    </row>
    <row r="168" spans="2:11" x14ac:dyDescent="0.25">
      <c r="B168" s="27" t="str">
        <f>'Town Data'!A164</f>
        <v>WILLIAMSTOWN</v>
      </c>
      <c r="C168" s="49">
        <f>IF('Town Data'!C164&gt;9,'Town Data'!B164,"*")</f>
        <v>4554918.33</v>
      </c>
      <c r="D168" s="50">
        <f>IF('Town Data'!E164&gt;9,'Town Data'!D164,"*")</f>
        <v>1539477.14</v>
      </c>
      <c r="E168" s="51" t="str">
        <f>IF('Town Data'!G164&gt;9,'Town Data'!F164,"*")</f>
        <v>*</v>
      </c>
      <c r="F168" s="50">
        <f>IF('Town Data'!I164&gt;9,'Town Data'!H164,"*")</f>
        <v>3896519.95</v>
      </c>
      <c r="G168" s="50">
        <f>IF('Town Data'!K164&gt;9,'Town Data'!J164,"*")</f>
        <v>1407216.89</v>
      </c>
      <c r="H168" s="51" t="str">
        <f>IF('Town Data'!M164&gt;9,'Town Data'!L164,"*")</f>
        <v>*</v>
      </c>
      <c r="I168" s="22">
        <f t="shared" si="6"/>
        <v>0.16897087361249102</v>
      </c>
      <c r="J168" s="22">
        <f t="shared" si="7"/>
        <v>9.3987110970505772E-2</v>
      </c>
      <c r="K168" s="22" t="str">
        <f t="shared" si="8"/>
        <v/>
      </c>
    </row>
    <row r="169" spans="2:11" x14ac:dyDescent="0.25">
      <c r="B169" s="27" t="str">
        <f>'Town Data'!A165</f>
        <v>WILLISTON</v>
      </c>
      <c r="C169" s="49">
        <f>IF('Town Data'!C165&gt;9,'Town Data'!B165,"*")</f>
        <v>278931102.24000001</v>
      </c>
      <c r="D169" s="50">
        <f>IF('Town Data'!E165&gt;9,'Town Data'!D165,"*")</f>
        <v>121600586.66</v>
      </c>
      <c r="E169" s="51">
        <f>IF('Town Data'!G165&gt;9,'Town Data'!F165,"*")</f>
        <v>6230157.4999999991</v>
      </c>
      <c r="F169" s="50">
        <f>IF('Town Data'!I165&gt;9,'Town Data'!H165,"*")</f>
        <v>227467018.02000001</v>
      </c>
      <c r="G169" s="50">
        <f>IF('Town Data'!K165&gt;9,'Town Data'!J165,"*")</f>
        <v>88831692.670000002</v>
      </c>
      <c r="H169" s="51">
        <f>IF('Town Data'!M165&gt;9,'Town Data'!L165,"*")</f>
        <v>3956579.1666666656</v>
      </c>
      <c r="I169" s="22">
        <f t="shared" si="6"/>
        <v>0.22624855536407931</v>
      </c>
      <c r="J169" s="22">
        <f t="shared" si="7"/>
        <v>0.36888742075120468</v>
      </c>
      <c r="K169" s="22">
        <f t="shared" si="8"/>
        <v>0.57463233706726891</v>
      </c>
    </row>
    <row r="170" spans="2:11" x14ac:dyDescent="0.25">
      <c r="B170" s="27" t="str">
        <f>'Town Data'!A166</f>
        <v>WILMINGTON</v>
      </c>
      <c r="C170" s="49">
        <f>IF('Town Data'!C166&gt;9,'Town Data'!B166,"*")</f>
        <v>18451972.300000001</v>
      </c>
      <c r="D170" s="50">
        <f>IF('Town Data'!E166&gt;9,'Town Data'!D166,"*")</f>
        <v>11048902.76</v>
      </c>
      <c r="E170" s="51">
        <f>IF('Town Data'!G166&gt;9,'Town Data'!F166,"*")</f>
        <v>27127.333333333339</v>
      </c>
      <c r="F170" s="50">
        <f>IF('Town Data'!I166&gt;9,'Town Data'!H166,"*")</f>
        <v>14245949.630000001</v>
      </c>
      <c r="G170" s="50">
        <f>IF('Town Data'!K166&gt;9,'Town Data'!J166,"*")</f>
        <v>5690690.96</v>
      </c>
      <c r="H170" s="51">
        <f>IF('Town Data'!M166&gt;9,'Town Data'!L166,"*")</f>
        <v>24611</v>
      </c>
      <c r="I170" s="22">
        <f t="shared" si="6"/>
        <v>0.29524340456340642</v>
      </c>
      <c r="J170" s="22">
        <f t="shared" si="7"/>
        <v>0.94157490499185359</v>
      </c>
      <c r="K170" s="22">
        <f t="shared" si="8"/>
        <v>0.10224425392439719</v>
      </c>
    </row>
    <row r="171" spans="2:11" x14ac:dyDescent="0.25">
      <c r="B171" s="27" t="str">
        <f>'Town Data'!A167</f>
        <v>WINDSOR</v>
      </c>
      <c r="C171" s="49">
        <f>IF('Town Data'!C167&gt;9,'Town Data'!B167,"*")</f>
        <v>11484400.41</v>
      </c>
      <c r="D171" s="50">
        <f>IF('Town Data'!E167&gt;9,'Town Data'!D167,"*")</f>
        <v>3450060.46</v>
      </c>
      <c r="E171" s="51">
        <f>IF('Town Data'!G167&gt;9,'Town Data'!F167,"*")</f>
        <v>92866.833333333387</v>
      </c>
      <c r="F171" s="50">
        <f>IF('Town Data'!I167&gt;9,'Town Data'!H167,"*")</f>
        <v>9062756.8300000001</v>
      </c>
      <c r="G171" s="50">
        <f>IF('Town Data'!K167&gt;9,'Town Data'!J167,"*")</f>
        <v>3036494.91</v>
      </c>
      <c r="H171" s="51">
        <f>IF('Town Data'!M167&gt;9,'Town Data'!L167,"*")</f>
        <v>92924.333333333328</v>
      </c>
      <c r="I171" s="22">
        <f t="shared" si="6"/>
        <v>0.26720827066481051</v>
      </c>
      <c r="J171" s="22">
        <f t="shared" si="7"/>
        <v>0.13619833467792633</v>
      </c>
      <c r="K171" s="22">
        <f t="shared" si="8"/>
        <v>-6.187830241803381E-4</v>
      </c>
    </row>
    <row r="172" spans="2:11" x14ac:dyDescent="0.25">
      <c r="B172" s="27" t="str">
        <f>'Town Data'!A168</f>
        <v>WINHALL</v>
      </c>
      <c r="C172" s="49">
        <f>IF('Town Data'!C168&gt;9,'Town Data'!B168,"*")</f>
        <v>2182796.5499999998</v>
      </c>
      <c r="D172" s="50">
        <f>IF('Town Data'!E168&gt;9,'Town Data'!D168,"*")</f>
        <v>1439715.15</v>
      </c>
      <c r="E172" s="51" t="str">
        <f>IF('Town Data'!G168&gt;9,'Town Data'!F168,"*")</f>
        <v>*</v>
      </c>
      <c r="F172" s="50">
        <f>IF('Town Data'!I168&gt;9,'Town Data'!H168,"*")</f>
        <v>2577942.9500000002</v>
      </c>
      <c r="G172" s="50">
        <f>IF('Town Data'!K168&gt;9,'Town Data'!J168,"*")</f>
        <v>1876106.24</v>
      </c>
      <c r="H172" s="51" t="str">
        <f>IF('Town Data'!M168&gt;9,'Town Data'!L168,"*")</f>
        <v>*</v>
      </c>
      <c r="I172" s="22">
        <f t="shared" si="6"/>
        <v>-0.15327973025935285</v>
      </c>
      <c r="J172" s="22">
        <f t="shared" si="7"/>
        <v>-0.23260467914652855</v>
      </c>
      <c r="K172" s="22" t="str">
        <f t="shared" si="8"/>
        <v/>
      </c>
    </row>
    <row r="173" spans="2:11" x14ac:dyDescent="0.25">
      <c r="B173" s="27" t="str">
        <f>'Town Data'!A169</f>
        <v>WINOOSKI</v>
      </c>
      <c r="C173" s="49">
        <f>IF('Town Data'!C169&gt;9,'Town Data'!B169,"*")</f>
        <v>40966131.609999999</v>
      </c>
      <c r="D173" s="50">
        <f>IF('Town Data'!E169&gt;9,'Town Data'!D169,"*")</f>
        <v>3858959.55</v>
      </c>
      <c r="E173" s="51">
        <f>IF('Town Data'!G169&gt;9,'Town Data'!F169,"*")</f>
        <v>504430.66666666704</v>
      </c>
      <c r="F173" s="50">
        <f>IF('Town Data'!I169&gt;9,'Town Data'!H169,"*")</f>
        <v>26536515.100000001</v>
      </c>
      <c r="G173" s="50">
        <f>IF('Town Data'!K169&gt;9,'Town Data'!J169,"*")</f>
        <v>3424696.59</v>
      </c>
      <c r="H173" s="51">
        <f>IF('Town Data'!M169&gt;9,'Town Data'!L169,"*")</f>
        <v>457852.83333333291</v>
      </c>
      <c r="I173" s="22">
        <f t="shared" si="6"/>
        <v>0.54376456198651335</v>
      </c>
      <c r="J173" s="22">
        <f t="shared" si="7"/>
        <v>0.12680333821922601</v>
      </c>
      <c r="K173" s="22">
        <f t="shared" si="8"/>
        <v>0.10173101473290182</v>
      </c>
    </row>
    <row r="174" spans="2:11" x14ac:dyDescent="0.25">
      <c r="B174" s="27" t="str">
        <f>'Town Data'!A170</f>
        <v>WOLCOTT</v>
      </c>
      <c r="C174" s="49">
        <f>IF('Town Data'!C170&gt;9,'Town Data'!B170,"*")</f>
        <v>2737688.32</v>
      </c>
      <c r="D174" s="50">
        <f>IF('Town Data'!E170&gt;9,'Town Data'!D170,"*")</f>
        <v>1314110.78</v>
      </c>
      <c r="E174" s="51" t="str">
        <f>IF('Town Data'!G170&gt;9,'Town Data'!F170,"*")</f>
        <v>*</v>
      </c>
      <c r="F174" s="50">
        <f>IF('Town Data'!I170&gt;9,'Town Data'!H170,"*")</f>
        <v>2192998.37</v>
      </c>
      <c r="G174" s="50">
        <f>IF('Town Data'!K170&gt;9,'Town Data'!J170,"*")</f>
        <v>970901.4</v>
      </c>
      <c r="H174" s="51" t="str">
        <f>IF('Town Data'!M170&gt;9,'Town Data'!L170,"*")</f>
        <v>*</v>
      </c>
      <c r="I174" s="22">
        <f t="shared" si="6"/>
        <v>0.24837681479900037</v>
      </c>
      <c r="J174" s="22">
        <f t="shared" si="7"/>
        <v>0.35349560727793777</v>
      </c>
      <c r="K174" s="22" t="str">
        <f t="shared" si="8"/>
        <v/>
      </c>
    </row>
    <row r="175" spans="2:11" x14ac:dyDescent="0.25">
      <c r="B175" s="27" t="str">
        <f>'Town Data'!A171</f>
        <v>WOODSTOCK</v>
      </c>
      <c r="C175" s="49">
        <f>IF('Town Data'!C171&gt;9,'Town Data'!B171,"*")</f>
        <v>18201244.170000002</v>
      </c>
      <c r="D175" s="50">
        <f>IF('Town Data'!E171&gt;9,'Town Data'!D171,"*")</f>
        <v>5989091.96</v>
      </c>
      <c r="E175" s="51">
        <f>IF('Town Data'!G171&gt;9,'Town Data'!F171,"*")</f>
        <v>324226.16666666698</v>
      </c>
      <c r="F175" s="50">
        <f>IF('Town Data'!I171&gt;9,'Town Data'!H171,"*")</f>
        <v>14515430.43</v>
      </c>
      <c r="G175" s="50">
        <f>IF('Town Data'!K171&gt;9,'Town Data'!J171,"*")</f>
        <v>3688454.83</v>
      </c>
      <c r="H175" s="51">
        <f>IF('Town Data'!M171&gt;9,'Town Data'!L171,"*")</f>
        <v>331943.16666666628</v>
      </c>
      <c r="I175" s="22">
        <f t="shared" si="6"/>
        <v>0.25392383352148395</v>
      </c>
      <c r="J175" s="22">
        <f t="shared" si="7"/>
        <v>0.62374008522153979</v>
      </c>
      <c r="K175" s="22">
        <f t="shared" si="8"/>
        <v>-2.3247955598822822E-2</v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1825319.6</v>
      </c>
      <c r="C2" s="38">
        <v>20</v>
      </c>
      <c r="D2" s="41">
        <v>599340.67000000004</v>
      </c>
      <c r="E2" s="38">
        <v>18</v>
      </c>
      <c r="F2" s="38">
        <v>0</v>
      </c>
      <c r="G2" s="38">
        <v>0</v>
      </c>
      <c r="H2" s="41">
        <v>1211780.71</v>
      </c>
      <c r="I2" s="38">
        <v>14</v>
      </c>
      <c r="J2" s="41">
        <v>372234.54</v>
      </c>
      <c r="K2" s="38">
        <v>13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5093939.3600000003</v>
      </c>
      <c r="C3" s="38">
        <v>25</v>
      </c>
      <c r="D3" s="41">
        <v>1467362.25</v>
      </c>
      <c r="E3" s="38">
        <v>23</v>
      </c>
      <c r="F3" s="38">
        <v>0</v>
      </c>
      <c r="G3" s="38">
        <v>0</v>
      </c>
      <c r="H3" s="41">
        <v>3904695.62</v>
      </c>
      <c r="I3" s="38">
        <v>25</v>
      </c>
      <c r="J3" s="41">
        <v>1282727.1000000001</v>
      </c>
      <c r="K3" s="38">
        <v>22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41593785.609999999</v>
      </c>
      <c r="C4" s="38">
        <v>42</v>
      </c>
      <c r="D4" s="41">
        <v>1637987.78</v>
      </c>
      <c r="E4" s="38">
        <v>40</v>
      </c>
      <c r="F4" s="41">
        <v>0</v>
      </c>
      <c r="G4" s="38">
        <v>0</v>
      </c>
      <c r="H4" s="41">
        <v>42620703.68</v>
      </c>
      <c r="I4" s="38">
        <v>35</v>
      </c>
      <c r="J4" s="41">
        <v>1496180.53</v>
      </c>
      <c r="K4" s="38">
        <v>31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514425.26</v>
      </c>
      <c r="C5" s="38">
        <v>13</v>
      </c>
      <c r="D5" s="41">
        <v>163398.39999999999</v>
      </c>
      <c r="E5" s="38">
        <v>10</v>
      </c>
      <c r="F5" s="38">
        <v>0</v>
      </c>
      <c r="G5" s="38">
        <v>0</v>
      </c>
      <c r="H5" s="41">
        <v>0</v>
      </c>
      <c r="I5" s="38">
        <v>0</v>
      </c>
      <c r="J5" s="41">
        <v>0</v>
      </c>
      <c r="K5" s="38">
        <v>0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1867477.93</v>
      </c>
      <c r="C6" s="38">
        <v>16</v>
      </c>
      <c r="D6" s="41">
        <v>481051.35</v>
      </c>
      <c r="E6" s="38">
        <v>13</v>
      </c>
      <c r="F6" s="41">
        <v>0</v>
      </c>
      <c r="G6" s="38">
        <v>0</v>
      </c>
      <c r="H6" s="41">
        <v>2104404.39</v>
      </c>
      <c r="I6" s="38">
        <v>19</v>
      </c>
      <c r="J6" s="41">
        <v>402229.17</v>
      </c>
      <c r="K6" s="38">
        <v>15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124068955.62</v>
      </c>
      <c r="C7" s="38">
        <v>228</v>
      </c>
      <c r="D7" s="41">
        <v>35384718.509999998</v>
      </c>
      <c r="E7" s="38">
        <v>205</v>
      </c>
      <c r="F7" s="41">
        <v>1288496.666666667</v>
      </c>
      <c r="G7" s="38">
        <v>53</v>
      </c>
      <c r="H7" s="41">
        <v>120391387.22</v>
      </c>
      <c r="I7" s="38">
        <v>229</v>
      </c>
      <c r="J7" s="41">
        <v>30602023.390000001</v>
      </c>
      <c r="K7" s="38">
        <v>207</v>
      </c>
      <c r="L7" s="41">
        <v>1163637.1666666667</v>
      </c>
      <c r="M7" s="38">
        <v>63</v>
      </c>
      <c r="N7" s="34"/>
      <c r="O7" s="34"/>
      <c r="P7" s="34"/>
      <c r="Q7" s="34"/>
    </row>
    <row r="8" spans="1:17" x14ac:dyDescent="0.25">
      <c r="A8" s="37" t="s">
        <v>58</v>
      </c>
      <c r="B8" s="41">
        <v>33075756.93</v>
      </c>
      <c r="C8" s="38">
        <v>42</v>
      </c>
      <c r="D8" s="41">
        <v>3423331.46</v>
      </c>
      <c r="E8" s="38">
        <v>39</v>
      </c>
      <c r="F8" s="41">
        <v>194892.00000000003</v>
      </c>
      <c r="G8" s="38">
        <v>10</v>
      </c>
      <c r="H8" s="41">
        <v>21702529.699999999</v>
      </c>
      <c r="I8" s="38">
        <v>42</v>
      </c>
      <c r="J8" s="41">
        <v>2912463.35</v>
      </c>
      <c r="K8" s="38">
        <v>39</v>
      </c>
      <c r="L8" s="41">
        <v>170547.99999999997</v>
      </c>
      <c r="M8" s="38">
        <v>10</v>
      </c>
      <c r="N8" s="34"/>
      <c r="O8" s="34"/>
      <c r="P8" s="34"/>
      <c r="Q8" s="34"/>
    </row>
    <row r="9" spans="1:17" x14ac:dyDescent="0.25">
      <c r="A9" s="37" t="s">
        <v>59</v>
      </c>
      <c r="B9" s="41">
        <v>55304696.630000003</v>
      </c>
      <c r="C9" s="38">
        <v>56</v>
      </c>
      <c r="D9" s="41">
        <v>5787240.5300000003</v>
      </c>
      <c r="E9" s="38">
        <v>49</v>
      </c>
      <c r="F9" s="38">
        <v>86544.499999999942</v>
      </c>
      <c r="G9" s="38">
        <v>16</v>
      </c>
      <c r="H9" s="41">
        <v>36369211.390000001</v>
      </c>
      <c r="I9" s="38">
        <v>56</v>
      </c>
      <c r="J9" s="41">
        <v>4902642.79</v>
      </c>
      <c r="K9" s="38">
        <v>47</v>
      </c>
      <c r="L9" s="38">
        <v>98534.833333333299</v>
      </c>
      <c r="M9" s="38">
        <v>15</v>
      </c>
      <c r="N9" s="34"/>
      <c r="O9" s="34"/>
      <c r="P9" s="34"/>
      <c r="Q9" s="34"/>
    </row>
    <row r="10" spans="1:17" x14ac:dyDescent="0.25">
      <c r="A10" s="37" t="s">
        <v>60</v>
      </c>
      <c r="B10" s="41">
        <v>141263233.34</v>
      </c>
      <c r="C10" s="38">
        <v>251</v>
      </c>
      <c r="D10" s="41">
        <v>45003787.490000002</v>
      </c>
      <c r="E10" s="38">
        <v>231</v>
      </c>
      <c r="F10" s="41">
        <v>537676.99999999988</v>
      </c>
      <c r="G10" s="38">
        <v>60</v>
      </c>
      <c r="H10" s="41">
        <v>116070012.56999999</v>
      </c>
      <c r="I10" s="38">
        <v>245</v>
      </c>
      <c r="J10" s="41">
        <v>39190648.740000002</v>
      </c>
      <c r="K10" s="38">
        <v>221</v>
      </c>
      <c r="L10" s="41">
        <v>429740.16666666674</v>
      </c>
      <c r="M10" s="38">
        <v>57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0</v>
      </c>
      <c r="C11" s="38">
        <v>0</v>
      </c>
      <c r="D11" s="41">
        <v>0</v>
      </c>
      <c r="E11" s="38">
        <v>0</v>
      </c>
      <c r="F11" s="38">
        <v>0</v>
      </c>
      <c r="G11" s="38">
        <v>0</v>
      </c>
      <c r="H11" s="41">
        <v>652122.52</v>
      </c>
      <c r="I11" s="38">
        <v>10</v>
      </c>
      <c r="J11" s="41">
        <v>0</v>
      </c>
      <c r="K11" s="38">
        <v>0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57037601.530000001</v>
      </c>
      <c r="C12" s="38">
        <v>61</v>
      </c>
      <c r="D12" s="41">
        <v>20837394.77</v>
      </c>
      <c r="E12" s="38">
        <v>57</v>
      </c>
      <c r="F12" s="41">
        <v>286994.16666666669</v>
      </c>
      <c r="G12" s="38">
        <v>25</v>
      </c>
      <c r="H12" s="41">
        <v>44814157.009999998</v>
      </c>
      <c r="I12" s="38">
        <v>61</v>
      </c>
      <c r="J12" s="41">
        <v>16195786.199999999</v>
      </c>
      <c r="K12" s="38">
        <v>56</v>
      </c>
      <c r="L12" s="41">
        <v>286857.33333333331</v>
      </c>
      <c r="M12" s="38">
        <v>26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13398543.1</v>
      </c>
      <c r="C13" s="38">
        <v>43</v>
      </c>
      <c r="D13" s="41">
        <v>1833504.68</v>
      </c>
      <c r="E13" s="38">
        <v>37</v>
      </c>
      <c r="F13" s="38">
        <v>252903.50000000032</v>
      </c>
      <c r="G13" s="38">
        <v>13</v>
      </c>
      <c r="H13" s="38">
        <v>10562877.199999999</v>
      </c>
      <c r="I13" s="38">
        <v>41</v>
      </c>
      <c r="J13" s="38">
        <v>1685463.4</v>
      </c>
      <c r="K13" s="38">
        <v>36</v>
      </c>
      <c r="L13" s="38">
        <v>373072.16666666669</v>
      </c>
      <c r="M13" s="38">
        <v>13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26092908.510000002</v>
      </c>
      <c r="C14" s="38">
        <v>45</v>
      </c>
      <c r="D14" s="41">
        <v>5688878.6900000004</v>
      </c>
      <c r="E14" s="38">
        <v>42</v>
      </c>
      <c r="F14" s="38">
        <v>314116.66666666669</v>
      </c>
      <c r="G14" s="38">
        <v>20</v>
      </c>
      <c r="H14" s="41">
        <v>23043093.699999999</v>
      </c>
      <c r="I14" s="38">
        <v>51</v>
      </c>
      <c r="J14" s="41">
        <v>5799044.9199999999</v>
      </c>
      <c r="K14" s="38">
        <v>47</v>
      </c>
      <c r="L14" s="38">
        <v>234153.50000000035</v>
      </c>
      <c r="M14" s="38">
        <v>20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29817357.899999999</v>
      </c>
      <c r="C15" s="38">
        <v>87</v>
      </c>
      <c r="D15" s="41">
        <v>4578821.1399999997</v>
      </c>
      <c r="E15" s="38">
        <v>79</v>
      </c>
      <c r="F15" s="38">
        <v>500177.16666666669</v>
      </c>
      <c r="G15" s="38">
        <v>11</v>
      </c>
      <c r="H15" s="41">
        <v>23035393.710000001</v>
      </c>
      <c r="I15" s="38">
        <v>82</v>
      </c>
      <c r="J15" s="41">
        <v>4118793.75</v>
      </c>
      <c r="K15" s="38">
        <v>74</v>
      </c>
      <c r="L15" s="38">
        <v>402320.33333333366</v>
      </c>
      <c r="M15" s="38">
        <v>13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132992010.09</v>
      </c>
      <c r="C16" s="38">
        <v>288</v>
      </c>
      <c r="D16" s="41">
        <v>25871592.25</v>
      </c>
      <c r="E16" s="38">
        <v>258</v>
      </c>
      <c r="F16" s="38">
        <v>529985.00000000012</v>
      </c>
      <c r="G16" s="38">
        <v>69</v>
      </c>
      <c r="H16" s="41">
        <v>126389563.67</v>
      </c>
      <c r="I16" s="38">
        <v>287</v>
      </c>
      <c r="J16" s="41">
        <v>19651631.719999999</v>
      </c>
      <c r="K16" s="38">
        <v>247</v>
      </c>
      <c r="L16" s="38">
        <v>1185804.5</v>
      </c>
      <c r="M16" s="38">
        <v>73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1669013.56</v>
      </c>
      <c r="C17" s="38">
        <v>16</v>
      </c>
      <c r="D17" s="41">
        <v>469835.44</v>
      </c>
      <c r="E17" s="38">
        <v>14</v>
      </c>
      <c r="F17" s="41">
        <v>0</v>
      </c>
      <c r="G17" s="38">
        <v>0</v>
      </c>
      <c r="H17" s="41">
        <v>827406.61</v>
      </c>
      <c r="I17" s="38">
        <v>11</v>
      </c>
      <c r="J17" s="41">
        <v>356264.43</v>
      </c>
      <c r="K17" s="38">
        <v>10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4630189.83</v>
      </c>
      <c r="C18" s="38">
        <v>19</v>
      </c>
      <c r="D18" s="41">
        <v>1272352.32</v>
      </c>
      <c r="E18" s="38">
        <v>15</v>
      </c>
      <c r="F18" s="38">
        <v>0</v>
      </c>
      <c r="G18" s="38">
        <v>0</v>
      </c>
      <c r="H18" s="41">
        <v>3357364.07</v>
      </c>
      <c r="I18" s="38">
        <v>18</v>
      </c>
      <c r="J18" s="41">
        <v>1010415.17</v>
      </c>
      <c r="K18" s="38">
        <v>15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2778702.15</v>
      </c>
      <c r="C19" s="38">
        <v>19</v>
      </c>
      <c r="D19" s="41">
        <v>1201802.6100000001</v>
      </c>
      <c r="E19" s="38">
        <v>16</v>
      </c>
      <c r="F19" s="38">
        <v>0</v>
      </c>
      <c r="G19" s="38">
        <v>0</v>
      </c>
      <c r="H19" s="41">
        <v>2102223</v>
      </c>
      <c r="I19" s="38">
        <v>18</v>
      </c>
      <c r="J19" s="41">
        <v>1073699.23</v>
      </c>
      <c r="K19" s="38">
        <v>14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19035069.09</v>
      </c>
      <c r="C20" s="38">
        <v>85</v>
      </c>
      <c r="D20" s="41">
        <v>6555586.8399999999</v>
      </c>
      <c r="E20" s="38">
        <v>75</v>
      </c>
      <c r="F20" s="38">
        <v>114360.3333333333</v>
      </c>
      <c r="G20" s="38">
        <v>10</v>
      </c>
      <c r="H20" s="41">
        <v>16428475.619999999</v>
      </c>
      <c r="I20" s="38">
        <v>83</v>
      </c>
      <c r="J20" s="41">
        <v>5337949.1900000004</v>
      </c>
      <c r="K20" s="38">
        <v>73</v>
      </c>
      <c r="L20" s="38">
        <v>165839.66666666666</v>
      </c>
      <c r="M20" s="38">
        <v>13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0</v>
      </c>
      <c r="C21" s="38">
        <v>0</v>
      </c>
      <c r="D21" s="41">
        <v>0</v>
      </c>
      <c r="E21" s="38">
        <v>0</v>
      </c>
      <c r="F21" s="38">
        <v>0</v>
      </c>
      <c r="G21" s="38">
        <v>0</v>
      </c>
      <c r="H21" s="41">
        <v>267321.34000000003</v>
      </c>
      <c r="I21" s="38">
        <v>11</v>
      </c>
      <c r="J21" s="41">
        <v>56958.06</v>
      </c>
      <c r="K21" s="38">
        <v>11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2675364.64</v>
      </c>
      <c r="C22" s="38">
        <v>34</v>
      </c>
      <c r="D22" s="41">
        <v>1441868.53</v>
      </c>
      <c r="E22" s="38">
        <v>29</v>
      </c>
      <c r="F22" s="38">
        <v>0</v>
      </c>
      <c r="G22" s="38">
        <v>0</v>
      </c>
      <c r="H22" s="41">
        <v>2117041.25</v>
      </c>
      <c r="I22" s="38">
        <v>26</v>
      </c>
      <c r="J22" s="41">
        <v>1339447.44</v>
      </c>
      <c r="K22" s="38">
        <v>23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259751231.19</v>
      </c>
      <c r="C23" s="38">
        <v>560</v>
      </c>
      <c r="D23" s="41">
        <v>66332936.340000004</v>
      </c>
      <c r="E23" s="38">
        <v>496</v>
      </c>
      <c r="F23" s="41">
        <v>1654575.9999999998</v>
      </c>
      <c r="G23" s="38">
        <v>99</v>
      </c>
      <c r="H23" s="41">
        <v>213365388.31</v>
      </c>
      <c r="I23" s="38">
        <v>542</v>
      </c>
      <c r="J23" s="41">
        <v>47155058.82</v>
      </c>
      <c r="K23" s="38">
        <v>459</v>
      </c>
      <c r="L23" s="41">
        <v>1362049.333333334</v>
      </c>
      <c r="M23" s="38">
        <v>100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223980715.47</v>
      </c>
      <c r="C24" s="38">
        <v>19</v>
      </c>
      <c r="D24" s="41">
        <v>630124.87</v>
      </c>
      <c r="E24" s="38">
        <v>17</v>
      </c>
      <c r="F24" s="38">
        <v>0</v>
      </c>
      <c r="G24" s="38">
        <v>0</v>
      </c>
      <c r="H24" s="41">
        <v>215923178.78999999</v>
      </c>
      <c r="I24" s="38">
        <v>18</v>
      </c>
      <c r="J24" s="41">
        <v>673317.84</v>
      </c>
      <c r="K24" s="38">
        <v>14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550467.06999999995</v>
      </c>
      <c r="C25" s="38">
        <v>13</v>
      </c>
      <c r="D25" s="38">
        <v>81069.210000000006</v>
      </c>
      <c r="E25" s="38">
        <v>11</v>
      </c>
      <c r="F25" s="38">
        <v>0</v>
      </c>
      <c r="G25" s="38">
        <v>0</v>
      </c>
      <c r="H25" s="41">
        <v>363954.44</v>
      </c>
      <c r="I25" s="38">
        <v>10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18631263.600000001</v>
      </c>
      <c r="C26" s="38">
        <v>72</v>
      </c>
      <c r="D26" s="41">
        <v>6110463.6299999999</v>
      </c>
      <c r="E26" s="38">
        <v>67</v>
      </c>
      <c r="F26" s="38">
        <v>254012.50000000038</v>
      </c>
      <c r="G26" s="38">
        <v>10</v>
      </c>
      <c r="H26" s="41">
        <v>10168484.24</v>
      </c>
      <c r="I26" s="38">
        <v>72</v>
      </c>
      <c r="J26" s="41">
        <v>4244043.43</v>
      </c>
      <c r="K26" s="38">
        <v>64</v>
      </c>
      <c r="L26" s="38">
        <v>261781.16666666669</v>
      </c>
      <c r="M26" s="38">
        <v>14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0</v>
      </c>
      <c r="C27" s="38">
        <v>0</v>
      </c>
      <c r="D27" s="41">
        <v>0</v>
      </c>
      <c r="E27" s="38">
        <v>0</v>
      </c>
      <c r="F27" s="41">
        <v>0</v>
      </c>
      <c r="G27" s="38">
        <v>0</v>
      </c>
      <c r="H27" s="41">
        <v>1085635.69</v>
      </c>
      <c r="I27" s="38">
        <v>10</v>
      </c>
      <c r="J27" s="41">
        <v>0</v>
      </c>
      <c r="K27" s="38">
        <v>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20381400.800000001</v>
      </c>
      <c r="C28" s="38">
        <v>60</v>
      </c>
      <c r="D28" s="41">
        <v>7785275.21</v>
      </c>
      <c r="E28" s="38">
        <v>54</v>
      </c>
      <c r="F28" s="38">
        <v>40866.833333333365</v>
      </c>
      <c r="G28" s="38">
        <v>11</v>
      </c>
      <c r="H28" s="41">
        <v>15743104.77</v>
      </c>
      <c r="I28" s="38">
        <v>57</v>
      </c>
      <c r="J28" s="41">
        <v>5596617.1200000001</v>
      </c>
      <c r="K28" s="38">
        <v>51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1953689.52</v>
      </c>
      <c r="C29" s="38">
        <v>15</v>
      </c>
      <c r="D29" s="41">
        <v>374013.7</v>
      </c>
      <c r="E29" s="38">
        <v>14</v>
      </c>
      <c r="F29" s="38">
        <v>0</v>
      </c>
      <c r="G29" s="38">
        <v>0</v>
      </c>
      <c r="H29" s="41">
        <v>1603710.77</v>
      </c>
      <c r="I29" s="38">
        <v>14</v>
      </c>
      <c r="J29" s="41">
        <v>354658.51</v>
      </c>
      <c r="K29" s="38">
        <v>13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737490.89</v>
      </c>
      <c r="C30" s="38">
        <v>12</v>
      </c>
      <c r="D30" s="41">
        <v>451854.61</v>
      </c>
      <c r="E30" s="38">
        <v>12</v>
      </c>
      <c r="F30" s="38">
        <v>0</v>
      </c>
      <c r="G30" s="38">
        <v>0</v>
      </c>
      <c r="H30" s="41">
        <v>641027.79</v>
      </c>
      <c r="I30" s="38">
        <v>12</v>
      </c>
      <c r="J30" s="41">
        <v>375426.42</v>
      </c>
      <c r="K30" s="38">
        <v>11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6579282.2800000003</v>
      </c>
      <c r="C31" s="38">
        <v>54</v>
      </c>
      <c r="D31" s="41">
        <v>2940322.42</v>
      </c>
      <c r="E31" s="38">
        <v>38</v>
      </c>
      <c r="F31" s="38">
        <v>0</v>
      </c>
      <c r="G31" s="38">
        <v>0</v>
      </c>
      <c r="H31" s="41">
        <v>5166831.62</v>
      </c>
      <c r="I31" s="38">
        <v>42</v>
      </c>
      <c r="J31" s="41">
        <v>2214760.96</v>
      </c>
      <c r="K31" s="38">
        <v>29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2428449.91</v>
      </c>
      <c r="C32" s="38">
        <v>15</v>
      </c>
      <c r="D32" s="41">
        <v>405475.5</v>
      </c>
      <c r="E32" s="38">
        <v>15</v>
      </c>
      <c r="F32" s="41">
        <v>0</v>
      </c>
      <c r="G32" s="38">
        <v>0</v>
      </c>
      <c r="H32" s="41">
        <v>1869469.71</v>
      </c>
      <c r="I32" s="38">
        <v>14</v>
      </c>
      <c r="J32" s="41">
        <v>297939.94</v>
      </c>
      <c r="K32" s="38">
        <v>14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9062970.5399999991</v>
      </c>
      <c r="C33" s="38">
        <v>61</v>
      </c>
      <c r="D33" s="41">
        <v>2447537.91</v>
      </c>
      <c r="E33" s="38">
        <v>56</v>
      </c>
      <c r="F33" s="41">
        <v>86613.999999999971</v>
      </c>
      <c r="G33" s="38">
        <v>12</v>
      </c>
      <c r="H33" s="41">
        <v>23910989.940000001</v>
      </c>
      <c r="I33" s="38">
        <v>60</v>
      </c>
      <c r="J33" s="41">
        <v>2016262.14</v>
      </c>
      <c r="K33" s="38">
        <v>53</v>
      </c>
      <c r="L33" s="41">
        <v>107836.1666666667</v>
      </c>
      <c r="M33" s="38">
        <v>14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28774984.640000001</v>
      </c>
      <c r="C34" s="38">
        <v>42</v>
      </c>
      <c r="D34" s="41">
        <v>5755300.7199999997</v>
      </c>
      <c r="E34" s="38">
        <v>39</v>
      </c>
      <c r="F34" s="38">
        <v>0</v>
      </c>
      <c r="G34" s="38">
        <v>0</v>
      </c>
      <c r="H34" s="41">
        <v>18990141.719999999</v>
      </c>
      <c r="I34" s="38">
        <v>45</v>
      </c>
      <c r="J34" s="41">
        <v>5115851.59</v>
      </c>
      <c r="K34" s="38">
        <v>38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443173048.27999997</v>
      </c>
      <c r="C35" s="38">
        <v>223</v>
      </c>
      <c r="D35" s="41">
        <v>96904101.719999999</v>
      </c>
      <c r="E35" s="38">
        <v>193</v>
      </c>
      <c r="F35" s="38">
        <v>1667131</v>
      </c>
      <c r="G35" s="38">
        <v>51</v>
      </c>
      <c r="H35" s="41">
        <v>366919007.18000001</v>
      </c>
      <c r="I35" s="38">
        <v>216</v>
      </c>
      <c r="J35" s="41">
        <v>78592163.519999996</v>
      </c>
      <c r="K35" s="38">
        <v>191</v>
      </c>
      <c r="L35" s="38">
        <v>1915873.6666666667</v>
      </c>
      <c r="M35" s="38">
        <v>53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1385539.59</v>
      </c>
      <c r="C36" s="38">
        <v>15</v>
      </c>
      <c r="D36" s="41">
        <v>461524.77</v>
      </c>
      <c r="E36" s="38">
        <v>14</v>
      </c>
      <c r="F36" s="38">
        <v>0</v>
      </c>
      <c r="G36" s="38">
        <v>0</v>
      </c>
      <c r="H36" s="41">
        <v>1277405.6599999999</v>
      </c>
      <c r="I36" s="38">
        <v>12</v>
      </c>
      <c r="J36" s="41">
        <v>523703.14</v>
      </c>
      <c r="K36" s="38">
        <v>11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1299244.49</v>
      </c>
      <c r="C37" s="38">
        <v>10</v>
      </c>
      <c r="D37" s="41">
        <v>0</v>
      </c>
      <c r="E37" s="38">
        <v>0</v>
      </c>
      <c r="F37" s="38">
        <v>0</v>
      </c>
      <c r="G37" s="38">
        <v>0</v>
      </c>
      <c r="H37" s="41">
        <v>995635.37</v>
      </c>
      <c r="I37" s="38">
        <v>11</v>
      </c>
      <c r="J37" s="41">
        <v>0</v>
      </c>
      <c r="K37" s="38">
        <v>0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0</v>
      </c>
      <c r="C38" s="38">
        <v>0</v>
      </c>
      <c r="D38" s="41">
        <v>0</v>
      </c>
      <c r="E38" s="38">
        <v>0</v>
      </c>
      <c r="F38" s="38">
        <v>0</v>
      </c>
      <c r="G38" s="38">
        <v>0</v>
      </c>
      <c r="H38" s="41">
        <v>1681153.23</v>
      </c>
      <c r="I38" s="38">
        <v>11</v>
      </c>
      <c r="J38" s="41">
        <v>883522.03</v>
      </c>
      <c r="K38" s="38">
        <v>11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1857891.38</v>
      </c>
      <c r="C39" s="38">
        <v>23</v>
      </c>
      <c r="D39" s="41">
        <v>725819.54</v>
      </c>
      <c r="E39" s="38">
        <v>20</v>
      </c>
      <c r="F39" s="38">
        <v>0</v>
      </c>
      <c r="G39" s="38">
        <v>0</v>
      </c>
      <c r="H39" s="41">
        <v>1535832.88</v>
      </c>
      <c r="I39" s="38">
        <v>26</v>
      </c>
      <c r="J39" s="41">
        <v>592182.1</v>
      </c>
      <c r="K39" s="38">
        <v>23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4396331.8099999996</v>
      </c>
      <c r="C40" s="38">
        <v>17</v>
      </c>
      <c r="D40" s="41">
        <v>1238119.8600000001</v>
      </c>
      <c r="E40" s="38">
        <v>14</v>
      </c>
      <c r="F40" s="41">
        <v>0</v>
      </c>
      <c r="G40" s="38">
        <v>0</v>
      </c>
      <c r="H40" s="41">
        <v>2656332.2999999998</v>
      </c>
      <c r="I40" s="38">
        <v>13</v>
      </c>
      <c r="J40" s="41">
        <v>792911.26</v>
      </c>
      <c r="K40" s="38">
        <v>11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3937222.4</v>
      </c>
      <c r="C41" s="38">
        <v>30</v>
      </c>
      <c r="D41" s="41">
        <v>2636080.29</v>
      </c>
      <c r="E41" s="38">
        <v>29</v>
      </c>
      <c r="F41" s="38">
        <v>0</v>
      </c>
      <c r="G41" s="38">
        <v>0</v>
      </c>
      <c r="H41" s="41">
        <v>3410867.9</v>
      </c>
      <c r="I41" s="38">
        <v>33</v>
      </c>
      <c r="J41" s="41">
        <v>1898840.74</v>
      </c>
      <c r="K41" s="38">
        <v>30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75158431.670000002</v>
      </c>
      <c r="C42" s="38">
        <v>78</v>
      </c>
      <c r="D42" s="41">
        <v>31142005.59</v>
      </c>
      <c r="E42" s="38">
        <v>69</v>
      </c>
      <c r="F42" s="38">
        <v>323744.00000000012</v>
      </c>
      <c r="G42" s="38">
        <v>31</v>
      </c>
      <c r="H42" s="41">
        <v>63248771.240000002</v>
      </c>
      <c r="I42" s="38">
        <v>82</v>
      </c>
      <c r="J42" s="41">
        <v>24667947.16</v>
      </c>
      <c r="K42" s="38">
        <v>74</v>
      </c>
      <c r="L42" s="38">
        <v>227950.16666666683</v>
      </c>
      <c r="M42" s="38">
        <v>36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7696431.4800000004</v>
      </c>
      <c r="C43" s="38">
        <v>51</v>
      </c>
      <c r="D43" s="41">
        <v>2482571.79</v>
      </c>
      <c r="E43" s="38">
        <v>44</v>
      </c>
      <c r="F43" s="38">
        <v>0</v>
      </c>
      <c r="G43" s="38">
        <v>0</v>
      </c>
      <c r="H43" s="41">
        <v>6068653.9199999999</v>
      </c>
      <c r="I43" s="38">
        <v>51</v>
      </c>
      <c r="J43" s="41">
        <v>2077734.4</v>
      </c>
      <c r="K43" s="38">
        <v>42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3426478.02</v>
      </c>
      <c r="C44" s="38">
        <v>40</v>
      </c>
      <c r="D44" s="41">
        <v>1382057.09</v>
      </c>
      <c r="E44" s="38">
        <v>37</v>
      </c>
      <c r="F44" s="38">
        <v>0</v>
      </c>
      <c r="G44" s="38">
        <v>0</v>
      </c>
      <c r="H44" s="41">
        <v>3060547.42</v>
      </c>
      <c r="I44" s="38">
        <v>36</v>
      </c>
      <c r="J44" s="41">
        <v>1051977.8400000001</v>
      </c>
      <c r="K44" s="38">
        <v>31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6485917.5499999998</v>
      </c>
      <c r="C45" s="38">
        <v>28</v>
      </c>
      <c r="D45" s="41">
        <v>2039923.66</v>
      </c>
      <c r="E45" s="38">
        <v>25</v>
      </c>
      <c r="F45" s="38">
        <v>76266.500000000029</v>
      </c>
      <c r="G45" s="38">
        <v>10</v>
      </c>
      <c r="H45" s="41">
        <v>4413815.22</v>
      </c>
      <c r="I45" s="38">
        <v>26</v>
      </c>
      <c r="J45" s="41">
        <v>1361560.85</v>
      </c>
      <c r="K45" s="38">
        <v>24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578772.73</v>
      </c>
      <c r="C46" s="38">
        <v>12</v>
      </c>
      <c r="D46" s="41">
        <v>294082.84000000003</v>
      </c>
      <c r="E46" s="38">
        <v>11</v>
      </c>
      <c r="F46" s="38">
        <v>0</v>
      </c>
      <c r="G46" s="38">
        <v>0</v>
      </c>
      <c r="H46" s="41">
        <v>0</v>
      </c>
      <c r="I46" s="38">
        <v>0</v>
      </c>
      <c r="J46" s="41">
        <v>0</v>
      </c>
      <c r="K46" s="38">
        <v>0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17303918.66</v>
      </c>
      <c r="C47" s="38">
        <v>44</v>
      </c>
      <c r="D47" s="41">
        <v>6984290.5499999998</v>
      </c>
      <c r="E47" s="38">
        <v>39</v>
      </c>
      <c r="F47" s="38">
        <v>0</v>
      </c>
      <c r="G47" s="38">
        <v>0</v>
      </c>
      <c r="H47" s="41">
        <v>15625696.41</v>
      </c>
      <c r="I47" s="38">
        <v>39</v>
      </c>
      <c r="J47" s="41">
        <v>5748939.54</v>
      </c>
      <c r="K47" s="38">
        <v>35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1585890.46</v>
      </c>
      <c r="C48" s="38">
        <v>14</v>
      </c>
      <c r="D48" s="41">
        <v>554876.32999999996</v>
      </c>
      <c r="E48" s="38">
        <v>13</v>
      </c>
      <c r="F48" s="38">
        <v>0</v>
      </c>
      <c r="G48" s="38">
        <v>0</v>
      </c>
      <c r="H48" s="41">
        <v>1151947</v>
      </c>
      <c r="I48" s="38">
        <v>13</v>
      </c>
      <c r="J48" s="41">
        <v>460753.46</v>
      </c>
      <c r="K48" s="38">
        <v>11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21808381.239999998</v>
      </c>
      <c r="C49" s="38">
        <v>71</v>
      </c>
      <c r="D49" s="41">
        <v>7303752.5300000003</v>
      </c>
      <c r="E49" s="38">
        <v>68</v>
      </c>
      <c r="F49" s="38">
        <v>164781.33333333331</v>
      </c>
      <c r="G49" s="38">
        <v>12</v>
      </c>
      <c r="H49" s="41">
        <v>21443058.41</v>
      </c>
      <c r="I49" s="38">
        <v>60</v>
      </c>
      <c r="J49" s="41">
        <v>7132373.8099999996</v>
      </c>
      <c r="K49" s="38">
        <v>56</v>
      </c>
      <c r="L49" s="38">
        <v>235273.66666666637</v>
      </c>
      <c r="M49" s="38">
        <v>14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139400161.41</v>
      </c>
      <c r="C50" s="38">
        <v>279</v>
      </c>
      <c r="D50" s="41">
        <v>51001467.020000003</v>
      </c>
      <c r="E50" s="38">
        <v>245</v>
      </c>
      <c r="F50" s="38">
        <v>642814.16666666663</v>
      </c>
      <c r="G50" s="38">
        <v>58</v>
      </c>
      <c r="H50" s="41">
        <v>122779291.09</v>
      </c>
      <c r="I50" s="38">
        <v>276</v>
      </c>
      <c r="J50" s="41">
        <v>41215005.729999997</v>
      </c>
      <c r="K50" s="38">
        <v>240</v>
      </c>
      <c r="L50" s="38">
        <v>726014.83333333407</v>
      </c>
      <c r="M50" s="38">
        <v>58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18780108.890000001</v>
      </c>
      <c r="C51" s="38">
        <v>47</v>
      </c>
      <c r="D51" s="41">
        <v>4885197.79</v>
      </c>
      <c r="E51" s="38">
        <v>44</v>
      </c>
      <c r="F51" s="41">
        <v>0</v>
      </c>
      <c r="G51" s="38">
        <v>0</v>
      </c>
      <c r="H51" s="41">
        <v>17159675.280000001</v>
      </c>
      <c r="I51" s="38">
        <v>52</v>
      </c>
      <c r="J51" s="41">
        <v>4446229.51</v>
      </c>
      <c r="K51" s="38">
        <v>51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17229106.469999999</v>
      </c>
      <c r="C52" s="38">
        <v>44</v>
      </c>
      <c r="D52" s="41">
        <v>5462405</v>
      </c>
      <c r="E52" s="38">
        <v>42</v>
      </c>
      <c r="F52" s="41">
        <v>0</v>
      </c>
      <c r="G52" s="38">
        <v>0</v>
      </c>
      <c r="H52" s="41">
        <v>13971792.449999999</v>
      </c>
      <c r="I52" s="38">
        <v>48</v>
      </c>
      <c r="J52" s="41">
        <v>4680550.12</v>
      </c>
      <c r="K52" s="38">
        <v>46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2186667.16</v>
      </c>
      <c r="C53" s="38">
        <v>21</v>
      </c>
      <c r="D53" s="41">
        <v>499898.29</v>
      </c>
      <c r="E53" s="38">
        <v>17</v>
      </c>
      <c r="F53" s="41">
        <v>0</v>
      </c>
      <c r="G53" s="38">
        <v>0</v>
      </c>
      <c r="H53" s="41">
        <v>1649833.29</v>
      </c>
      <c r="I53" s="38">
        <v>17</v>
      </c>
      <c r="J53" s="41">
        <v>379014.43</v>
      </c>
      <c r="K53" s="38">
        <v>15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18712848.649999999</v>
      </c>
      <c r="C54" s="38">
        <v>34</v>
      </c>
      <c r="D54" s="41">
        <v>1517229.41</v>
      </c>
      <c r="E54" s="38">
        <v>32</v>
      </c>
      <c r="F54" s="41">
        <v>71684.833333333299</v>
      </c>
      <c r="G54" s="38">
        <v>11</v>
      </c>
      <c r="H54" s="41">
        <v>12841348.48</v>
      </c>
      <c r="I54" s="38">
        <v>31</v>
      </c>
      <c r="J54" s="41">
        <v>2108461.12</v>
      </c>
      <c r="K54" s="38">
        <v>30</v>
      </c>
      <c r="L54" s="41">
        <v>59924.333333333278</v>
      </c>
      <c r="M54" s="38">
        <v>11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8619584.8499999996</v>
      </c>
      <c r="C55" s="38">
        <v>33</v>
      </c>
      <c r="D55" s="41">
        <v>2382643.91</v>
      </c>
      <c r="E55" s="38">
        <v>25</v>
      </c>
      <c r="F55" s="41">
        <v>0</v>
      </c>
      <c r="G55" s="38">
        <v>0</v>
      </c>
      <c r="H55" s="41">
        <v>5798840.8300000001</v>
      </c>
      <c r="I55" s="38">
        <v>31</v>
      </c>
      <c r="J55" s="41">
        <v>2011116.18</v>
      </c>
      <c r="K55" s="38">
        <v>27</v>
      </c>
      <c r="L55" s="41">
        <v>105732.83333333334</v>
      </c>
      <c r="M55" s="38">
        <v>10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1634847.09</v>
      </c>
      <c r="C56" s="38">
        <v>14</v>
      </c>
      <c r="D56" s="41">
        <v>717200.08</v>
      </c>
      <c r="E56" s="38">
        <v>14</v>
      </c>
      <c r="F56" s="41">
        <v>0</v>
      </c>
      <c r="G56" s="38">
        <v>0</v>
      </c>
      <c r="H56" s="41">
        <v>1099827.97</v>
      </c>
      <c r="I56" s="38">
        <v>11</v>
      </c>
      <c r="J56" s="41">
        <v>452470.25</v>
      </c>
      <c r="K56" s="38">
        <v>11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5729141.4500000002</v>
      </c>
      <c r="C57" s="38">
        <v>24</v>
      </c>
      <c r="D57" s="41">
        <v>2314846.33</v>
      </c>
      <c r="E57" s="38">
        <v>21</v>
      </c>
      <c r="F57" s="38">
        <v>0</v>
      </c>
      <c r="G57" s="38">
        <v>0</v>
      </c>
      <c r="H57" s="41">
        <v>4055907.24</v>
      </c>
      <c r="I57" s="38">
        <v>25</v>
      </c>
      <c r="J57" s="41">
        <v>1785496.39</v>
      </c>
      <c r="K57" s="38">
        <v>22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590336.29</v>
      </c>
      <c r="C58" s="38">
        <v>10</v>
      </c>
      <c r="D58" s="41">
        <v>0</v>
      </c>
      <c r="E58" s="38">
        <v>0</v>
      </c>
      <c r="F58" s="38">
        <v>0</v>
      </c>
      <c r="G58" s="38">
        <v>0</v>
      </c>
      <c r="H58" s="41">
        <v>0</v>
      </c>
      <c r="I58" s="38">
        <v>0</v>
      </c>
      <c r="J58" s="41">
        <v>0</v>
      </c>
      <c r="K58" s="38">
        <v>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2280076.73</v>
      </c>
      <c r="C59" s="38">
        <v>18</v>
      </c>
      <c r="D59" s="41">
        <v>824854.28</v>
      </c>
      <c r="E59" s="38">
        <v>17</v>
      </c>
      <c r="F59" s="41">
        <v>0</v>
      </c>
      <c r="G59" s="38">
        <v>0</v>
      </c>
      <c r="H59" s="41">
        <v>1879800.32</v>
      </c>
      <c r="I59" s="38">
        <v>15</v>
      </c>
      <c r="J59" s="41">
        <v>697054.06</v>
      </c>
      <c r="K59" s="38">
        <v>13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3721362.98</v>
      </c>
      <c r="C60" s="38">
        <v>22</v>
      </c>
      <c r="D60" s="41">
        <v>1858383.22</v>
      </c>
      <c r="E60" s="38">
        <v>21</v>
      </c>
      <c r="F60" s="38">
        <v>0</v>
      </c>
      <c r="G60" s="38">
        <v>0</v>
      </c>
      <c r="H60" s="41">
        <v>1509018.72</v>
      </c>
      <c r="I60" s="38">
        <v>19</v>
      </c>
      <c r="J60" s="41">
        <v>835204.3</v>
      </c>
      <c r="K60" s="38">
        <v>16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3131004.47</v>
      </c>
      <c r="C61" s="38">
        <v>15</v>
      </c>
      <c r="D61" s="41">
        <v>1274392.49</v>
      </c>
      <c r="E61" s="38">
        <v>10</v>
      </c>
      <c r="F61" s="38">
        <v>0</v>
      </c>
      <c r="G61" s="38">
        <v>0</v>
      </c>
      <c r="H61" s="41">
        <v>1874921.31</v>
      </c>
      <c r="I61" s="38">
        <v>14</v>
      </c>
      <c r="J61" s="41">
        <v>880004.27</v>
      </c>
      <c r="K61" s="38">
        <v>10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977001.4</v>
      </c>
      <c r="C62" s="38">
        <v>19</v>
      </c>
      <c r="D62" s="41">
        <v>491236.61</v>
      </c>
      <c r="E62" s="38">
        <v>17</v>
      </c>
      <c r="F62" s="38">
        <v>0</v>
      </c>
      <c r="G62" s="38">
        <v>0</v>
      </c>
      <c r="H62" s="41">
        <v>907788.45</v>
      </c>
      <c r="I62" s="38">
        <v>17</v>
      </c>
      <c r="J62" s="41">
        <v>395702.68</v>
      </c>
      <c r="K62" s="38">
        <v>16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706264.98</v>
      </c>
      <c r="C63" s="38">
        <v>10</v>
      </c>
      <c r="D63" s="41">
        <v>0</v>
      </c>
      <c r="E63" s="38">
        <v>0</v>
      </c>
      <c r="F63" s="38">
        <v>0</v>
      </c>
      <c r="G63" s="38">
        <v>0</v>
      </c>
      <c r="H63" s="41">
        <v>0</v>
      </c>
      <c r="I63" s="38">
        <v>0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407497.56</v>
      </c>
      <c r="C64" s="38">
        <v>10</v>
      </c>
      <c r="D64" s="41">
        <v>0</v>
      </c>
      <c r="E64" s="38">
        <v>0</v>
      </c>
      <c r="F64" s="38">
        <v>0</v>
      </c>
      <c r="G64" s="38">
        <v>0</v>
      </c>
      <c r="H64" s="41">
        <v>0</v>
      </c>
      <c r="I64" s="38">
        <v>0</v>
      </c>
      <c r="J64" s="41">
        <v>0</v>
      </c>
      <c r="K64" s="38">
        <v>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27656291.530000001</v>
      </c>
      <c r="C65" s="38">
        <v>61</v>
      </c>
      <c r="D65" s="41">
        <v>4677912.97</v>
      </c>
      <c r="E65" s="38">
        <v>54</v>
      </c>
      <c r="F65" s="41">
        <v>23424.000000000011</v>
      </c>
      <c r="G65" s="38">
        <v>12</v>
      </c>
      <c r="H65" s="41">
        <v>23675055.809999999</v>
      </c>
      <c r="I65" s="38">
        <v>57</v>
      </c>
      <c r="J65" s="41">
        <v>4560419.63</v>
      </c>
      <c r="K65" s="38">
        <v>53</v>
      </c>
      <c r="L65" s="41">
        <v>22955.833333333325</v>
      </c>
      <c r="M65" s="38">
        <v>12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134708675.69</v>
      </c>
      <c r="C66" s="38">
        <v>221</v>
      </c>
      <c r="D66" s="41">
        <v>25577859.300000001</v>
      </c>
      <c r="E66" s="38">
        <v>203</v>
      </c>
      <c r="F66" s="38">
        <v>538700.00000000035</v>
      </c>
      <c r="G66" s="38">
        <v>72</v>
      </c>
      <c r="H66" s="41">
        <v>102128943.72</v>
      </c>
      <c r="I66" s="38">
        <v>203</v>
      </c>
      <c r="J66" s="41">
        <v>17792933.829999998</v>
      </c>
      <c r="K66" s="38">
        <v>179</v>
      </c>
      <c r="L66" s="38">
        <v>212900.49999999988</v>
      </c>
      <c r="M66" s="38">
        <v>70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3193386.86</v>
      </c>
      <c r="C67" s="38">
        <v>33</v>
      </c>
      <c r="D67" s="41">
        <v>1380002.21</v>
      </c>
      <c r="E67" s="38">
        <v>30</v>
      </c>
      <c r="F67" s="38">
        <v>0</v>
      </c>
      <c r="G67" s="38">
        <v>0</v>
      </c>
      <c r="H67" s="41">
        <v>3426502.39</v>
      </c>
      <c r="I67" s="38">
        <v>37</v>
      </c>
      <c r="J67" s="41">
        <v>1605303.03</v>
      </c>
      <c r="K67" s="38">
        <v>32</v>
      </c>
      <c r="L67" s="38">
        <v>57408.999999999971</v>
      </c>
      <c r="M67" s="38">
        <v>10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7150589.4800000004</v>
      </c>
      <c r="C68" s="38">
        <v>23</v>
      </c>
      <c r="D68" s="41">
        <v>2838164.11</v>
      </c>
      <c r="E68" s="38">
        <v>22</v>
      </c>
      <c r="F68" s="38">
        <v>0</v>
      </c>
      <c r="G68" s="38">
        <v>0</v>
      </c>
      <c r="H68" s="41">
        <v>5539151.7599999998</v>
      </c>
      <c r="I68" s="38">
        <v>24</v>
      </c>
      <c r="J68" s="41">
        <v>2514810.0099999998</v>
      </c>
      <c r="K68" s="38">
        <v>22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22276045.760000002</v>
      </c>
      <c r="C69" s="38">
        <v>60</v>
      </c>
      <c r="D69" s="41">
        <v>5729981.8600000003</v>
      </c>
      <c r="E69" s="38">
        <v>50</v>
      </c>
      <c r="F69" s="38">
        <v>0</v>
      </c>
      <c r="G69" s="38">
        <v>0</v>
      </c>
      <c r="H69" s="41">
        <v>15931311.98</v>
      </c>
      <c r="I69" s="38">
        <v>60</v>
      </c>
      <c r="J69" s="41">
        <v>4883872.74</v>
      </c>
      <c r="K69" s="38">
        <v>46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744511.38</v>
      </c>
      <c r="C70" s="38">
        <v>18</v>
      </c>
      <c r="D70" s="41">
        <v>401055.3</v>
      </c>
      <c r="E70" s="38">
        <v>18</v>
      </c>
      <c r="F70" s="38">
        <v>0</v>
      </c>
      <c r="G70" s="38">
        <v>0</v>
      </c>
      <c r="H70" s="41">
        <v>556407.68999999994</v>
      </c>
      <c r="I70" s="38">
        <v>17</v>
      </c>
      <c r="J70" s="41">
        <v>272707.24</v>
      </c>
      <c r="K70" s="38">
        <v>14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14076787.41</v>
      </c>
      <c r="C71" s="38">
        <v>44</v>
      </c>
      <c r="D71" s="41">
        <v>1388691.45</v>
      </c>
      <c r="E71" s="38">
        <v>35</v>
      </c>
      <c r="F71" s="41">
        <v>0</v>
      </c>
      <c r="G71" s="38">
        <v>0</v>
      </c>
      <c r="H71" s="41">
        <v>11224429.91</v>
      </c>
      <c r="I71" s="38">
        <v>43</v>
      </c>
      <c r="J71" s="41">
        <v>1178706.74</v>
      </c>
      <c r="K71" s="38">
        <v>35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7520489.9299999997</v>
      </c>
      <c r="C72" s="38">
        <v>23</v>
      </c>
      <c r="D72" s="41">
        <v>1618272.13</v>
      </c>
      <c r="E72" s="38">
        <v>17</v>
      </c>
      <c r="F72" s="41">
        <v>0</v>
      </c>
      <c r="G72" s="38">
        <v>0</v>
      </c>
      <c r="H72" s="41">
        <v>5193028.7</v>
      </c>
      <c r="I72" s="38">
        <v>22</v>
      </c>
      <c r="J72" s="41">
        <v>1512116.97</v>
      </c>
      <c r="K72" s="38">
        <v>17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4278346.4000000004</v>
      </c>
      <c r="C73" s="38">
        <v>20</v>
      </c>
      <c r="D73" s="38">
        <v>860386.3</v>
      </c>
      <c r="E73" s="38">
        <v>19</v>
      </c>
      <c r="F73" s="38">
        <v>0</v>
      </c>
      <c r="G73" s="38">
        <v>0</v>
      </c>
      <c r="H73" s="41">
        <v>2802901.18</v>
      </c>
      <c r="I73" s="38">
        <v>18</v>
      </c>
      <c r="J73" s="38">
        <v>793228.98</v>
      </c>
      <c r="K73" s="38">
        <v>17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10101201.300000001</v>
      </c>
      <c r="C74" s="38">
        <v>48</v>
      </c>
      <c r="D74" s="41">
        <v>3504562.74</v>
      </c>
      <c r="E74" s="38">
        <v>46</v>
      </c>
      <c r="F74" s="41">
        <v>0</v>
      </c>
      <c r="G74" s="38">
        <v>0</v>
      </c>
      <c r="H74" s="41">
        <v>9260862.7100000009</v>
      </c>
      <c r="I74" s="38">
        <v>44</v>
      </c>
      <c r="J74" s="41">
        <v>3437440.27</v>
      </c>
      <c r="K74" s="38">
        <v>39</v>
      </c>
      <c r="L74" s="41">
        <v>138720.6666666666</v>
      </c>
      <c r="M74" s="38">
        <v>10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29277230.859999999</v>
      </c>
      <c r="C75" s="38">
        <v>38</v>
      </c>
      <c r="D75" s="41">
        <v>8514312.75</v>
      </c>
      <c r="E75" s="38">
        <v>35</v>
      </c>
      <c r="F75" s="41">
        <v>0</v>
      </c>
      <c r="G75" s="38">
        <v>0</v>
      </c>
      <c r="H75" s="41">
        <v>27034657.670000002</v>
      </c>
      <c r="I75" s="38">
        <v>37</v>
      </c>
      <c r="J75" s="41">
        <v>7528094.2999999998</v>
      </c>
      <c r="K75" s="38">
        <v>33</v>
      </c>
      <c r="L75" s="41">
        <v>410751.50000000035</v>
      </c>
      <c r="M75" s="38">
        <v>10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13130641.470000001</v>
      </c>
      <c r="C76" s="38">
        <v>46</v>
      </c>
      <c r="D76" s="41">
        <v>11058107.1</v>
      </c>
      <c r="E76" s="38">
        <v>45</v>
      </c>
      <c r="F76" s="38">
        <v>0</v>
      </c>
      <c r="G76" s="38">
        <v>0</v>
      </c>
      <c r="H76" s="41">
        <v>5604420.8899999997</v>
      </c>
      <c r="I76" s="38">
        <v>42</v>
      </c>
      <c r="J76" s="41">
        <v>4133056.61</v>
      </c>
      <c r="K76" s="38">
        <v>37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1076384.2</v>
      </c>
      <c r="C77" s="34">
        <v>10</v>
      </c>
      <c r="D77" s="39">
        <v>0</v>
      </c>
      <c r="E77" s="34">
        <v>0</v>
      </c>
      <c r="F77" s="39">
        <v>0</v>
      </c>
      <c r="G77" s="34">
        <v>0</v>
      </c>
      <c r="H77" s="39">
        <v>0</v>
      </c>
      <c r="I77" s="34">
        <v>0</v>
      </c>
      <c r="J77" s="39">
        <v>0</v>
      </c>
      <c r="K77" s="34">
        <v>0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756791.07</v>
      </c>
      <c r="C78" s="34">
        <v>13</v>
      </c>
      <c r="D78" s="39">
        <v>0</v>
      </c>
      <c r="E78" s="34">
        <v>0</v>
      </c>
      <c r="F78" s="39">
        <v>0</v>
      </c>
      <c r="G78" s="34">
        <v>0</v>
      </c>
      <c r="H78" s="39">
        <v>672799.55</v>
      </c>
      <c r="I78" s="34">
        <v>13</v>
      </c>
      <c r="J78" s="39">
        <v>196549.92</v>
      </c>
      <c r="K78" s="34">
        <v>10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20463450.48</v>
      </c>
      <c r="C79" s="34">
        <v>45</v>
      </c>
      <c r="D79" s="39">
        <v>10977973.52</v>
      </c>
      <c r="E79" s="34">
        <v>40</v>
      </c>
      <c r="F79" s="39">
        <v>0</v>
      </c>
      <c r="G79" s="34">
        <v>0</v>
      </c>
      <c r="H79" s="39">
        <v>12603893.34</v>
      </c>
      <c r="I79" s="34">
        <v>39</v>
      </c>
      <c r="J79" s="39">
        <v>4628357.88</v>
      </c>
      <c r="K79" s="34">
        <v>33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19195079.039999999</v>
      </c>
      <c r="C80" s="34">
        <v>60</v>
      </c>
      <c r="D80" s="39">
        <v>9340242.6500000004</v>
      </c>
      <c r="E80" s="34">
        <v>55</v>
      </c>
      <c r="F80" s="39">
        <v>0</v>
      </c>
      <c r="G80" s="34">
        <v>0</v>
      </c>
      <c r="H80" s="39">
        <v>17077655.780000001</v>
      </c>
      <c r="I80" s="34">
        <v>58</v>
      </c>
      <c r="J80" s="39">
        <v>7703626.5199999996</v>
      </c>
      <c r="K80" s="34">
        <v>54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0</v>
      </c>
      <c r="C81" s="34">
        <v>0</v>
      </c>
      <c r="D81" s="39">
        <v>0</v>
      </c>
      <c r="E81" s="34">
        <v>0</v>
      </c>
      <c r="F81" s="39">
        <v>0</v>
      </c>
      <c r="G81" s="34">
        <v>0</v>
      </c>
      <c r="H81" s="39">
        <v>338286.92</v>
      </c>
      <c r="I81" s="34">
        <v>10</v>
      </c>
      <c r="J81" s="39">
        <v>191249.91</v>
      </c>
      <c r="K81" s="34">
        <v>10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41200346.979999997</v>
      </c>
      <c r="C82" s="34">
        <v>92</v>
      </c>
      <c r="D82" s="39">
        <v>11752445.83</v>
      </c>
      <c r="E82" s="34">
        <v>86</v>
      </c>
      <c r="F82" s="39">
        <v>201861.83333333331</v>
      </c>
      <c r="G82" s="34">
        <v>24</v>
      </c>
      <c r="H82" s="39">
        <v>35163943.509999998</v>
      </c>
      <c r="I82" s="34">
        <v>95</v>
      </c>
      <c r="J82" s="39">
        <v>9760981.6600000001</v>
      </c>
      <c r="K82" s="34">
        <v>82</v>
      </c>
      <c r="L82" s="39">
        <v>159636.66666666674</v>
      </c>
      <c r="M82" s="34">
        <v>27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83021100.810000002</v>
      </c>
      <c r="C83" s="34">
        <v>196</v>
      </c>
      <c r="D83" s="39">
        <v>39056484.460000001</v>
      </c>
      <c r="E83" s="34">
        <v>183</v>
      </c>
      <c r="F83" s="34">
        <v>872805.66666666698</v>
      </c>
      <c r="G83" s="34">
        <v>34</v>
      </c>
      <c r="H83" s="39">
        <v>61003302.32</v>
      </c>
      <c r="I83" s="34">
        <v>192</v>
      </c>
      <c r="J83" s="39">
        <v>24184150.629999999</v>
      </c>
      <c r="K83" s="34">
        <v>172</v>
      </c>
      <c r="L83" s="34">
        <v>535314.8333333336</v>
      </c>
      <c r="M83" s="34">
        <v>37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422039.15</v>
      </c>
      <c r="C84" s="34">
        <v>10</v>
      </c>
      <c r="D84" s="39">
        <v>0</v>
      </c>
      <c r="E84" s="34">
        <v>0</v>
      </c>
      <c r="F84" s="34">
        <v>0</v>
      </c>
      <c r="G84" s="34">
        <v>0</v>
      </c>
      <c r="H84" s="39">
        <v>0</v>
      </c>
      <c r="I84" s="34">
        <v>0</v>
      </c>
      <c r="J84" s="39">
        <v>0</v>
      </c>
      <c r="K84" s="34">
        <v>0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2899354.59</v>
      </c>
      <c r="C85" s="34">
        <v>13</v>
      </c>
      <c r="D85" s="39">
        <v>810909.63</v>
      </c>
      <c r="E85" s="34">
        <v>12</v>
      </c>
      <c r="F85" s="39">
        <v>0</v>
      </c>
      <c r="G85" s="34">
        <v>0</v>
      </c>
      <c r="H85" s="39">
        <v>2679669.08</v>
      </c>
      <c r="I85" s="34">
        <v>12</v>
      </c>
      <c r="J85" s="39">
        <v>0</v>
      </c>
      <c r="K85" s="34">
        <v>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8716423.0999999996</v>
      </c>
      <c r="C86" s="34">
        <v>16</v>
      </c>
      <c r="D86" s="39">
        <v>1666223.22</v>
      </c>
      <c r="E86" s="34">
        <v>14</v>
      </c>
      <c r="F86" s="34">
        <v>0</v>
      </c>
      <c r="G86" s="34">
        <v>0</v>
      </c>
      <c r="H86" s="39">
        <v>6331058.9000000004</v>
      </c>
      <c r="I86" s="34">
        <v>14</v>
      </c>
      <c r="J86" s="39">
        <v>854974.71</v>
      </c>
      <c r="K86" s="34">
        <v>12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117463984.59999999</v>
      </c>
      <c r="C87" s="34">
        <v>189</v>
      </c>
      <c r="D87" s="39">
        <v>35136028.689999998</v>
      </c>
      <c r="E87" s="34">
        <v>178</v>
      </c>
      <c r="F87" s="34">
        <v>213575.00000000009</v>
      </c>
      <c r="G87" s="34">
        <v>39</v>
      </c>
      <c r="H87" s="39">
        <v>92925235.230000004</v>
      </c>
      <c r="I87" s="34">
        <v>180</v>
      </c>
      <c r="J87" s="39">
        <v>28329968.41</v>
      </c>
      <c r="K87" s="34">
        <v>171</v>
      </c>
      <c r="L87" s="34">
        <v>198915.16666666663</v>
      </c>
      <c r="M87" s="34">
        <v>42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14442748.93</v>
      </c>
      <c r="C88" s="34">
        <v>30</v>
      </c>
      <c r="D88" s="39">
        <v>456550.53</v>
      </c>
      <c r="E88" s="34">
        <v>25</v>
      </c>
      <c r="F88" s="39">
        <v>0</v>
      </c>
      <c r="G88" s="34">
        <v>0</v>
      </c>
      <c r="H88" s="39">
        <v>10155799.369999999</v>
      </c>
      <c r="I88" s="34">
        <v>29</v>
      </c>
      <c r="J88" s="39">
        <v>273758.12</v>
      </c>
      <c r="K88" s="34">
        <v>25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788862.87</v>
      </c>
      <c r="C89" s="34">
        <v>10</v>
      </c>
      <c r="D89" s="39">
        <v>0</v>
      </c>
      <c r="E89" s="34">
        <v>0</v>
      </c>
      <c r="F89" s="34">
        <v>0</v>
      </c>
      <c r="G89" s="34">
        <v>0</v>
      </c>
      <c r="H89" s="39">
        <v>0</v>
      </c>
      <c r="I89" s="34">
        <v>0</v>
      </c>
      <c r="J89" s="39">
        <v>0</v>
      </c>
      <c r="K89" s="34">
        <v>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61301883.210000001</v>
      </c>
      <c r="C90" s="34">
        <v>136</v>
      </c>
      <c r="D90" s="39">
        <v>14641311.41</v>
      </c>
      <c r="E90" s="34">
        <v>127</v>
      </c>
      <c r="F90" s="34">
        <v>578761.83333333291</v>
      </c>
      <c r="G90" s="34">
        <v>26</v>
      </c>
      <c r="H90" s="39">
        <v>50050744.509999998</v>
      </c>
      <c r="I90" s="34">
        <v>126</v>
      </c>
      <c r="J90" s="39">
        <v>12243470.58</v>
      </c>
      <c r="K90" s="34">
        <v>113</v>
      </c>
      <c r="L90" s="34">
        <v>99690.333333333358</v>
      </c>
      <c r="M90" s="34">
        <v>23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1141473.02</v>
      </c>
      <c r="C91" s="34">
        <v>10</v>
      </c>
      <c r="D91" s="39">
        <v>0</v>
      </c>
      <c r="E91" s="34">
        <v>0</v>
      </c>
      <c r="F91" s="34">
        <v>0</v>
      </c>
      <c r="G91" s="34">
        <v>0</v>
      </c>
      <c r="H91" s="39">
        <v>458541.84</v>
      </c>
      <c r="I91" s="34">
        <v>11</v>
      </c>
      <c r="J91" s="39">
        <v>48980.18</v>
      </c>
      <c r="K91" s="34">
        <v>10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1759044.75</v>
      </c>
      <c r="C92" s="34">
        <v>19</v>
      </c>
      <c r="D92" s="39">
        <v>744019.93</v>
      </c>
      <c r="E92" s="34">
        <v>17</v>
      </c>
      <c r="F92" s="34">
        <v>0</v>
      </c>
      <c r="G92" s="34">
        <v>0</v>
      </c>
      <c r="H92" s="39">
        <v>2364893.19</v>
      </c>
      <c r="I92" s="34">
        <v>21</v>
      </c>
      <c r="J92" s="39">
        <v>760063.34</v>
      </c>
      <c r="K92" s="34">
        <v>20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60565531.25</v>
      </c>
      <c r="C93" s="34">
        <v>191</v>
      </c>
      <c r="D93" s="39">
        <v>19123753.75</v>
      </c>
      <c r="E93" s="34">
        <v>171</v>
      </c>
      <c r="F93" s="34">
        <v>2307683.0000000033</v>
      </c>
      <c r="G93" s="34">
        <v>50</v>
      </c>
      <c r="H93" s="39">
        <v>50403328.920000002</v>
      </c>
      <c r="I93" s="34">
        <v>192</v>
      </c>
      <c r="J93" s="39">
        <v>16845740.800000001</v>
      </c>
      <c r="K93" s="34">
        <v>171</v>
      </c>
      <c r="L93" s="34">
        <v>2405790.6666666637</v>
      </c>
      <c r="M93" s="34">
        <v>49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1628506.03</v>
      </c>
      <c r="C94" s="34">
        <v>23</v>
      </c>
      <c r="D94" s="39">
        <v>685012.12</v>
      </c>
      <c r="E94" s="34">
        <v>19</v>
      </c>
      <c r="F94" s="39">
        <v>0</v>
      </c>
      <c r="G94" s="34">
        <v>0</v>
      </c>
      <c r="H94" s="39">
        <v>1109953.57</v>
      </c>
      <c r="I94" s="34">
        <v>23</v>
      </c>
      <c r="J94" s="39">
        <v>414419.21</v>
      </c>
      <c r="K94" s="34">
        <v>17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80276325.459999993</v>
      </c>
      <c r="C95" s="34">
        <v>139</v>
      </c>
      <c r="D95" s="39">
        <v>27194070.530000001</v>
      </c>
      <c r="E95" s="34">
        <v>130</v>
      </c>
      <c r="F95" s="34">
        <v>535405.33333333337</v>
      </c>
      <c r="G95" s="34">
        <v>34</v>
      </c>
      <c r="H95" s="39">
        <v>67942765.870000005</v>
      </c>
      <c r="I95" s="34">
        <v>142</v>
      </c>
      <c r="J95" s="39">
        <v>24921448.559999999</v>
      </c>
      <c r="K95" s="34">
        <v>128</v>
      </c>
      <c r="L95" s="34">
        <v>439068.16666666634</v>
      </c>
      <c r="M95" s="34">
        <v>41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936615.49</v>
      </c>
      <c r="C96" s="34">
        <v>13</v>
      </c>
      <c r="D96" s="39">
        <v>371751.34</v>
      </c>
      <c r="E96" s="34">
        <v>13</v>
      </c>
      <c r="F96" s="34">
        <v>0</v>
      </c>
      <c r="G96" s="34">
        <v>0</v>
      </c>
      <c r="H96" s="39">
        <v>0</v>
      </c>
      <c r="I96" s="34">
        <v>0</v>
      </c>
      <c r="J96" s="39">
        <v>0</v>
      </c>
      <c r="K96" s="34">
        <v>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38173311.789999999</v>
      </c>
      <c r="C97" s="34">
        <v>43</v>
      </c>
      <c r="D97" s="39">
        <v>3253120.26</v>
      </c>
      <c r="E97" s="34">
        <v>38</v>
      </c>
      <c r="F97" s="34">
        <v>0</v>
      </c>
      <c r="G97" s="34">
        <v>0</v>
      </c>
      <c r="H97" s="39">
        <v>31070357.789999999</v>
      </c>
      <c r="I97" s="34">
        <v>42</v>
      </c>
      <c r="J97" s="39">
        <v>2839405.4</v>
      </c>
      <c r="K97" s="34">
        <v>37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9909485.0899999999</v>
      </c>
      <c r="C98" s="34">
        <v>22</v>
      </c>
      <c r="D98" s="39">
        <v>952913.61</v>
      </c>
      <c r="E98" s="34">
        <v>20</v>
      </c>
      <c r="F98" s="39">
        <v>0</v>
      </c>
      <c r="G98" s="34">
        <v>0</v>
      </c>
      <c r="H98" s="39">
        <v>7581253.6900000004</v>
      </c>
      <c r="I98" s="34">
        <v>25</v>
      </c>
      <c r="J98" s="39">
        <v>848662.99</v>
      </c>
      <c r="K98" s="34">
        <v>23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4515230.37</v>
      </c>
      <c r="C99" s="34">
        <v>23</v>
      </c>
      <c r="D99" s="39">
        <v>3612345.21</v>
      </c>
      <c r="E99" s="34">
        <v>20</v>
      </c>
      <c r="F99" s="39">
        <v>0</v>
      </c>
      <c r="G99" s="34">
        <v>0</v>
      </c>
      <c r="H99" s="39">
        <v>3139497.89</v>
      </c>
      <c r="I99" s="34">
        <v>19</v>
      </c>
      <c r="J99" s="39">
        <v>2407224.94</v>
      </c>
      <c r="K99" s="34">
        <v>16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78863319.810000002</v>
      </c>
      <c r="C100" s="34">
        <v>149</v>
      </c>
      <c r="D100" s="34">
        <v>16242306.41</v>
      </c>
      <c r="E100" s="34">
        <v>125</v>
      </c>
      <c r="F100" s="34">
        <v>288032.50000000035</v>
      </c>
      <c r="G100" s="34">
        <v>51</v>
      </c>
      <c r="H100" s="34">
        <v>62786683.68</v>
      </c>
      <c r="I100" s="34">
        <v>147</v>
      </c>
      <c r="J100" s="34">
        <v>12898421.16</v>
      </c>
      <c r="K100" s="34">
        <v>120</v>
      </c>
      <c r="L100" s="34">
        <v>144140.16666666657</v>
      </c>
      <c r="M100" s="34">
        <v>49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1886500.67</v>
      </c>
      <c r="C101" s="34">
        <v>19</v>
      </c>
      <c r="D101" s="34">
        <v>450892.65</v>
      </c>
      <c r="E101" s="34">
        <v>16</v>
      </c>
      <c r="F101" s="34">
        <v>0</v>
      </c>
      <c r="G101" s="34">
        <v>0</v>
      </c>
      <c r="H101" s="34">
        <v>1779254.36</v>
      </c>
      <c r="I101" s="34">
        <v>21</v>
      </c>
      <c r="J101" s="34">
        <v>445289.43</v>
      </c>
      <c r="K101" s="34">
        <v>19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1685531.09</v>
      </c>
      <c r="C102" s="34">
        <v>20</v>
      </c>
      <c r="D102" s="34">
        <v>673300.97</v>
      </c>
      <c r="E102" s="34">
        <v>18</v>
      </c>
      <c r="F102" s="34">
        <v>0</v>
      </c>
      <c r="G102" s="34">
        <v>0</v>
      </c>
      <c r="H102" s="34">
        <v>1466868.72</v>
      </c>
      <c r="I102" s="34">
        <v>21</v>
      </c>
      <c r="J102" s="34">
        <v>448375.3</v>
      </c>
      <c r="K102" s="34">
        <v>18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16090448.710000001</v>
      </c>
      <c r="C103" s="34">
        <v>54</v>
      </c>
      <c r="D103" s="34">
        <v>4781891.54</v>
      </c>
      <c r="E103" s="34">
        <v>49</v>
      </c>
      <c r="F103" s="34">
        <v>0</v>
      </c>
      <c r="G103" s="34">
        <v>0</v>
      </c>
      <c r="H103" s="34">
        <v>13080489.43</v>
      </c>
      <c r="I103" s="34">
        <v>53</v>
      </c>
      <c r="J103" s="34">
        <v>4136494.71</v>
      </c>
      <c r="K103" s="34">
        <v>48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6368604.96</v>
      </c>
      <c r="C104" s="34">
        <v>41</v>
      </c>
      <c r="D104" s="34">
        <v>1588397.73</v>
      </c>
      <c r="E104" s="34">
        <v>35</v>
      </c>
      <c r="F104" s="34">
        <v>48410.833333333343</v>
      </c>
      <c r="G104" s="34">
        <v>14</v>
      </c>
      <c r="H104" s="34">
        <v>30120870.57</v>
      </c>
      <c r="I104" s="34">
        <v>38</v>
      </c>
      <c r="J104" s="34">
        <v>2562536.44</v>
      </c>
      <c r="K104" s="34">
        <v>35</v>
      </c>
      <c r="L104" s="34">
        <v>108891.16666666663</v>
      </c>
      <c r="M104" s="34">
        <v>15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4108713.15</v>
      </c>
      <c r="C105" s="34">
        <v>17</v>
      </c>
      <c r="D105" s="34">
        <v>859115.68</v>
      </c>
      <c r="E105" s="34">
        <v>17</v>
      </c>
      <c r="F105" s="34">
        <v>0</v>
      </c>
      <c r="G105" s="34">
        <v>0</v>
      </c>
      <c r="H105" s="34">
        <v>3838931.81</v>
      </c>
      <c r="I105" s="34">
        <v>16</v>
      </c>
      <c r="J105" s="34">
        <v>756414.23</v>
      </c>
      <c r="K105" s="34">
        <v>16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1922787.41</v>
      </c>
      <c r="C106" s="34">
        <v>21</v>
      </c>
      <c r="D106" s="34">
        <v>588482.56999999995</v>
      </c>
      <c r="E106" s="34">
        <v>17</v>
      </c>
      <c r="F106" s="34">
        <v>0</v>
      </c>
      <c r="G106" s="34">
        <v>0</v>
      </c>
      <c r="H106" s="34">
        <v>1179235.6599999999</v>
      </c>
      <c r="I106" s="34">
        <v>23</v>
      </c>
      <c r="J106" s="34">
        <v>407785.9</v>
      </c>
      <c r="K106" s="34">
        <v>19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1865896.02</v>
      </c>
      <c r="C107" s="34">
        <v>10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3224177.64</v>
      </c>
      <c r="C108" s="34">
        <v>10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11999390.93</v>
      </c>
      <c r="C109" s="34">
        <v>47</v>
      </c>
      <c r="D109" s="34">
        <v>3016388.3</v>
      </c>
      <c r="E109" s="34">
        <v>42</v>
      </c>
      <c r="F109" s="34">
        <v>0</v>
      </c>
      <c r="G109" s="34">
        <v>0</v>
      </c>
      <c r="H109" s="34">
        <v>9409685.5199999996</v>
      </c>
      <c r="I109" s="34">
        <v>44</v>
      </c>
      <c r="J109" s="34">
        <v>2323335.34</v>
      </c>
      <c r="K109" s="34">
        <v>39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1925087.08</v>
      </c>
      <c r="C110" s="34">
        <v>16</v>
      </c>
      <c r="D110" s="34">
        <v>750101.84</v>
      </c>
      <c r="E110" s="34">
        <v>12</v>
      </c>
      <c r="F110" s="34">
        <v>0</v>
      </c>
      <c r="G110" s="34">
        <v>0</v>
      </c>
      <c r="H110" s="34">
        <v>1537713.82</v>
      </c>
      <c r="I110" s="34">
        <v>20</v>
      </c>
      <c r="J110" s="34">
        <v>614828.24</v>
      </c>
      <c r="K110" s="34">
        <v>17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439725.96</v>
      </c>
      <c r="C111" s="34">
        <v>12</v>
      </c>
      <c r="D111" s="34">
        <v>170711.37</v>
      </c>
      <c r="E111" s="34">
        <v>11</v>
      </c>
      <c r="F111" s="34">
        <v>0</v>
      </c>
      <c r="G111" s="34">
        <v>0</v>
      </c>
      <c r="H111" s="34">
        <v>333149.82</v>
      </c>
      <c r="I111" s="34">
        <v>12</v>
      </c>
      <c r="J111" s="34">
        <v>0</v>
      </c>
      <c r="K111" s="34">
        <v>0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13537639.779999999</v>
      </c>
      <c r="C112" s="34">
        <v>50</v>
      </c>
      <c r="D112" s="34">
        <v>2600307.12</v>
      </c>
      <c r="E112" s="34">
        <v>46</v>
      </c>
      <c r="F112" s="34">
        <v>0</v>
      </c>
      <c r="G112" s="34">
        <v>0</v>
      </c>
      <c r="H112" s="34">
        <v>11726657.789999999</v>
      </c>
      <c r="I112" s="34">
        <v>45</v>
      </c>
      <c r="J112" s="34">
        <v>2455033.66</v>
      </c>
      <c r="K112" s="34">
        <v>38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4392998.33</v>
      </c>
      <c r="C113" s="34">
        <v>19</v>
      </c>
      <c r="D113" s="34">
        <v>2067346.35</v>
      </c>
      <c r="E113" s="34">
        <v>13</v>
      </c>
      <c r="F113" s="34">
        <v>0</v>
      </c>
      <c r="G113" s="34">
        <v>0</v>
      </c>
      <c r="H113" s="34">
        <v>3936697.2</v>
      </c>
      <c r="I113" s="34">
        <v>21</v>
      </c>
      <c r="J113" s="34">
        <v>1904821.37</v>
      </c>
      <c r="K113" s="34">
        <v>16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2034784.12</v>
      </c>
      <c r="C114" s="34">
        <v>12</v>
      </c>
      <c r="D114" s="34">
        <v>0</v>
      </c>
      <c r="E114" s="34">
        <v>0</v>
      </c>
      <c r="F114" s="34">
        <v>0</v>
      </c>
      <c r="G114" s="34">
        <v>0</v>
      </c>
      <c r="H114" s="34">
        <v>1600599</v>
      </c>
      <c r="I114" s="34">
        <v>10</v>
      </c>
      <c r="J114" s="34">
        <v>0</v>
      </c>
      <c r="K114" s="34">
        <v>0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14133114.91</v>
      </c>
      <c r="C115" s="34">
        <v>48</v>
      </c>
      <c r="D115" s="34">
        <v>835975.68000000005</v>
      </c>
      <c r="E115" s="34">
        <v>38</v>
      </c>
      <c r="F115" s="34">
        <v>102095.50000000004</v>
      </c>
      <c r="G115" s="34">
        <v>10</v>
      </c>
      <c r="H115" s="34">
        <v>14138238.73</v>
      </c>
      <c r="I115" s="34">
        <v>48</v>
      </c>
      <c r="J115" s="34">
        <v>761862</v>
      </c>
      <c r="K115" s="34">
        <v>36</v>
      </c>
      <c r="L115" s="34">
        <v>108609.3333333333</v>
      </c>
      <c r="M115" s="34">
        <v>11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41512385.810000002</v>
      </c>
      <c r="C116" s="34">
        <v>93</v>
      </c>
      <c r="D116" s="34">
        <v>5303512.87</v>
      </c>
      <c r="E116" s="34">
        <v>82</v>
      </c>
      <c r="F116" s="34">
        <v>112599.66666666673</v>
      </c>
      <c r="G116" s="34">
        <v>20</v>
      </c>
      <c r="H116" s="34">
        <v>31351633.219999999</v>
      </c>
      <c r="I116" s="34">
        <v>96</v>
      </c>
      <c r="J116" s="34">
        <v>4957943.5</v>
      </c>
      <c r="K116" s="34">
        <v>81</v>
      </c>
      <c r="L116" s="34">
        <v>46305.999999999993</v>
      </c>
      <c r="M116" s="34">
        <v>22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17197381.09</v>
      </c>
      <c r="C117" s="34">
        <v>26</v>
      </c>
      <c r="D117" s="34">
        <v>1064267.44</v>
      </c>
      <c r="E117" s="34">
        <v>22</v>
      </c>
      <c r="F117" s="34">
        <v>0</v>
      </c>
      <c r="G117" s="34">
        <v>0</v>
      </c>
      <c r="H117" s="34">
        <v>14447162.75</v>
      </c>
      <c r="I117" s="34">
        <v>29</v>
      </c>
      <c r="J117" s="34">
        <v>1075393.1299999999</v>
      </c>
      <c r="K117" s="34">
        <v>24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27540289.780000001</v>
      </c>
      <c r="C118" s="34">
        <v>62</v>
      </c>
      <c r="D118" s="34">
        <v>9836783.8699999992</v>
      </c>
      <c r="E118" s="34">
        <v>55</v>
      </c>
      <c r="F118" s="34">
        <v>184177.50000000029</v>
      </c>
      <c r="G118" s="34">
        <v>13</v>
      </c>
      <c r="H118" s="34">
        <v>22860891.809999999</v>
      </c>
      <c r="I118" s="34">
        <v>54</v>
      </c>
      <c r="J118" s="34">
        <v>7802424.8899999997</v>
      </c>
      <c r="K118" s="34">
        <v>47</v>
      </c>
      <c r="L118" s="34">
        <v>110861.50000000007</v>
      </c>
      <c r="M118" s="34">
        <v>15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5946382.5</v>
      </c>
      <c r="C119" s="34">
        <v>21</v>
      </c>
      <c r="D119" s="34">
        <v>1153905</v>
      </c>
      <c r="E119" s="34">
        <v>19</v>
      </c>
      <c r="F119" s="34">
        <v>0</v>
      </c>
      <c r="G119" s="34">
        <v>0</v>
      </c>
      <c r="H119" s="34">
        <v>5783836.7999999998</v>
      </c>
      <c r="I119" s="34">
        <v>20</v>
      </c>
      <c r="J119" s="34">
        <v>993945.25</v>
      </c>
      <c r="K119" s="34">
        <v>18</v>
      </c>
      <c r="L119" s="34">
        <v>0</v>
      </c>
      <c r="M119" s="34">
        <v>0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22053725.550000001</v>
      </c>
      <c r="C120" s="34">
        <v>77</v>
      </c>
      <c r="D120" s="34">
        <v>3253927.8</v>
      </c>
      <c r="E120" s="34">
        <v>60</v>
      </c>
      <c r="F120" s="34">
        <v>168741</v>
      </c>
      <c r="G120" s="34">
        <v>19</v>
      </c>
      <c r="H120" s="34">
        <v>18495625.100000001</v>
      </c>
      <c r="I120" s="34">
        <v>73</v>
      </c>
      <c r="J120" s="34">
        <v>2407495.86</v>
      </c>
      <c r="K120" s="34">
        <v>61</v>
      </c>
      <c r="L120" s="34">
        <v>150453.00000000009</v>
      </c>
      <c r="M120" s="34">
        <v>19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20782926.710000001</v>
      </c>
      <c r="C121" s="34">
        <v>33</v>
      </c>
      <c r="D121" s="34">
        <v>2773698.26</v>
      </c>
      <c r="E121" s="34">
        <v>31</v>
      </c>
      <c r="F121" s="34">
        <v>0</v>
      </c>
      <c r="G121" s="34">
        <v>0</v>
      </c>
      <c r="H121" s="34">
        <v>16794717.370000001</v>
      </c>
      <c r="I121" s="34">
        <v>34</v>
      </c>
      <c r="J121" s="34">
        <v>3099967.64</v>
      </c>
      <c r="K121" s="34">
        <v>32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133017699.65000001</v>
      </c>
      <c r="C122" s="34">
        <v>321</v>
      </c>
      <c r="D122" s="34">
        <v>45457827.780000001</v>
      </c>
      <c r="E122" s="34">
        <v>294</v>
      </c>
      <c r="F122" s="34">
        <v>1788446.8333333323</v>
      </c>
      <c r="G122" s="34">
        <v>76</v>
      </c>
      <c r="H122" s="34">
        <v>109139964.61</v>
      </c>
      <c r="I122" s="34">
        <v>304</v>
      </c>
      <c r="J122" s="34">
        <v>37796555.829999998</v>
      </c>
      <c r="K122" s="34">
        <v>274</v>
      </c>
      <c r="L122" s="34">
        <v>1736043.3333333333</v>
      </c>
      <c r="M122" s="34">
        <v>80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78852954.790000007</v>
      </c>
      <c r="C123" s="34">
        <v>74</v>
      </c>
      <c r="D123" s="34">
        <v>40889108.340000004</v>
      </c>
      <c r="E123" s="34">
        <v>72</v>
      </c>
      <c r="F123" s="34">
        <v>3158536.1666666633</v>
      </c>
      <c r="G123" s="34">
        <v>24</v>
      </c>
      <c r="H123" s="34">
        <v>63789809.539999999</v>
      </c>
      <c r="I123" s="34">
        <v>72</v>
      </c>
      <c r="J123" s="34">
        <v>33750754.240000002</v>
      </c>
      <c r="K123" s="34">
        <v>69</v>
      </c>
      <c r="L123" s="34">
        <v>1596197.9999999967</v>
      </c>
      <c r="M123" s="34">
        <v>25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2114265.66</v>
      </c>
      <c r="C124" s="34">
        <v>14</v>
      </c>
      <c r="D124" s="34">
        <v>367238.75</v>
      </c>
      <c r="E124" s="34">
        <v>14</v>
      </c>
      <c r="F124" s="34">
        <v>0</v>
      </c>
      <c r="G124" s="34">
        <v>0</v>
      </c>
      <c r="H124" s="34">
        <v>6456720.3399999999</v>
      </c>
      <c r="I124" s="34">
        <v>13</v>
      </c>
      <c r="J124" s="34">
        <v>190830.57</v>
      </c>
      <c r="K124" s="34">
        <v>12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693736.4</v>
      </c>
      <c r="C125" s="34">
        <v>12</v>
      </c>
      <c r="D125" s="34">
        <v>399553.67</v>
      </c>
      <c r="E125" s="34">
        <v>12</v>
      </c>
      <c r="F125" s="34">
        <v>0</v>
      </c>
      <c r="G125" s="34">
        <v>0</v>
      </c>
      <c r="H125" s="34">
        <v>512286.95</v>
      </c>
      <c r="I125" s="34">
        <v>13</v>
      </c>
      <c r="J125" s="34">
        <v>287037.25</v>
      </c>
      <c r="K125" s="34">
        <v>12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25156748.16</v>
      </c>
      <c r="C126" s="34">
        <v>17</v>
      </c>
      <c r="D126" s="34">
        <v>2096208.03</v>
      </c>
      <c r="E126" s="34">
        <v>15</v>
      </c>
      <c r="F126" s="34">
        <v>0</v>
      </c>
      <c r="G126" s="34">
        <v>0</v>
      </c>
      <c r="H126" s="34">
        <v>21777199.460000001</v>
      </c>
      <c r="I126" s="34">
        <v>22</v>
      </c>
      <c r="J126" s="34">
        <v>1658980.99</v>
      </c>
      <c r="K126" s="34">
        <v>17</v>
      </c>
      <c r="L126" s="34">
        <v>0</v>
      </c>
      <c r="M126" s="34">
        <v>0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3115678.35</v>
      </c>
      <c r="C127" s="34">
        <v>11</v>
      </c>
      <c r="D127" s="34">
        <v>666273.31999999995</v>
      </c>
      <c r="E127" s="34">
        <v>10</v>
      </c>
      <c r="F127" s="34">
        <v>0</v>
      </c>
      <c r="G127" s="34">
        <v>0</v>
      </c>
      <c r="H127" s="34">
        <v>1882681.52</v>
      </c>
      <c r="I127" s="34">
        <v>13</v>
      </c>
      <c r="J127" s="34">
        <v>527637.73</v>
      </c>
      <c r="K127" s="34">
        <v>11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100202568.79000001</v>
      </c>
      <c r="C128" s="34">
        <v>141</v>
      </c>
      <c r="D128" s="34">
        <v>23537586.359999999</v>
      </c>
      <c r="E128" s="34">
        <v>126</v>
      </c>
      <c r="F128" s="34">
        <v>62696.333333333336</v>
      </c>
      <c r="G128" s="34">
        <v>19</v>
      </c>
      <c r="H128" s="34">
        <v>72792453.519999996</v>
      </c>
      <c r="I128" s="34">
        <v>135</v>
      </c>
      <c r="J128" s="34">
        <v>15203235.5</v>
      </c>
      <c r="K128" s="34">
        <v>117</v>
      </c>
      <c r="L128" s="34">
        <v>73044.333333333328</v>
      </c>
      <c r="M128" s="34">
        <v>18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11839604.51</v>
      </c>
      <c r="C129" s="34">
        <v>13</v>
      </c>
      <c r="D129" s="34">
        <v>648141.16</v>
      </c>
      <c r="E129" s="34">
        <v>13</v>
      </c>
      <c r="F129" s="34">
        <v>0</v>
      </c>
      <c r="G129" s="34">
        <v>0</v>
      </c>
      <c r="H129" s="34">
        <v>9666740.9299999997</v>
      </c>
      <c r="I129" s="34">
        <v>11</v>
      </c>
      <c r="J129" s="34">
        <v>472593.64</v>
      </c>
      <c r="K129" s="34">
        <v>10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22154974.149999999</v>
      </c>
      <c r="C130" s="34">
        <v>18</v>
      </c>
      <c r="D130" s="34">
        <v>771217.66</v>
      </c>
      <c r="E130" s="34">
        <v>15</v>
      </c>
      <c r="F130" s="34">
        <v>0</v>
      </c>
      <c r="G130" s="34">
        <v>0</v>
      </c>
      <c r="H130" s="34">
        <v>13708555.17</v>
      </c>
      <c r="I130" s="34">
        <v>22</v>
      </c>
      <c r="J130" s="34">
        <v>482719.73</v>
      </c>
      <c r="K130" s="34">
        <v>16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288839.18</v>
      </c>
      <c r="C131" s="34">
        <v>14</v>
      </c>
      <c r="D131" s="34">
        <v>194694.15</v>
      </c>
      <c r="E131" s="34">
        <v>14</v>
      </c>
      <c r="F131" s="34">
        <v>0</v>
      </c>
      <c r="G131" s="34">
        <v>0</v>
      </c>
      <c r="H131" s="34">
        <v>336436.98</v>
      </c>
      <c r="I131" s="34">
        <v>13</v>
      </c>
      <c r="J131" s="34">
        <v>256484.45</v>
      </c>
      <c r="K131" s="34">
        <v>13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382083638.58999997</v>
      </c>
      <c r="C132" s="34">
        <v>436</v>
      </c>
      <c r="D132" s="34">
        <v>94510959.769999996</v>
      </c>
      <c r="E132" s="34">
        <v>382</v>
      </c>
      <c r="F132" s="34">
        <v>3157163.5000000009</v>
      </c>
      <c r="G132" s="34">
        <v>143</v>
      </c>
      <c r="H132" s="34">
        <v>276984756.47000003</v>
      </c>
      <c r="I132" s="34">
        <v>420</v>
      </c>
      <c r="J132" s="34">
        <v>64804179.789999999</v>
      </c>
      <c r="K132" s="34">
        <v>372</v>
      </c>
      <c r="L132" s="34">
        <v>4031919.6666666674</v>
      </c>
      <c r="M132" s="34">
        <v>149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5334535.97</v>
      </c>
      <c r="C133" s="34">
        <v>38</v>
      </c>
      <c r="D133" s="34">
        <v>2422718</v>
      </c>
      <c r="E133" s="34">
        <v>34</v>
      </c>
      <c r="F133" s="34">
        <v>0</v>
      </c>
      <c r="G133" s="34">
        <v>0</v>
      </c>
      <c r="H133" s="34">
        <v>3956349.26</v>
      </c>
      <c r="I133" s="34">
        <v>32</v>
      </c>
      <c r="J133" s="34">
        <v>1813865.51</v>
      </c>
      <c r="K133" s="34">
        <v>31</v>
      </c>
      <c r="L133" s="34">
        <v>0</v>
      </c>
      <c r="M133" s="34">
        <v>0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41433099.950000003</v>
      </c>
      <c r="C134" s="34">
        <v>126</v>
      </c>
      <c r="D134" s="34">
        <v>16636044.85</v>
      </c>
      <c r="E134" s="34">
        <v>116</v>
      </c>
      <c r="F134" s="34">
        <v>1006889.3333333327</v>
      </c>
      <c r="G134" s="34">
        <v>36</v>
      </c>
      <c r="H134" s="34">
        <v>33011539.359999999</v>
      </c>
      <c r="I134" s="34">
        <v>118</v>
      </c>
      <c r="J134" s="34">
        <v>14080671.48</v>
      </c>
      <c r="K134" s="34">
        <v>104</v>
      </c>
      <c r="L134" s="34">
        <v>326882.83333333372</v>
      </c>
      <c r="M134" s="34">
        <v>38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185395349.49000001</v>
      </c>
      <c r="C135" s="34">
        <v>149</v>
      </c>
      <c r="D135" s="34">
        <v>32419675.940000001</v>
      </c>
      <c r="E135" s="34">
        <v>135</v>
      </c>
      <c r="F135" s="34">
        <v>620283.00000000023</v>
      </c>
      <c r="G135" s="34">
        <v>32</v>
      </c>
      <c r="H135" s="34">
        <v>123657171.7</v>
      </c>
      <c r="I135" s="34">
        <v>140</v>
      </c>
      <c r="J135" s="34">
        <v>23511106.66</v>
      </c>
      <c r="K135" s="34">
        <v>124</v>
      </c>
      <c r="L135" s="34">
        <v>471638.83333333262</v>
      </c>
      <c r="M135" s="34">
        <v>32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108534858.36</v>
      </c>
      <c r="C136" s="34">
        <v>61</v>
      </c>
      <c r="D136" s="34">
        <v>27722187.879999999</v>
      </c>
      <c r="E136" s="34">
        <v>56</v>
      </c>
      <c r="F136" s="34">
        <v>306614</v>
      </c>
      <c r="G136" s="34">
        <v>23</v>
      </c>
      <c r="H136" s="34">
        <v>90593645.519999996</v>
      </c>
      <c r="I136" s="34">
        <v>65</v>
      </c>
      <c r="J136" s="34">
        <v>22650122.190000001</v>
      </c>
      <c r="K136" s="34">
        <v>58</v>
      </c>
      <c r="L136" s="34">
        <v>154218</v>
      </c>
      <c r="M136" s="34">
        <v>23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88975932.319999993</v>
      </c>
      <c r="C137" s="34">
        <v>157</v>
      </c>
      <c r="D137" s="34">
        <v>22607252.699999999</v>
      </c>
      <c r="E137" s="34">
        <v>146</v>
      </c>
      <c r="F137" s="34">
        <v>463271.66666666663</v>
      </c>
      <c r="G137" s="34">
        <v>50</v>
      </c>
      <c r="H137" s="34">
        <v>68627484.150000006</v>
      </c>
      <c r="I137" s="34">
        <v>162</v>
      </c>
      <c r="J137" s="34">
        <v>18574007.149999999</v>
      </c>
      <c r="K137" s="34">
        <v>143</v>
      </c>
      <c r="L137" s="34">
        <v>454329.16666666651</v>
      </c>
      <c r="M137" s="34">
        <v>51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948590.54</v>
      </c>
      <c r="C138" s="34">
        <v>19</v>
      </c>
      <c r="D138" s="34">
        <v>279781.88</v>
      </c>
      <c r="E138" s="34">
        <v>13</v>
      </c>
      <c r="F138" s="34">
        <v>0</v>
      </c>
      <c r="G138" s="34">
        <v>0</v>
      </c>
      <c r="H138" s="34">
        <v>894307.87</v>
      </c>
      <c r="I138" s="34">
        <v>17</v>
      </c>
      <c r="J138" s="34">
        <v>201438.83</v>
      </c>
      <c r="K138" s="34">
        <v>13</v>
      </c>
      <c r="L138" s="34">
        <v>0</v>
      </c>
      <c r="M138" s="34">
        <v>0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41323492.710000001</v>
      </c>
      <c r="C139" s="34">
        <v>166</v>
      </c>
      <c r="D139" s="34">
        <v>17824615.27</v>
      </c>
      <c r="E139" s="34">
        <v>159</v>
      </c>
      <c r="F139" s="34">
        <v>2268969.8333333367</v>
      </c>
      <c r="G139" s="34">
        <v>31</v>
      </c>
      <c r="H139" s="34">
        <v>27771994.66</v>
      </c>
      <c r="I139" s="34">
        <v>152</v>
      </c>
      <c r="J139" s="34">
        <v>10801788.68</v>
      </c>
      <c r="K139" s="34">
        <v>146</v>
      </c>
      <c r="L139" s="34">
        <v>540009.00000000035</v>
      </c>
      <c r="M139" s="34">
        <v>33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1004764.31</v>
      </c>
      <c r="C140" s="34">
        <v>15</v>
      </c>
      <c r="D140" s="34">
        <v>156805.51</v>
      </c>
      <c r="E140" s="34">
        <v>13</v>
      </c>
      <c r="F140" s="34">
        <v>0</v>
      </c>
      <c r="G140" s="34">
        <v>0</v>
      </c>
      <c r="H140" s="34">
        <v>726506.26</v>
      </c>
      <c r="I140" s="34">
        <v>14</v>
      </c>
      <c r="J140" s="34">
        <v>165568.22</v>
      </c>
      <c r="K140" s="34">
        <v>10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48633465.490000002</v>
      </c>
      <c r="C141" s="34">
        <v>86</v>
      </c>
      <c r="D141" s="34">
        <v>11047894.6</v>
      </c>
      <c r="E141" s="34">
        <v>73</v>
      </c>
      <c r="F141" s="34">
        <v>92684.166666666672</v>
      </c>
      <c r="G141" s="34">
        <v>12</v>
      </c>
      <c r="H141" s="34">
        <v>40853755.93</v>
      </c>
      <c r="I141" s="34">
        <v>89</v>
      </c>
      <c r="J141" s="34">
        <v>9761444.2100000009</v>
      </c>
      <c r="K141" s="34">
        <v>78</v>
      </c>
      <c r="L141" s="34">
        <v>95773.666666666701</v>
      </c>
      <c r="M141" s="34">
        <v>13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5315324.91</v>
      </c>
      <c r="C142" s="34">
        <v>36</v>
      </c>
      <c r="D142" s="34">
        <v>2449800.42</v>
      </c>
      <c r="E142" s="34">
        <v>30</v>
      </c>
      <c r="F142" s="34">
        <v>44877.166666666628</v>
      </c>
      <c r="G142" s="34">
        <v>10</v>
      </c>
      <c r="H142" s="34">
        <v>4017082.62</v>
      </c>
      <c r="I142" s="34">
        <v>34</v>
      </c>
      <c r="J142" s="34">
        <v>1777307.43</v>
      </c>
      <c r="K142" s="34">
        <v>29</v>
      </c>
      <c r="L142" s="34">
        <v>25291.000000000004</v>
      </c>
      <c r="M142" s="34">
        <v>12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4729866.9000000004</v>
      </c>
      <c r="C143" s="34">
        <v>17</v>
      </c>
      <c r="D143" s="34">
        <v>898960.56</v>
      </c>
      <c r="E143" s="34">
        <v>17</v>
      </c>
      <c r="F143" s="34">
        <v>0</v>
      </c>
      <c r="G143" s="34">
        <v>0</v>
      </c>
      <c r="H143" s="34">
        <v>3462945.56</v>
      </c>
      <c r="I143" s="34">
        <v>17</v>
      </c>
      <c r="J143" s="34">
        <v>817464.79</v>
      </c>
      <c r="K143" s="34">
        <v>17</v>
      </c>
      <c r="L143" s="34">
        <v>0</v>
      </c>
      <c r="M143" s="34">
        <v>0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6535828.4100000001</v>
      </c>
      <c r="C144" s="34">
        <v>20</v>
      </c>
      <c r="D144" s="34">
        <v>1003845.61</v>
      </c>
      <c r="E144" s="34">
        <v>18</v>
      </c>
      <c r="F144" s="34">
        <v>268951.83333333331</v>
      </c>
      <c r="G144" s="34">
        <v>10</v>
      </c>
      <c r="H144" s="34">
        <v>5116842.49</v>
      </c>
      <c r="I144" s="34">
        <v>23</v>
      </c>
      <c r="J144" s="34">
        <v>1018482.89</v>
      </c>
      <c r="K144" s="34">
        <v>20</v>
      </c>
      <c r="L144" s="34">
        <v>158586.49999999994</v>
      </c>
      <c r="M144" s="34">
        <v>10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408701.52</v>
      </c>
      <c r="C145" s="34">
        <v>15</v>
      </c>
      <c r="D145" s="34">
        <v>193578.98</v>
      </c>
      <c r="E145" s="34">
        <v>13</v>
      </c>
      <c r="F145" s="34">
        <v>0</v>
      </c>
      <c r="G145" s="34">
        <v>0</v>
      </c>
      <c r="H145" s="34">
        <v>523762.61</v>
      </c>
      <c r="I145" s="34">
        <v>16</v>
      </c>
      <c r="J145" s="34">
        <v>291107.69</v>
      </c>
      <c r="K145" s="34">
        <v>15</v>
      </c>
      <c r="L145" s="34">
        <v>0</v>
      </c>
      <c r="M145" s="34">
        <v>0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5858513.7199999997</v>
      </c>
      <c r="C146" s="34">
        <v>32</v>
      </c>
      <c r="D146" s="34">
        <v>1113153.47</v>
      </c>
      <c r="E146" s="34">
        <v>30</v>
      </c>
      <c r="F146" s="34">
        <v>0</v>
      </c>
      <c r="G146" s="34">
        <v>0</v>
      </c>
      <c r="H146" s="34">
        <v>6920756.21</v>
      </c>
      <c r="I146" s="34">
        <v>26</v>
      </c>
      <c r="J146" s="34">
        <v>760452.9</v>
      </c>
      <c r="K146" s="34">
        <v>23</v>
      </c>
      <c r="L146" s="34">
        <v>0</v>
      </c>
      <c r="M146" s="34">
        <v>0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30351291.09</v>
      </c>
      <c r="C147" s="34">
        <v>72</v>
      </c>
      <c r="D147" s="34">
        <v>5241968.92</v>
      </c>
      <c r="E147" s="34">
        <v>64</v>
      </c>
      <c r="F147" s="34">
        <v>679177.99999999965</v>
      </c>
      <c r="G147" s="34">
        <v>12</v>
      </c>
      <c r="H147" s="34">
        <v>22425833.18</v>
      </c>
      <c r="I147" s="34">
        <v>65</v>
      </c>
      <c r="J147" s="34">
        <v>4619559.62</v>
      </c>
      <c r="K147" s="34">
        <v>54</v>
      </c>
      <c r="L147" s="34">
        <v>355044.00000000029</v>
      </c>
      <c r="M147" s="34">
        <v>17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6419085.04</v>
      </c>
      <c r="C148" s="34">
        <v>21</v>
      </c>
      <c r="D148" s="34">
        <v>1805900.16</v>
      </c>
      <c r="E148" s="34">
        <v>20</v>
      </c>
      <c r="F148" s="34">
        <v>0</v>
      </c>
      <c r="G148" s="34">
        <v>0</v>
      </c>
      <c r="H148" s="34">
        <v>3557740.42</v>
      </c>
      <c r="I148" s="34">
        <v>22</v>
      </c>
      <c r="J148" s="34">
        <v>1151695.55</v>
      </c>
      <c r="K148" s="34">
        <v>19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27620005.449999999</v>
      </c>
      <c r="C149" s="34">
        <v>99</v>
      </c>
      <c r="D149" s="34">
        <v>9590354.8800000008</v>
      </c>
      <c r="E149" s="34">
        <v>84</v>
      </c>
      <c r="F149" s="34">
        <v>310307.8333333336</v>
      </c>
      <c r="G149" s="34">
        <v>13</v>
      </c>
      <c r="H149" s="34">
        <v>22021190.609999999</v>
      </c>
      <c r="I149" s="34">
        <v>93</v>
      </c>
      <c r="J149" s="34">
        <v>8448597.3900000006</v>
      </c>
      <c r="K149" s="34">
        <v>78</v>
      </c>
      <c r="L149" s="34">
        <v>119254.50000000003</v>
      </c>
      <c r="M149" s="34">
        <v>14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2704841.95</v>
      </c>
      <c r="C150" s="34">
        <v>17</v>
      </c>
      <c r="D150" s="34">
        <v>1058665.6599999999</v>
      </c>
      <c r="E150" s="34">
        <v>17</v>
      </c>
      <c r="F150" s="34">
        <v>0</v>
      </c>
      <c r="G150" s="34">
        <v>0</v>
      </c>
      <c r="H150" s="34">
        <v>2478645.56</v>
      </c>
      <c r="I150" s="34">
        <v>18</v>
      </c>
      <c r="J150" s="34">
        <v>1107008.42</v>
      </c>
      <c r="K150" s="34">
        <v>15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458537.59</v>
      </c>
      <c r="C151" s="34">
        <v>11</v>
      </c>
      <c r="D151" s="34">
        <v>0</v>
      </c>
      <c r="E151" s="34">
        <v>0</v>
      </c>
      <c r="F151" s="34">
        <v>0</v>
      </c>
      <c r="G151" s="34">
        <v>0</v>
      </c>
      <c r="H151" s="34">
        <v>489468.47</v>
      </c>
      <c r="I151" s="34">
        <v>13</v>
      </c>
      <c r="J151" s="34">
        <v>213024.8</v>
      </c>
      <c r="K151" s="34">
        <v>10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12494245.859999999</v>
      </c>
      <c r="C152" s="34">
        <v>40</v>
      </c>
      <c r="D152" s="34">
        <v>2651644.2599999998</v>
      </c>
      <c r="E152" s="34">
        <v>37</v>
      </c>
      <c r="F152" s="34">
        <v>0</v>
      </c>
      <c r="G152" s="34">
        <v>0</v>
      </c>
      <c r="H152" s="34">
        <v>7967424.3799999999</v>
      </c>
      <c r="I152" s="34">
        <v>38</v>
      </c>
      <c r="J152" s="34">
        <v>1767805.52</v>
      </c>
      <c r="K152" s="34">
        <v>32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393687.26</v>
      </c>
      <c r="C153" s="34">
        <v>10</v>
      </c>
      <c r="D153" s="34">
        <v>0</v>
      </c>
      <c r="E153" s="34">
        <v>0</v>
      </c>
      <c r="F153" s="34">
        <v>0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34114244.530000001</v>
      </c>
      <c r="C154" s="34">
        <v>128</v>
      </c>
      <c r="D154" s="34">
        <v>10970798.470000001</v>
      </c>
      <c r="E154" s="34">
        <v>119</v>
      </c>
      <c r="F154" s="34">
        <v>1384166.33333333</v>
      </c>
      <c r="G154" s="34">
        <v>22</v>
      </c>
      <c r="H154" s="34">
        <v>33609543.890000001</v>
      </c>
      <c r="I154" s="34">
        <v>114</v>
      </c>
      <c r="J154" s="34">
        <v>9476728.9600000009</v>
      </c>
      <c r="K154" s="34">
        <v>103</v>
      </c>
      <c r="L154" s="34">
        <v>1682450.3333333333</v>
      </c>
      <c r="M154" s="34">
        <v>17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4247288.4000000004</v>
      </c>
      <c r="C155" s="34">
        <v>12</v>
      </c>
      <c r="D155" s="34">
        <v>595126.51</v>
      </c>
      <c r="E155" s="34">
        <v>11</v>
      </c>
      <c r="F155" s="34">
        <v>0</v>
      </c>
      <c r="G155" s="34">
        <v>0</v>
      </c>
      <c r="H155" s="34">
        <v>3394152.05</v>
      </c>
      <c r="I155" s="34">
        <v>12</v>
      </c>
      <c r="J155" s="34">
        <v>565400.30000000005</v>
      </c>
      <c r="K155" s="34">
        <v>11</v>
      </c>
      <c r="L155" s="34">
        <v>0</v>
      </c>
      <c r="M155" s="34">
        <v>0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5668088.9400000004</v>
      </c>
      <c r="C156" s="34">
        <v>35</v>
      </c>
      <c r="D156" s="34">
        <v>1260749.48</v>
      </c>
      <c r="E156" s="34">
        <v>33</v>
      </c>
      <c r="F156" s="34">
        <v>122618.6666666666</v>
      </c>
      <c r="G156" s="34">
        <v>10</v>
      </c>
      <c r="H156" s="34">
        <v>3940874.7</v>
      </c>
      <c r="I156" s="34">
        <v>33</v>
      </c>
      <c r="J156" s="34">
        <v>1052403.49</v>
      </c>
      <c r="K156" s="34">
        <v>29</v>
      </c>
      <c r="L156" s="34">
        <v>85265.666666666642</v>
      </c>
      <c r="M156" s="34">
        <v>10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753760.79</v>
      </c>
      <c r="C157" s="34">
        <v>10</v>
      </c>
      <c r="D157" s="34">
        <v>0</v>
      </c>
      <c r="E157" s="34">
        <v>0</v>
      </c>
      <c r="F157" s="34">
        <v>0</v>
      </c>
      <c r="G157" s="34">
        <v>0</v>
      </c>
      <c r="H157" s="34">
        <v>669906.23</v>
      </c>
      <c r="I157" s="34">
        <v>11</v>
      </c>
      <c r="J157" s="34">
        <v>0</v>
      </c>
      <c r="K157" s="34">
        <v>0</v>
      </c>
      <c r="L157" s="34">
        <v>0</v>
      </c>
      <c r="M157" s="34">
        <v>0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22196762.809999999</v>
      </c>
      <c r="C158" s="34">
        <v>29</v>
      </c>
      <c r="D158" s="34">
        <v>3770546.55</v>
      </c>
      <c r="E158" s="34">
        <v>27</v>
      </c>
      <c r="F158" s="34">
        <v>0</v>
      </c>
      <c r="G158" s="34">
        <v>0</v>
      </c>
      <c r="H158" s="34">
        <v>19150266.59</v>
      </c>
      <c r="I158" s="34">
        <v>31</v>
      </c>
      <c r="J158" s="34">
        <v>3431408.87</v>
      </c>
      <c r="K158" s="34">
        <v>26</v>
      </c>
      <c r="L158" s="34">
        <v>42984.166666666657</v>
      </c>
      <c r="M158" s="34">
        <v>10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2963889.89</v>
      </c>
      <c r="C159" s="34">
        <v>13</v>
      </c>
      <c r="D159" s="34">
        <v>0</v>
      </c>
      <c r="E159" s="34">
        <v>0</v>
      </c>
      <c r="F159" s="34">
        <v>0</v>
      </c>
      <c r="G159" s="34">
        <v>0</v>
      </c>
      <c r="H159" s="34">
        <v>1945381.38</v>
      </c>
      <c r="I159" s="34">
        <v>12</v>
      </c>
      <c r="J159" s="34">
        <v>0</v>
      </c>
      <c r="K159" s="34">
        <v>0</v>
      </c>
      <c r="L159" s="34">
        <v>0</v>
      </c>
      <c r="M159" s="34">
        <v>0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4904628.58</v>
      </c>
      <c r="C160" s="34">
        <v>22</v>
      </c>
      <c r="D160" s="34">
        <v>185998.49</v>
      </c>
      <c r="E160" s="34">
        <v>18</v>
      </c>
      <c r="F160" s="34">
        <v>0</v>
      </c>
      <c r="G160" s="34">
        <v>0</v>
      </c>
      <c r="H160" s="34">
        <v>3882256.31</v>
      </c>
      <c r="I160" s="34">
        <v>16</v>
      </c>
      <c r="J160" s="34">
        <v>195828.62</v>
      </c>
      <c r="K160" s="34">
        <v>11</v>
      </c>
      <c r="L160" s="34">
        <v>0</v>
      </c>
      <c r="M160" s="34">
        <v>0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33928101.899999999</v>
      </c>
      <c r="C161" s="34">
        <v>29</v>
      </c>
      <c r="D161" s="34">
        <v>2480089.0099999998</v>
      </c>
      <c r="E161" s="34">
        <v>28</v>
      </c>
      <c r="F161" s="34">
        <v>0</v>
      </c>
      <c r="G161" s="34">
        <v>0</v>
      </c>
      <c r="H161" s="34">
        <v>11299528.529999999</v>
      </c>
      <c r="I161" s="34">
        <v>29</v>
      </c>
      <c r="J161" s="34">
        <v>1949705.05</v>
      </c>
      <c r="K161" s="34">
        <v>26</v>
      </c>
      <c r="L161" s="34">
        <v>137042.99999999997</v>
      </c>
      <c r="M161" s="34">
        <v>10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1530429.32</v>
      </c>
      <c r="C162" s="34">
        <v>10</v>
      </c>
      <c r="D162" s="34">
        <v>0</v>
      </c>
      <c r="E162" s="34">
        <v>0</v>
      </c>
      <c r="F162" s="34">
        <v>0</v>
      </c>
      <c r="G162" s="34">
        <v>0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1448889.44</v>
      </c>
      <c r="C163" s="34">
        <v>23</v>
      </c>
      <c r="D163" s="34">
        <v>498419.07</v>
      </c>
      <c r="E163" s="34">
        <v>22</v>
      </c>
      <c r="F163" s="34">
        <v>0</v>
      </c>
      <c r="G163" s="34">
        <v>0</v>
      </c>
      <c r="H163" s="34">
        <v>1065768.42</v>
      </c>
      <c r="I163" s="34">
        <v>21</v>
      </c>
      <c r="J163" s="34">
        <v>366623.27</v>
      </c>
      <c r="K163" s="34">
        <v>18</v>
      </c>
      <c r="L163" s="34">
        <v>0</v>
      </c>
      <c r="M163" s="34">
        <v>0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4554918.33</v>
      </c>
      <c r="C164" s="34">
        <v>28</v>
      </c>
      <c r="D164" s="34">
        <v>1539477.14</v>
      </c>
      <c r="E164" s="34">
        <v>27</v>
      </c>
      <c r="F164" s="34">
        <v>0</v>
      </c>
      <c r="G164" s="34">
        <v>0</v>
      </c>
      <c r="H164" s="34">
        <v>3896519.95</v>
      </c>
      <c r="I164" s="34">
        <v>26</v>
      </c>
      <c r="J164" s="34">
        <v>1407216.89</v>
      </c>
      <c r="K164" s="34">
        <v>24</v>
      </c>
      <c r="L164" s="34">
        <v>0</v>
      </c>
      <c r="M164" s="34">
        <v>0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278931102.24000001</v>
      </c>
      <c r="C165" s="34">
        <v>361</v>
      </c>
      <c r="D165" s="34">
        <v>121600586.66</v>
      </c>
      <c r="E165" s="34">
        <v>312</v>
      </c>
      <c r="F165" s="34">
        <v>6230157.4999999991</v>
      </c>
      <c r="G165" s="34">
        <v>117</v>
      </c>
      <c r="H165" s="34">
        <v>227467018.02000001</v>
      </c>
      <c r="I165" s="34">
        <v>352</v>
      </c>
      <c r="J165" s="34">
        <v>88831692.670000002</v>
      </c>
      <c r="K165" s="34">
        <v>301</v>
      </c>
      <c r="L165" s="34">
        <v>3956579.1666666656</v>
      </c>
      <c r="M165" s="34">
        <v>123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18451972.300000001</v>
      </c>
      <c r="C166" s="34">
        <v>62</v>
      </c>
      <c r="D166" s="34">
        <v>11048902.76</v>
      </c>
      <c r="E166" s="34">
        <v>57</v>
      </c>
      <c r="F166" s="34">
        <v>27127.333333333339</v>
      </c>
      <c r="G166" s="34">
        <v>10</v>
      </c>
      <c r="H166" s="34">
        <v>14245949.630000001</v>
      </c>
      <c r="I166" s="34">
        <v>56</v>
      </c>
      <c r="J166" s="34">
        <v>5690690.96</v>
      </c>
      <c r="K166" s="34">
        <v>52</v>
      </c>
      <c r="L166" s="34">
        <v>24611</v>
      </c>
      <c r="M166" s="34">
        <v>11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11484400.41</v>
      </c>
      <c r="C167" s="34">
        <v>49</v>
      </c>
      <c r="D167" s="34">
        <v>3450060.46</v>
      </c>
      <c r="E167" s="34">
        <v>37</v>
      </c>
      <c r="F167" s="34">
        <v>92866.833333333387</v>
      </c>
      <c r="G167" s="34">
        <v>19</v>
      </c>
      <c r="H167" s="34">
        <v>9062756.8300000001</v>
      </c>
      <c r="I167" s="34">
        <v>49</v>
      </c>
      <c r="J167" s="34">
        <v>3036494.91</v>
      </c>
      <c r="K167" s="34">
        <v>41</v>
      </c>
      <c r="L167" s="34">
        <v>92924.333333333328</v>
      </c>
      <c r="M167" s="34">
        <v>22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2182796.5499999998</v>
      </c>
      <c r="C168" s="34">
        <v>20</v>
      </c>
      <c r="D168" s="34">
        <v>1439715.15</v>
      </c>
      <c r="E168" s="34">
        <v>18</v>
      </c>
      <c r="F168" s="34">
        <v>0</v>
      </c>
      <c r="G168" s="34">
        <v>0</v>
      </c>
      <c r="H168" s="34">
        <v>2577942.9500000002</v>
      </c>
      <c r="I168" s="34">
        <v>17</v>
      </c>
      <c r="J168" s="34">
        <v>1876106.24</v>
      </c>
      <c r="K168" s="34">
        <v>13</v>
      </c>
      <c r="L168" s="34">
        <v>0</v>
      </c>
      <c r="M168" s="34">
        <v>0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40966131.609999999</v>
      </c>
      <c r="C169" s="34">
        <v>79</v>
      </c>
      <c r="D169" s="34">
        <v>3858959.55</v>
      </c>
      <c r="E169" s="34">
        <v>67</v>
      </c>
      <c r="F169" s="34">
        <v>504430.66666666704</v>
      </c>
      <c r="G169" s="34">
        <v>10</v>
      </c>
      <c r="H169" s="34">
        <v>26536515.100000001</v>
      </c>
      <c r="I169" s="34">
        <v>74</v>
      </c>
      <c r="J169" s="34">
        <v>3424696.59</v>
      </c>
      <c r="K169" s="34">
        <v>65</v>
      </c>
      <c r="L169" s="34">
        <v>457852.83333333291</v>
      </c>
      <c r="M169" s="34">
        <v>13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2737688.32</v>
      </c>
      <c r="C170" s="34">
        <v>26</v>
      </c>
      <c r="D170" s="34">
        <v>1314110.78</v>
      </c>
      <c r="E170" s="34">
        <v>23</v>
      </c>
      <c r="F170" s="34">
        <v>0</v>
      </c>
      <c r="G170" s="34">
        <v>0</v>
      </c>
      <c r="H170" s="34">
        <v>2192998.37</v>
      </c>
      <c r="I170" s="34">
        <v>24</v>
      </c>
      <c r="J170" s="34">
        <v>970901.4</v>
      </c>
      <c r="K170" s="34">
        <v>20</v>
      </c>
      <c r="L170" s="34">
        <v>0</v>
      </c>
      <c r="M170" s="34">
        <v>0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18201244.170000002</v>
      </c>
      <c r="C171" s="34">
        <v>100</v>
      </c>
      <c r="D171" s="34">
        <v>5989091.96</v>
      </c>
      <c r="E171" s="34">
        <v>88</v>
      </c>
      <c r="F171" s="34">
        <v>324226.16666666698</v>
      </c>
      <c r="G171" s="34">
        <v>22</v>
      </c>
      <c r="H171" s="34">
        <v>14515430.43</v>
      </c>
      <c r="I171" s="34">
        <v>103</v>
      </c>
      <c r="J171" s="34">
        <v>3688454.83</v>
      </c>
      <c r="K171" s="34">
        <v>87</v>
      </c>
      <c r="L171" s="34">
        <v>331943.16666666628</v>
      </c>
      <c r="M171" s="34">
        <v>23</v>
      </c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222</v>
      </c>
      <c r="B2" s="39">
        <v>256206718.34</v>
      </c>
      <c r="C2" s="35">
        <v>619</v>
      </c>
      <c r="D2" s="39">
        <v>58425463.240000002</v>
      </c>
      <c r="E2" s="35">
        <v>544</v>
      </c>
      <c r="F2" s="39">
        <v>1403357.1666666667</v>
      </c>
      <c r="G2" s="35">
        <v>82</v>
      </c>
      <c r="H2" s="39">
        <v>197504822.53</v>
      </c>
      <c r="I2" s="35">
        <v>587</v>
      </c>
      <c r="J2" s="39">
        <v>47125849.299999997</v>
      </c>
      <c r="K2" s="35">
        <v>518</v>
      </c>
      <c r="L2" s="39">
        <v>1163122.6666666665</v>
      </c>
      <c r="M2" s="36">
        <v>98</v>
      </c>
      <c r="N2" s="34"/>
    </row>
    <row r="3" spans="1:14" x14ac:dyDescent="0.25">
      <c r="A3" s="34" t="s">
        <v>223</v>
      </c>
      <c r="B3" s="39">
        <v>309686200.33999997</v>
      </c>
      <c r="C3" s="35">
        <v>644</v>
      </c>
      <c r="D3" s="39">
        <v>95829387.950000003</v>
      </c>
      <c r="E3" s="35">
        <v>583</v>
      </c>
      <c r="F3" s="39">
        <v>1895580.6666666667</v>
      </c>
      <c r="G3" s="35">
        <v>124</v>
      </c>
      <c r="H3" s="39">
        <v>256494916.41999999</v>
      </c>
      <c r="I3" s="35">
        <v>626</v>
      </c>
      <c r="J3" s="39">
        <v>73555592.409999996</v>
      </c>
      <c r="K3" s="35">
        <v>548</v>
      </c>
      <c r="L3" s="39">
        <v>1381892.8333333337</v>
      </c>
      <c r="M3" s="36">
        <v>125</v>
      </c>
      <c r="N3" s="34"/>
    </row>
    <row r="4" spans="1:14" x14ac:dyDescent="0.25">
      <c r="A4" s="34" t="s">
        <v>224</v>
      </c>
      <c r="B4" s="39">
        <v>179487808.50999999</v>
      </c>
      <c r="C4" s="35">
        <v>471</v>
      </c>
      <c r="D4" s="39">
        <v>47840754.020000003</v>
      </c>
      <c r="E4" s="35">
        <v>427</v>
      </c>
      <c r="F4" s="39">
        <v>972107.50000000023</v>
      </c>
      <c r="G4" s="35">
        <v>112</v>
      </c>
      <c r="H4" s="39">
        <v>149770607.91999999</v>
      </c>
      <c r="I4" s="35">
        <v>466</v>
      </c>
      <c r="J4" s="39">
        <v>39469161.060000002</v>
      </c>
      <c r="K4" s="35">
        <v>412</v>
      </c>
      <c r="L4" s="39">
        <v>1012709.1666666672</v>
      </c>
      <c r="M4" s="36">
        <v>116</v>
      </c>
      <c r="N4" s="34"/>
    </row>
    <row r="5" spans="1:14" x14ac:dyDescent="0.25">
      <c r="A5" s="34" t="s">
        <v>225</v>
      </c>
      <c r="B5" s="39">
        <v>1786146208.6199999</v>
      </c>
      <c r="C5" s="40">
        <v>2518</v>
      </c>
      <c r="D5" s="39">
        <v>497514126.33999997</v>
      </c>
      <c r="E5" s="40">
        <v>2210</v>
      </c>
      <c r="F5" s="39">
        <v>14843435.333333332</v>
      </c>
      <c r="G5" s="35">
        <v>565</v>
      </c>
      <c r="H5" s="39">
        <v>1423092355.1099999</v>
      </c>
      <c r="I5" s="40">
        <v>2409</v>
      </c>
      <c r="J5" s="39">
        <v>372062076.91000003</v>
      </c>
      <c r="K5" s="40">
        <v>2076</v>
      </c>
      <c r="L5" s="39">
        <v>12973608.500000002</v>
      </c>
      <c r="M5" s="36">
        <v>585</v>
      </c>
      <c r="N5" s="34"/>
    </row>
    <row r="6" spans="1:14" x14ac:dyDescent="0.25">
      <c r="A6" s="34" t="s">
        <v>226</v>
      </c>
      <c r="B6" s="39">
        <v>5735489.0099999998</v>
      </c>
      <c r="C6" s="35">
        <v>57</v>
      </c>
      <c r="D6" s="39">
        <v>1986106.95</v>
      </c>
      <c r="E6" s="35">
        <v>50</v>
      </c>
      <c r="F6" s="34">
        <v>27116.833333333336</v>
      </c>
      <c r="G6" s="35">
        <v>12</v>
      </c>
      <c r="H6" s="39">
        <v>4793357.4000000004</v>
      </c>
      <c r="I6" s="35">
        <v>61</v>
      </c>
      <c r="J6" s="39">
        <v>1954881.49</v>
      </c>
      <c r="K6" s="35">
        <v>54</v>
      </c>
      <c r="L6" s="34">
        <v>15267.5</v>
      </c>
      <c r="M6" s="36">
        <v>13</v>
      </c>
      <c r="N6" s="34"/>
    </row>
    <row r="7" spans="1:14" x14ac:dyDescent="0.25">
      <c r="A7" s="34" t="s">
        <v>227</v>
      </c>
      <c r="B7" s="39">
        <v>430809897.00999999</v>
      </c>
      <c r="C7" s="35">
        <v>564</v>
      </c>
      <c r="D7" s="39">
        <v>93532591.060000002</v>
      </c>
      <c r="E7" s="35">
        <v>512</v>
      </c>
      <c r="F7" s="39">
        <v>1745763.1666666667</v>
      </c>
      <c r="G7" s="35">
        <v>108</v>
      </c>
      <c r="H7" s="39">
        <v>330648813.88</v>
      </c>
      <c r="I7" s="35">
        <v>550</v>
      </c>
      <c r="J7" s="39">
        <v>75819371.099999994</v>
      </c>
      <c r="K7" s="35">
        <v>495</v>
      </c>
      <c r="L7" s="39">
        <v>1582922.4999999986</v>
      </c>
      <c r="M7" s="36">
        <v>110</v>
      </c>
      <c r="N7" s="34"/>
    </row>
    <row r="8" spans="1:14" x14ac:dyDescent="0.25">
      <c r="A8" s="34" t="s">
        <v>228</v>
      </c>
      <c r="B8" s="39">
        <v>14747578.859999999</v>
      </c>
      <c r="C8" s="35">
        <v>107</v>
      </c>
      <c r="D8" s="39">
        <v>5438607.21</v>
      </c>
      <c r="E8" s="35">
        <v>98</v>
      </c>
      <c r="F8" s="34">
        <v>17651.666666666675</v>
      </c>
      <c r="G8" s="35">
        <v>10</v>
      </c>
      <c r="H8" s="39">
        <v>11447431.960000001</v>
      </c>
      <c r="I8" s="35">
        <v>102</v>
      </c>
      <c r="J8" s="39">
        <v>4288468.55</v>
      </c>
      <c r="K8" s="35">
        <v>93</v>
      </c>
      <c r="L8" s="34">
        <v>191622.16666666666</v>
      </c>
      <c r="M8" s="36">
        <v>11</v>
      </c>
      <c r="N8" s="34"/>
    </row>
    <row r="9" spans="1:14" x14ac:dyDescent="0.25">
      <c r="A9" s="34" t="s">
        <v>229</v>
      </c>
      <c r="B9" s="39">
        <v>188457965.40000001</v>
      </c>
      <c r="C9" s="35">
        <v>515</v>
      </c>
      <c r="D9" s="39">
        <v>63085730.630000003</v>
      </c>
      <c r="E9" s="35">
        <v>478</v>
      </c>
      <c r="F9" s="39">
        <v>3292981.5000000033</v>
      </c>
      <c r="G9" s="35">
        <v>93</v>
      </c>
      <c r="H9" s="39">
        <v>148022633.75</v>
      </c>
      <c r="I9" s="35">
        <v>496</v>
      </c>
      <c r="J9" s="39">
        <v>50274631.530000001</v>
      </c>
      <c r="K9" s="35">
        <v>450</v>
      </c>
      <c r="L9" s="39">
        <v>1656287.5000000002</v>
      </c>
      <c r="M9" s="36">
        <v>108</v>
      </c>
      <c r="N9" s="34"/>
    </row>
    <row r="10" spans="1:14" x14ac:dyDescent="0.25">
      <c r="A10" s="34" t="s">
        <v>230</v>
      </c>
      <c r="B10" s="39">
        <v>121518850.28</v>
      </c>
      <c r="C10" s="35">
        <v>366</v>
      </c>
      <c r="D10" s="39">
        <v>19399473.16</v>
      </c>
      <c r="E10" s="35">
        <v>327</v>
      </c>
      <c r="F10" s="39">
        <v>790182.66666666663</v>
      </c>
      <c r="G10" s="35">
        <v>91</v>
      </c>
      <c r="H10" s="39">
        <v>93644336.989999995</v>
      </c>
      <c r="I10" s="35">
        <v>364</v>
      </c>
      <c r="J10" s="39">
        <v>18782446.98</v>
      </c>
      <c r="K10" s="35">
        <v>324</v>
      </c>
      <c r="L10" s="39">
        <v>476403.33333333349</v>
      </c>
      <c r="M10" s="36">
        <v>92</v>
      </c>
      <c r="N10" s="34"/>
    </row>
    <row r="11" spans="1:14" x14ac:dyDescent="0.25">
      <c r="A11" s="34" t="s">
        <v>231</v>
      </c>
      <c r="B11" s="39">
        <v>244384143.59</v>
      </c>
      <c r="C11" s="35">
        <v>476</v>
      </c>
      <c r="D11" s="39">
        <v>62956487.649999999</v>
      </c>
      <c r="E11" s="35">
        <v>415</v>
      </c>
      <c r="F11" s="39">
        <v>1790558.1666666667</v>
      </c>
      <c r="G11" s="35">
        <v>128</v>
      </c>
      <c r="H11" s="39">
        <v>186828125.41999999</v>
      </c>
      <c r="I11" s="35">
        <v>477</v>
      </c>
      <c r="J11" s="39">
        <v>50004993.090000004</v>
      </c>
      <c r="K11" s="35">
        <v>409</v>
      </c>
      <c r="L11" s="39">
        <v>1025725.9999999999</v>
      </c>
      <c r="M11" s="36">
        <v>133</v>
      </c>
      <c r="N11" s="34"/>
    </row>
    <row r="12" spans="1:14" x14ac:dyDescent="0.25">
      <c r="A12" s="34" t="s">
        <v>232</v>
      </c>
      <c r="B12" s="39">
        <v>4027122567.3800001</v>
      </c>
      <c r="C12" s="35">
        <v>10086</v>
      </c>
      <c r="D12" s="39">
        <v>806000582.73000002</v>
      </c>
      <c r="E12" s="35">
        <v>8104</v>
      </c>
      <c r="F12" s="39">
        <v>17491940.166666664</v>
      </c>
      <c r="G12" s="35">
        <v>545</v>
      </c>
      <c r="H12" s="39">
        <v>3090564011.73</v>
      </c>
      <c r="I12" s="35">
        <v>8729</v>
      </c>
      <c r="J12" s="39">
        <v>697726181.92999995</v>
      </c>
      <c r="K12" s="35">
        <v>6884</v>
      </c>
      <c r="L12" s="39">
        <v>10835212.166666668</v>
      </c>
      <c r="M12" s="36">
        <v>510</v>
      </c>
      <c r="N12" s="34"/>
    </row>
    <row r="13" spans="1:14" x14ac:dyDescent="0.25">
      <c r="A13" s="34" t="s">
        <v>233</v>
      </c>
      <c r="B13" s="39">
        <v>398386450.17000002</v>
      </c>
      <c r="C13" s="35">
        <v>978</v>
      </c>
      <c r="D13" s="39">
        <v>137646011.28999999</v>
      </c>
      <c r="E13" s="35">
        <v>895</v>
      </c>
      <c r="F13" s="39">
        <v>7096421.4999999991</v>
      </c>
      <c r="G13" s="35">
        <v>185</v>
      </c>
      <c r="H13" s="39">
        <v>314541274.99000001</v>
      </c>
      <c r="I13" s="35">
        <v>930</v>
      </c>
      <c r="J13" s="39">
        <v>109005988.47</v>
      </c>
      <c r="K13" s="35">
        <v>831</v>
      </c>
      <c r="L13" s="39">
        <v>4247613.4999999972</v>
      </c>
      <c r="M13" s="36">
        <v>176</v>
      </c>
      <c r="N13" s="34"/>
    </row>
    <row r="14" spans="1:14" x14ac:dyDescent="0.25">
      <c r="A14" s="34" t="s">
        <v>234</v>
      </c>
      <c r="B14" s="39">
        <v>629361080.20000005</v>
      </c>
      <c r="C14" s="35">
        <v>1039</v>
      </c>
      <c r="D14" s="39">
        <v>117993614.73</v>
      </c>
      <c r="E14" s="35">
        <v>930</v>
      </c>
      <c r="F14" s="39">
        <v>6449177.166666667</v>
      </c>
      <c r="G14" s="35">
        <v>203</v>
      </c>
      <c r="H14" s="39">
        <v>562664280.03999996</v>
      </c>
      <c r="I14" s="35">
        <v>1007</v>
      </c>
      <c r="J14" s="39">
        <v>99743156.629999995</v>
      </c>
      <c r="K14" s="35">
        <v>889</v>
      </c>
      <c r="L14" s="39">
        <v>6460106.1666666633</v>
      </c>
      <c r="M14" s="36">
        <v>213</v>
      </c>
      <c r="N14" s="34"/>
    </row>
    <row r="15" spans="1:14" x14ac:dyDescent="0.25">
      <c r="A15" s="34" t="s">
        <v>235</v>
      </c>
      <c r="B15" s="39">
        <v>280278575.43000001</v>
      </c>
      <c r="C15" s="35">
        <v>798</v>
      </c>
      <c r="D15" s="39">
        <v>68006463.219999999</v>
      </c>
      <c r="E15" s="35">
        <v>706</v>
      </c>
      <c r="F15" s="39">
        <v>1753153.9999999998</v>
      </c>
      <c r="G15" s="35">
        <v>175</v>
      </c>
      <c r="H15" s="39">
        <v>224347365.55000001</v>
      </c>
      <c r="I15" s="35">
        <v>761</v>
      </c>
      <c r="J15" s="39">
        <v>45167523.43</v>
      </c>
      <c r="K15" s="35">
        <v>658</v>
      </c>
      <c r="L15" s="39">
        <v>2016573.1666666663</v>
      </c>
      <c r="M15" s="36">
        <v>181</v>
      </c>
      <c r="N15" s="34"/>
    </row>
    <row r="16" spans="1:14" x14ac:dyDescent="0.25">
      <c r="A16" s="34" t="s">
        <v>236</v>
      </c>
      <c r="B16" s="34">
        <v>301179473.89999998</v>
      </c>
      <c r="C16" s="35">
        <v>929</v>
      </c>
      <c r="D16" s="34">
        <v>76751339.569999993</v>
      </c>
      <c r="E16" s="35">
        <v>832</v>
      </c>
      <c r="F16" s="34">
        <v>2937387.5</v>
      </c>
      <c r="G16" s="35">
        <v>254</v>
      </c>
      <c r="H16" s="34">
        <v>278833644.62</v>
      </c>
      <c r="I16" s="35">
        <v>891</v>
      </c>
      <c r="J16" s="34">
        <v>61589651.030000001</v>
      </c>
      <c r="K16" s="35">
        <v>782</v>
      </c>
      <c r="L16" s="34">
        <v>1926390.4999999998</v>
      </c>
      <c r="M16" s="36">
        <v>254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2021-09-22T20:42:10Z</dcterms:modified>
</cp:coreProperties>
</file>