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413E694-74C6-49E0-9D39-44B2F5CCD8E4}" xr6:coauthVersionLast="46" xr6:coauthVersionMax="46" xr10:uidLastSave="{00000000-0000-0000-0000-000000000000}"/>
  <bookViews>
    <workbookView xWindow="2730" yWindow="1380" windowWidth="20895" windowHeight="148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F344" i="3"/>
  <c r="I344" i="3" s="1"/>
  <c r="E344" i="3"/>
  <c r="K344" i="3" s="1"/>
  <c r="D344" i="3"/>
  <c r="J344" i="3" s="1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F336" i="3"/>
  <c r="E336" i="3"/>
  <c r="K336" i="3" s="1"/>
  <c r="D336" i="3"/>
  <c r="J336" i="3" s="1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F332" i="3"/>
  <c r="I332" i="3" s="1"/>
  <c r="E332" i="3"/>
  <c r="K332" i="3" s="1"/>
  <c r="D332" i="3"/>
  <c r="J332" i="3" s="1"/>
  <c r="C332" i="3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H328" i="3"/>
  <c r="G328" i="3"/>
  <c r="F328" i="3"/>
  <c r="I328" i="3" s="1"/>
  <c r="E328" i="3"/>
  <c r="K328" i="3" s="1"/>
  <c r="D328" i="3"/>
  <c r="J328" i="3" s="1"/>
  <c r="C328" i="3"/>
  <c r="B328" i="3"/>
  <c r="J327" i="3"/>
  <c r="H327" i="3"/>
  <c r="K327" i="3" s="1"/>
  <c r="G327" i="3"/>
  <c r="F327" i="3"/>
  <c r="E327" i="3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H324" i="3"/>
  <c r="G324" i="3"/>
  <c r="F324" i="3"/>
  <c r="I324" i="3" s="1"/>
  <c r="E324" i="3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J319" i="3"/>
  <c r="H319" i="3"/>
  <c r="K319" i="3" s="1"/>
  <c r="G319" i="3"/>
  <c r="F319" i="3"/>
  <c r="E319" i="3"/>
  <c r="D319" i="3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G317" i="3"/>
  <c r="F317" i="3"/>
  <c r="E317" i="3"/>
  <c r="D317" i="3"/>
  <c r="J317" i="3" s="1"/>
  <c r="C317" i="3"/>
  <c r="B317" i="3"/>
  <c r="J316" i="3"/>
  <c r="H316" i="3"/>
  <c r="G316" i="3"/>
  <c r="F316" i="3"/>
  <c r="E316" i="3"/>
  <c r="D316" i="3"/>
  <c r="C316" i="3"/>
  <c r="B316" i="3"/>
  <c r="J315" i="3"/>
  <c r="H315" i="3"/>
  <c r="G315" i="3"/>
  <c r="F315" i="3"/>
  <c r="E315" i="3"/>
  <c r="D315" i="3"/>
  <c r="C315" i="3"/>
  <c r="I315" i="3" s="1"/>
  <c r="B315" i="3"/>
  <c r="J314" i="3"/>
  <c r="H314" i="3"/>
  <c r="G314" i="3"/>
  <c r="F314" i="3"/>
  <c r="E314" i="3"/>
  <c r="K314" i="3" s="1"/>
  <c r="D314" i="3"/>
  <c r="C314" i="3"/>
  <c r="B314" i="3"/>
  <c r="H313" i="3"/>
  <c r="G313" i="3"/>
  <c r="F313" i="3"/>
  <c r="E313" i="3"/>
  <c r="K313" i="3" s="1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B309" i="3"/>
  <c r="J308" i="3"/>
  <c r="H308" i="3"/>
  <c r="G308" i="3"/>
  <c r="F308" i="3"/>
  <c r="E308" i="3"/>
  <c r="D308" i="3"/>
  <c r="C308" i="3"/>
  <c r="B308" i="3"/>
  <c r="H307" i="3"/>
  <c r="G307" i="3"/>
  <c r="F307" i="3"/>
  <c r="I307" i="3" s="1"/>
  <c r="E307" i="3"/>
  <c r="D307" i="3"/>
  <c r="J307" i="3" s="1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H305" i="3"/>
  <c r="G305" i="3"/>
  <c r="F305" i="3"/>
  <c r="E305" i="3"/>
  <c r="K305" i="3" s="1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J302" i="3"/>
  <c r="H302" i="3"/>
  <c r="K302" i="3" s="1"/>
  <c r="G302" i="3"/>
  <c r="F302" i="3"/>
  <c r="I302" i="3" s="1"/>
  <c r="E302" i="3"/>
  <c r="D302" i="3"/>
  <c r="C302" i="3"/>
  <c r="B302" i="3"/>
  <c r="H301" i="3"/>
  <c r="G301" i="3"/>
  <c r="F301" i="3"/>
  <c r="E301" i="3"/>
  <c r="D301" i="3"/>
  <c r="J301" i="3" s="1"/>
  <c r="C301" i="3"/>
  <c r="B301" i="3"/>
  <c r="J300" i="3"/>
  <c r="H300" i="3"/>
  <c r="G300" i="3"/>
  <c r="F300" i="3"/>
  <c r="E300" i="3"/>
  <c r="D300" i="3"/>
  <c r="C300" i="3"/>
  <c r="B300" i="3"/>
  <c r="H299" i="3"/>
  <c r="G299" i="3"/>
  <c r="F299" i="3"/>
  <c r="I299" i="3" s="1"/>
  <c r="E299" i="3"/>
  <c r="D299" i="3"/>
  <c r="J299" i="3" s="1"/>
  <c r="C299" i="3"/>
  <c r="B299" i="3"/>
  <c r="H298" i="3"/>
  <c r="K298" i="3" s="1"/>
  <c r="G298" i="3"/>
  <c r="F298" i="3"/>
  <c r="E298" i="3"/>
  <c r="D298" i="3"/>
  <c r="J298" i="3" s="1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D291" i="3"/>
  <c r="J291" i="3" s="1"/>
  <c r="C291" i="3"/>
  <c r="B291" i="3"/>
  <c r="H290" i="3"/>
  <c r="K290" i="3" s="1"/>
  <c r="G290" i="3"/>
  <c r="F290" i="3"/>
  <c r="I290" i="3" s="1"/>
  <c r="E290" i="3"/>
  <c r="D290" i="3"/>
  <c r="J290" i="3" s="1"/>
  <c r="C290" i="3"/>
  <c r="B290" i="3"/>
  <c r="H289" i="3"/>
  <c r="G289" i="3"/>
  <c r="F289" i="3"/>
  <c r="I289" i="3" s="1"/>
  <c r="E289" i="3"/>
  <c r="K289" i="3" s="1"/>
  <c r="D289" i="3"/>
  <c r="J289" i="3" s="1"/>
  <c r="C289" i="3"/>
  <c r="B289" i="3"/>
  <c r="J288" i="3"/>
  <c r="H288" i="3"/>
  <c r="G288" i="3"/>
  <c r="F288" i="3"/>
  <c r="E288" i="3"/>
  <c r="K288" i="3" s="1"/>
  <c r="D288" i="3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J286" i="3"/>
  <c r="H286" i="3"/>
  <c r="K286" i="3" s="1"/>
  <c r="G286" i="3"/>
  <c r="F286" i="3"/>
  <c r="I286" i="3" s="1"/>
  <c r="E286" i="3"/>
  <c r="D286" i="3"/>
  <c r="C286" i="3"/>
  <c r="B286" i="3"/>
  <c r="H285" i="3"/>
  <c r="K285" i="3" s="1"/>
  <c r="G285" i="3"/>
  <c r="F285" i="3"/>
  <c r="I285" i="3" s="1"/>
  <c r="E285" i="3"/>
  <c r="D285" i="3"/>
  <c r="J285" i="3" s="1"/>
  <c r="C285" i="3"/>
  <c r="B285" i="3"/>
  <c r="J284" i="3"/>
  <c r="H284" i="3"/>
  <c r="K284" i="3" s="1"/>
  <c r="G284" i="3"/>
  <c r="F284" i="3"/>
  <c r="E284" i="3"/>
  <c r="D284" i="3"/>
  <c r="C284" i="3"/>
  <c r="B284" i="3"/>
  <c r="H283" i="3"/>
  <c r="G283" i="3"/>
  <c r="F283" i="3"/>
  <c r="I283" i="3" s="1"/>
  <c r="E283" i="3"/>
  <c r="D283" i="3"/>
  <c r="J283" i="3" s="1"/>
  <c r="C283" i="3"/>
  <c r="B283" i="3"/>
  <c r="H282" i="3"/>
  <c r="K282" i="3" s="1"/>
  <c r="G282" i="3"/>
  <c r="F282" i="3"/>
  <c r="I282" i="3" s="1"/>
  <c r="E282" i="3"/>
  <c r="D282" i="3"/>
  <c r="J282" i="3" s="1"/>
  <c r="C282" i="3"/>
  <c r="B282" i="3"/>
  <c r="H281" i="3"/>
  <c r="G281" i="3"/>
  <c r="F281" i="3"/>
  <c r="I281" i="3" s="1"/>
  <c r="E281" i="3"/>
  <c r="K281" i="3" s="1"/>
  <c r="D281" i="3"/>
  <c r="J281" i="3" s="1"/>
  <c r="C281" i="3"/>
  <c r="B281" i="3"/>
  <c r="J280" i="3"/>
  <c r="H280" i="3"/>
  <c r="K280" i="3" s="1"/>
  <c r="G280" i="3"/>
  <c r="F280" i="3"/>
  <c r="E280" i="3"/>
  <c r="D280" i="3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J278" i="3"/>
  <c r="H278" i="3"/>
  <c r="K278" i="3" s="1"/>
  <c r="G278" i="3"/>
  <c r="F278" i="3"/>
  <c r="I278" i="3" s="1"/>
  <c r="E278" i="3"/>
  <c r="D278" i="3"/>
  <c r="C278" i="3"/>
  <c r="B278" i="3"/>
  <c r="H277" i="3"/>
  <c r="K277" i="3" s="1"/>
  <c r="G277" i="3"/>
  <c r="F277" i="3"/>
  <c r="I277" i="3" s="1"/>
  <c r="E277" i="3"/>
  <c r="D277" i="3"/>
  <c r="J277" i="3" s="1"/>
  <c r="C277" i="3"/>
  <c r="B277" i="3"/>
  <c r="J276" i="3"/>
  <c r="H276" i="3"/>
  <c r="K276" i="3" s="1"/>
  <c r="G276" i="3"/>
  <c r="F276" i="3"/>
  <c r="E276" i="3"/>
  <c r="D276" i="3"/>
  <c r="C276" i="3"/>
  <c r="B276" i="3"/>
  <c r="H275" i="3"/>
  <c r="G275" i="3"/>
  <c r="F275" i="3"/>
  <c r="I275" i="3" s="1"/>
  <c r="E275" i="3"/>
  <c r="D275" i="3"/>
  <c r="J275" i="3" s="1"/>
  <c r="C275" i="3"/>
  <c r="B275" i="3"/>
  <c r="H274" i="3"/>
  <c r="K274" i="3" s="1"/>
  <c r="G274" i="3"/>
  <c r="F274" i="3"/>
  <c r="I274" i="3" s="1"/>
  <c r="E274" i="3"/>
  <c r="D274" i="3"/>
  <c r="J274" i="3" s="1"/>
  <c r="C274" i="3"/>
  <c r="B274" i="3"/>
  <c r="H273" i="3"/>
  <c r="K273" i="3" s="1"/>
  <c r="G273" i="3"/>
  <c r="F273" i="3"/>
  <c r="I273" i="3" s="1"/>
  <c r="E273" i="3"/>
  <c r="D273" i="3"/>
  <c r="J273" i="3" s="1"/>
  <c r="C273" i="3"/>
  <c r="B273" i="3"/>
  <c r="J272" i="3"/>
  <c r="H272" i="3"/>
  <c r="G272" i="3"/>
  <c r="F272" i="3"/>
  <c r="E272" i="3"/>
  <c r="K272" i="3" s="1"/>
  <c r="D272" i="3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J270" i="3"/>
  <c r="H270" i="3"/>
  <c r="K270" i="3" s="1"/>
  <c r="G270" i="3"/>
  <c r="F270" i="3"/>
  <c r="I270" i="3" s="1"/>
  <c r="E270" i="3"/>
  <c r="D270" i="3"/>
  <c r="C270" i="3"/>
  <c r="B270" i="3"/>
  <c r="H269" i="3"/>
  <c r="K269" i="3" s="1"/>
  <c r="G269" i="3"/>
  <c r="F269" i="3"/>
  <c r="I269" i="3" s="1"/>
  <c r="E269" i="3"/>
  <c r="D269" i="3"/>
  <c r="J269" i="3" s="1"/>
  <c r="C269" i="3"/>
  <c r="B269" i="3"/>
  <c r="J268" i="3"/>
  <c r="H268" i="3"/>
  <c r="G268" i="3"/>
  <c r="F268" i="3"/>
  <c r="E268" i="3"/>
  <c r="D268" i="3"/>
  <c r="C268" i="3"/>
  <c r="B268" i="3"/>
  <c r="H267" i="3"/>
  <c r="G267" i="3"/>
  <c r="F267" i="3"/>
  <c r="I267" i="3" s="1"/>
  <c r="E267" i="3"/>
  <c r="D267" i="3"/>
  <c r="J267" i="3" s="1"/>
  <c r="C267" i="3"/>
  <c r="B267" i="3"/>
  <c r="H266" i="3"/>
  <c r="K266" i="3" s="1"/>
  <c r="G266" i="3"/>
  <c r="F266" i="3"/>
  <c r="I266" i="3" s="1"/>
  <c r="E266" i="3"/>
  <c r="D266" i="3"/>
  <c r="J266" i="3" s="1"/>
  <c r="C266" i="3"/>
  <c r="B266" i="3"/>
  <c r="H265" i="3"/>
  <c r="K265" i="3" s="1"/>
  <c r="G265" i="3"/>
  <c r="F265" i="3"/>
  <c r="I265" i="3" s="1"/>
  <c r="E265" i="3"/>
  <c r="D265" i="3"/>
  <c r="J265" i="3" s="1"/>
  <c r="C265" i="3"/>
  <c r="B265" i="3"/>
  <c r="J264" i="3"/>
  <c r="H264" i="3"/>
  <c r="G264" i="3"/>
  <c r="F264" i="3"/>
  <c r="E264" i="3"/>
  <c r="K264" i="3" s="1"/>
  <c r="D264" i="3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J262" i="3"/>
  <c r="H262" i="3"/>
  <c r="K262" i="3" s="1"/>
  <c r="G262" i="3"/>
  <c r="F262" i="3"/>
  <c r="I262" i="3" s="1"/>
  <c r="E262" i="3"/>
  <c r="D262" i="3"/>
  <c r="C262" i="3"/>
  <c r="B262" i="3"/>
  <c r="H261" i="3"/>
  <c r="K261" i="3" s="1"/>
  <c r="G261" i="3"/>
  <c r="F261" i="3"/>
  <c r="E261" i="3"/>
  <c r="D261" i="3"/>
  <c r="J261" i="3" s="1"/>
  <c r="C261" i="3"/>
  <c r="B261" i="3"/>
  <c r="J260" i="3"/>
  <c r="H260" i="3"/>
  <c r="G260" i="3"/>
  <c r="F260" i="3"/>
  <c r="E260" i="3"/>
  <c r="D260" i="3"/>
  <c r="C260" i="3"/>
  <c r="B260" i="3"/>
  <c r="H259" i="3"/>
  <c r="G259" i="3"/>
  <c r="F259" i="3"/>
  <c r="I259" i="3" s="1"/>
  <c r="E259" i="3"/>
  <c r="D259" i="3"/>
  <c r="J259" i="3" s="1"/>
  <c r="C259" i="3"/>
  <c r="B259" i="3"/>
  <c r="H258" i="3"/>
  <c r="K258" i="3" s="1"/>
  <c r="G258" i="3"/>
  <c r="F258" i="3"/>
  <c r="I258" i="3" s="1"/>
  <c r="E258" i="3"/>
  <c r="D258" i="3"/>
  <c r="J258" i="3" s="1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J254" i="3"/>
  <c r="H254" i="3"/>
  <c r="K254" i="3" s="1"/>
  <c r="G254" i="3"/>
  <c r="F254" i="3"/>
  <c r="I254" i="3" s="1"/>
  <c r="E254" i="3"/>
  <c r="D254" i="3"/>
  <c r="C254" i="3"/>
  <c r="B254" i="3"/>
  <c r="H253" i="3"/>
  <c r="K253" i="3" s="1"/>
  <c r="G253" i="3"/>
  <c r="F253" i="3"/>
  <c r="E253" i="3"/>
  <c r="D253" i="3"/>
  <c r="J253" i="3" s="1"/>
  <c r="C253" i="3"/>
  <c r="B253" i="3"/>
  <c r="J252" i="3"/>
  <c r="H252" i="3"/>
  <c r="G252" i="3"/>
  <c r="F252" i="3"/>
  <c r="E252" i="3"/>
  <c r="D252" i="3"/>
  <c r="C252" i="3"/>
  <c r="B252" i="3"/>
  <c r="H251" i="3"/>
  <c r="G251" i="3"/>
  <c r="F251" i="3"/>
  <c r="I251" i="3" s="1"/>
  <c r="E251" i="3"/>
  <c r="D251" i="3"/>
  <c r="J251" i="3" s="1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J247" i="3"/>
  <c r="H247" i="3"/>
  <c r="G247" i="3"/>
  <c r="F247" i="3"/>
  <c r="I247" i="3" s="1"/>
  <c r="E247" i="3"/>
  <c r="K247" i="3" s="1"/>
  <c r="D247" i="3"/>
  <c r="C247" i="3"/>
  <c r="B247" i="3"/>
  <c r="J246" i="3"/>
  <c r="H246" i="3"/>
  <c r="K246" i="3" s="1"/>
  <c r="G246" i="3"/>
  <c r="F246" i="3"/>
  <c r="I246" i="3" s="1"/>
  <c r="E246" i="3"/>
  <c r="D246" i="3"/>
  <c r="C246" i="3"/>
  <c r="B246" i="3"/>
  <c r="H245" i="3"/>
  <c r="K245" i="3" s="1"/>
  <c r="G245" i="3"/>
  <c r="F245" i="3"/>
  <c r="E245" i="3"/>
  <c r="D245" i="3"/>
  <c r="J245" i="3" s="1"/>
  <c r="C245" i="3"/>
  <c r="B245" i="3"/>
  <c r="J244" i="3"/>
  <c r="H244" i="3"/>
  <c r="G244" i="3"/>
  <c r="F244" i="3"/>
  <c r="E244" i="3"/>
  <c r="D244" i="3"/>
  <c r="C244" i="3"/>
  <c r="B244" i="3"/>
  <c r="H243" i="3"/>
  <c r="G243" i="3"/>
  <c r="F243" i="3"/>
  <c r="I243" i="3" s="1"/>
  <c r="E243" i="3"/>
  <c r="D243" i="3"/>
  <c r="J243" i="3" s="1"/>
  <c r="C243" i="3"/>
  <c r="B243" i="3"/>
  <c r="H242" i="3"/>
  <c r="K242" i="3" s="1"/>
  <c r="G242" i="3"/>
  <c r="F242" i="3"/>
  <c r="I242" i="3" s="1"/>
  <c r="E242" i="3"/>
  <c r="D242" i="3"/>
  <c r="J242" i="3" s="1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J239" i="3"/>
  <c r="H239" i="3"/>
  <c r="G239" i="3"/>
  <c r="F239" i="3"/>
  <c r="I239" i="3" s="1"/>
  <c r="E239" i="3"/>
  <c r="K239" i="3" s="1"/>
  <c r="D239" i="3"/>
  <c r="C239" i="3"/>
  <c r="B239" i="3"/>
  <c r="J238" i="3"/>
  <c r="H238" i="3"/>
  <c r="K238" i="3" s="1"/>
  <c r="G238" i="3"/>
  <c r="F238" i="3"/>
  <c r="I238" i="3" s="1"/>
  <c r="E238" i="3"/>
  <c r="D238" i="3"/>
  <c r="C238" i="3"/>
  <c r="B238" i="3"/>
  <c r="H237" i="3"/>
  <c r="K237" i="3" s="1"/>
  <c r="G237" i="3"/>
  <c r="F237" i="3"/>
  <c r="E237" i="3"/>
  <c r="D237" i="3"/>
  <c r="J237" i="3" s="1"/>
  <c r="C237" i="3"/>
  <c r="B237" i="3"/>
  <c r="J236" i="3"/>
  <c r="H236" i="3"/>
  <c r="G236" i="3"/>
  <c r="F236" i="3"/>
  <c r="E236" i="3"/>
  <c r="D236" i="3"/>
  <c r="C236" i="3"/>
  <c r="B236" i="3"/>
  <c r="H235" i="3"/>
  <c r="G235" i="3"/>
  <c r="F235" i="3"/>
  <c r="I235" i="3" s="1"/>
  <c r="E235" i="3"/>
  <c r="D235" i="3"/>
  <c r="J235" i="3" s="1"/>
  <c r="C235" i="3"/>
  <c r="B235" i="3"/>
  <c r="H234" i="3"/>
  <c r="K234" i="3" s="1"/>
  <c r="G234" i="3"/>
  <c r="F234" i="3"/>
  <c r="I234" i="3" s="1"/>
  <c r="E234" i="3"/>
  <c r="D234" i="3"/>
  <c r="J234" i="3" s="1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E232" i="3"/>
  <c r="K232" i="3" s="1"/>
  <c r="D232" i="3"/>
  <c r="C232" i="3"/>
  <c r="I232" i="3" s="1"/>
  <c r="B232" i="3"/>
  <c r="J231" i="3"/>
  <c r="H231" i="3"/>
  <c r="G231" i="3"/>
  <c r="F231" i="3"/>
  <c r="I231" i="3" s="1"/>
  <c r="E231" i="3"/>
  <c r="K231" i="3" s="1"/>
  <c r="D231" i="3"/>
  <c r="C231" i="3"/>
  <c r="B231" i="3"/>
  <c r="J230" i="3"/>
  <c r="H230" i="3"/>
  <c r="K230" i="3" s="1"/>
  <c r="G230" i="3"/>
  <c r="F230" i="3"/>
  <c r="I230" i="3" s="1"/>
  <c r="E230" i="3"/>
  <c r="D230" i="3"/>
  <c r="C230" i="3"/>
  <c r="B230" i="3"/>
  <c r="H229" i="3"/>
  <c r="K229" i="3" s="1"/>
  <c r="G229" i="3"/>
  <c r="F229" i="3"/>
  <c r="E229" i="3"/>
  <c r="D229" i="3"/>
  <c r="J229" i="3" s="1"/>
  <c r="C229" i="3"/>
  <c r="B229" i="3"/>
  <c r="J228" i="3"/>
  <c r="H228" i="3"/>
  <c r="G228" i="3"/>
  <c r="F228" i="3"/>
  <c r="E228" i="3"/>
  <c r="D228" i="3"/>
  <c r="C228" i="3"/>
  <c r="B228" i="3"/>
  <c r="H227" i="3"/>
  <c r="G227" i="3"/>
  <c r="F227" i="3"/>
  <c r="I227" i="3" s="1"/>
  <c r="E227" i="3"/>
  <c r="D227" i="3"/>
  <c r="J227" i="3" s="1"/>
  <c r="C227" i="3"/>
  <c r="B227" i="3"/>
  <c r="H226" i="3"/>
  <c r="K226" i="3" s="1"/>
  <c r="G226" i="3"/>
  <c r="F226" i="3"/>
  <c r="I226" i="3" s="1"/>
  <c r="E226" i="3"/>
  <c r="D226" i="3"/>
  <c r="J226" i="3" s="1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J223" i="3"/>
  <c r="H223" i="3"/>
  <c r="G223" i="3"/>
  <c r="F223" i="3"/>
  <c r="I223" i="3" s="1"/>
  <c r="E223" i="3"/>
  <c r="K223" i="3" s="1"/>
  <c r="D223" i="3"/>
  <c r="C223" i="3"/>
  <c r="B223" i="3"/>
  <c r="J222" i="3"/>
  <c r="H222" i="3"/>
  <c r="K222" i="3" s="1"/>
  <c r="G222" i="3"/>
  <c r="F222" i="3"/>
  <c r="I222" i="3" s="1"/>
  <c r="E222" i="3"/>
  <c r="D222" i="3"/>
  <c r="C222" i="3"/>
  <c r="B222" i="3"/>
  <c r="H221" i="3"/>
  <c r="K221" i="3" s="1"/>
  <c r="G221" i="3"/>
  <c r="F221" i="3"/>
  <c r="E221" i="3"/>
  <c r="D221" i="3"/>
  <c r="J221" i="3" s="1"/>
  <c r="C221" i="3"/>
  <c r="B221" i="3"/>
  <c r="J220" i="3"/>
  <c r="H220" i="3"/>
  <c r="G220" i="3"/>
  <c r="F220" i="3"/>
  <c r="E220" i="3"/>
  <c r="D220" i="3"/>
  <c r="C220" i="3"/>
  <c r="B220" i="3"/>
  <c r="H219" i="3"/>
  <c r="G219" i="3"/>
  <c r="F219" i="3"/>
  <c r="I219" i="3" s="1"/>
  <c r="E219" i="3"/>
  <c r="D219" i="3"/>
  <c r="J219" i="3" s="1"/>
  <c r="C219" i="3"/>
  <c r="B219" i="3"/>
  <c r="H218" i="3"/>
  <c r="K218" i="3" s="1"/>
  <c r="G218" i="3"/>
  <c r="F218" i="3"/>
  <c r="I218" i="3" s="1"/>
  <c r="E218" i="3"/>
  <c r="D218" i="3"/>
  <c r="J218" i="3" s="1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J215" i="3"/>
  <c r="H215" i="3"/>
  <c r="G215" i="3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I214" i="3" s="1"/>
  <c r="E214" i="3"/>
  <c r="D214" i="3"/>
  <c r="C214" i="3"/>
  <c r="B214" i="3"/>
  <c r="H213" i="3"/>
  <c r="K213" i="3" s="1"/>
  <c r="G213" i="3"/>
  <c r="F213" i="3"/>
  <c r="E213" i="3"/>
  <c r="D213" i="3"/>
  <c r="J213" i="3" s="1"/>
  <c r="C213" i="3"/>
  <c r="B213" i="3"/>
  <c r="J212" i="3"/>
  <c r="H212" i="3"/>
  <c r="G212" i="3"/>
  <c r="F212" i="3"/>
  <c r="E212" i="3"/>
  <c r="D212" i="3"/>
  <c r="C212" i="3"/>
  <c r="B212" i="3"/>
  <c r="H211" i="3"/>
  <c r="G211" i="3"/>
  <c r="F211" i="3"/>
  <c r="I211" i="3" s="1"/>
  <c r="E211" i="3"/>
  <c r="D211" i="3"/>
  <c r="J211" i="3" s="1"/>
  <c r="C211" i="3"/>
  <c r="B211" i="3"/>
  <c r="H210" i="3"/>
  <c r="K210" i="3" s="1"/>
  <c r="G210" i="3"/>
  <c r="F210" i="3"/>
  <c r="I210" i="3" s="1"/>
  <c r="E210" i="3"/>
  <c r="D210" i="3"/>
  <c r="J210" i="3" s="1"/>
  <c r="C210" i="3"/>
  <c r="B210" i="3"/>
  <c r="H209" i="3"/>
  <c r="K209" i="3" s="1"/>
  <c r="G209" i="3"/>
  <c r="F209" i="3"/>
  <c r="I209" i="3" s="1"/>
  <c r="E209" i="3"/>
  <c r="D209" i="3"/>
  <c r="J209" i="3" s="1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J206" i="3"/>
  <c r="H206" i="3"/>
  <c r="K206" i="3" s="1"/>
  <c r="G206" i="3"/>
  <c r="F206" i="3"/>
  <c r="I206" i="3" s="1"/>
  <c r="E206" i="3"/>
  <c r="D206" i="3"/>
  <c r="C206" i="3"/>
  <c r="B206" i="3"/>
  <c r="H205" i="3"/>
  <c r="K205" i="3" s="1"/>
  <c r="G205" i="3"/>
  <c r="F205" i="3"/>
  <c r="I205" i="3" s="1"/>
  <c r="E205" i="3"/>
  <c r="D205" i="3"/>
  <c r="J205" i="3" s="1"/>
  <c r="C205" i="3"/>
  <c r="B205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D203" i="3"/>
  <c r="J203" i="3" s="1"/>
  <c r="C203" i="3"/>
  <c r="B203" i="3"/>
  <c r="I202" i="3"/>
  <c r="H202" i="3"/>
  <c r="K202" i="3" s="1"/>
  <c r="G202" i="3"/>
  <c r="F202" i="3"/>
  <c r="E202" i="3"/>
  <c r="D202" i="3"/>
  <c r="J202" i="3" s="1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F199" i="3"/>
  <c r="I199" i="3" s="1"/>
  <c r="E199" i="3"/>
  <c r="D199" i="3"/>
  <c r="J199" i="3" s="1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I194" i="3"/>
  <c r="H194" i="3"/>
  <c r="G194" i="3"/>
  <c r="J194" i="3" s="1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K192" i="3" s="1"/>
  <c r="G192" i="3"/>
  <c r="F192" i="3"/>
  <c r="E192" i="3"/>
  <c r="D192" i="3"/>
  <c r="J192" i="3" s="1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K184" i="3" s="1"/>
  <c r="G184" i="3"/>
  <c r="F184" i="3"/>
  <c r="E184" i="3"/>
  <c r="D184" i="3"/>
  <c r="J184" i="3" s="1"/>
  <c r="C184" i="3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I70" i="3"/>
  <c r="H70" i="3"/>
  <c r="G70" i="3"/>
  <c r="J70" i="3" s="1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J67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E64" i="3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J53" i="3" s="1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F49" i="3"/>
  <c r="E49" i="3"/>
  <c r="D49" i="3"/>
  <c r="J49" i="3" s="1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E45" i="3"/>
  <c r="D45" i="3"/>
  <c r="J45" i="3" s="1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I43" i="3" s="1"/>
  <c r="E43" i="3"/>
  <c r="K43" i="3" s="1"/>
  <c r="D43" i="3"/>
  <c r="C43" i="3"/>
  <c r="B43" i="3"/>
  <c r="I42" i="3"/>
  <c r="H42" i="3"/>
  <c r="K42" i="3" s="1"/>
  <c r="G42" i="3"/>
  <c r="F42" i="3"/>
  <c r="E42" i="3"/>
  <c r="D42" i="3"/>
  <c r="J42" i="3" s="1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I39" i="3" s="1"/>
  <c r="E39" i="3"/>
  <c r="K39" i="3" s="1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I34" i="3"/>
  <c r="H34" i="3"/>
  <c r="G34" i="3"/>
  <c r="F34" i="3"/>
  <c r="E34" i="3"/>
  <c r="K34" i="3" s="1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I219" i="2" s="1"/>
  <c r="E219" i="2"/>
  <c r="K219" i="2" s="1"/>
  <c r="D219" i="2"/>
  <c r="C219" i="2"/>
  <c r="B219" i="2"/>
  <c r="H218" i="2"/>
  <c r="K218" i="2" s="1"/>
  <c r="G218" i="2"/>
  <c r="J218" i="2" s="1"/>
  <c r="F218" i="2"/>
  <c r="I218" i="2" s="1"/>
  <c r="E218" i="2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H214" i="2"/>
  <c r="K214" i="2" s="1"/>
  <c r="G214" i="2"/>
  <c r="J214" i="2" s="1"/>
  <c r="F214" i="2"/>
  <c r="I214" i="2" s="1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I211" i="2" s="1"/>
  <c r="E211" i="2"/>
  <c r="K211" i="2" s="1"/>
  <c r="D211" i="2"/>
  <c r="C211" i="2"/>
  <c r="B211" i="2"/>
  <c r="H210" i="2"/>
  <c r="K210" i="2" s="1"/>
  <c r="G210" i="2"/>
  <c r="J210" i="2" s="1"/>
  <c r="F210" i="2"/>
  <c r="I210" i="2" s="1"/>
  <c r="E210" i="2"/>
  <c r="D210" i="2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J206" i="2" s="1"/>
  <c r="F206" i="2"/>
  <c r="I206" i="2" s="1"/>
  <c r="E206" i="2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J202" i="2" s="1"/>
  <c r="F202" i="2"/>
  <c r="I202" i="2" s="1"/>
  <c r="E202" i="2"/>
  <c r="D202" i="2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I199" i="2" s="1"/>
  <c r="E199" i="2"/>
  <c r="K199" i="2" s="1"/>
  <c r="D199" i="2"/>
  <c r="C199" i="2"/>
  <c r="B199" i="2"/>
  <c r="H198" i="2"/>
  <c r="K198" i="2" s="1"/>
  <c r="G198" i="2"/>
  <c r="J198" i="2" s="1"/>
  <c r="F198" i="2"/>
  <c r="I198" i="2" s="1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I195" i="2" s="1"/>
  <c r="E195" i="2"/>
  <c r="K195" i="2" s="1"/>
  <c r="D195" i="2"/>
  <c r="C195" i="2"/>
  <c r="B195" i="2"/>
  <c r="H194" i="2"/>
  <c r="K194" i="2" s="1"/>
  <c r="G194" i="2"/>
  <c r="J194" i="2" s="1"/>
  <c r="F194" i="2"/>
  <c r="I194" i="2" s="1"/>
  <c r="E194" i="2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I187" i="2" s="1"/>
  <c r="E187" i="2"/>
  <c r="K187" i="2" s="1"/>
  <c r="D187" i="2"/>
  <c r="C187" i="2"/>
  <c r="B187" i="2"/>
  <c r="H186" i="2"/>
  <c r="K186" i="2" s="1"/>
  <c r="G186" i="2"/>
  <c r="J186" i="2" s="1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D179" i="2"/>
  <c r="J179" i="2" s="1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I177" i="2"/>
  <c r="H177" i="2"/>
  <c r="G177" i="2"/>
  <c r="F177" i="2"/>
  <c r="E177" i="2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J174" i="2" s="1"/>
  <c r="F174" i="2"/>
  <c r="I174" i="2" s="1"/>
  <c r="E174" i="2"/>
  <c r="D174" i="2"/>
  <c r="C174" i="2"/>
  <c r="B174" i="2"/>
  <c r="J173" i="2"/>
  <c r="I173" i="2"/>
  <c r="H173" i="2"/>
  <c r="K173" i="2" s="1"/>
  <c r="G173" i="2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I171" i="2" s="1"/>
  <c r="E171" i="2"/>
  <c r="D171" i="2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J166" i="2"/>
  <c r="H166" i="2"/>
  <c r="K166" i="2" s="1"/>
  <c r="G166" i="2"/>
  <c r="F166" i="2"/>
  <c r="I166" i="2" s="1"/>
  <c r="E166" i="2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J164" i="2"/>
  <c r="H164" i="2"/>
  <c r="G164" i="2"/>
  <c r="F164" i="2"/>
  <c r="E164" i="2"/>
  <c r="K164" i="2" s="1"/>
  <c r="D164" i="2"/>
  <c r="C164" i="2"/>
  <c r="B164" i="2"/>
  <c r="H163" i="2"/>
  <c r="G163" i="2"/>
  <c r="F163" i="2"/>
  <c r="I163" i="2" s="1"/>
  <c r="E163" i="2"/>
  <c r="K163" i="2" s="1"/>
  <c r="D163" i="2"/>
  <c r="C163" i="2"/>
  <c r="B163" i="2"/>
  <c r="H162" i="2"/>
  <c r="K162" i="2" s="1"/>
  <c r="G162" i="2"/>
  <c r="J162" i="2" s="1"/>
  <c r="F162" i="2"/>
  <c r="I162" i="2" s="1"/>
  <c r="E162" i="2"/>
  <c r="D162" i="2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J154" i="2" s="1"/>
  <c r="F154" i="2"/>
  <c r="I154" i="2" s="1"/>
  <c r="E154" i="2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B152" i="2"/>
  <c r="H151" i="2"/>
  <c r="G151" i="2"/>
  <c r="F151" i="2"/>
  <c r="I151" i="2" s="1"/>
  <c r="E151" i="2"/>
  <c r="D151" i="2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I146" i="2" s="1"/>
  <c r="E146" i="2"/>
  <c r="D146" i="2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H144" i="2"/>
  <c r="G144" i="2"/>
  <c r="J144" i="2" s="1"/>
  <c r="F144" i="2"/>
  <c r="E144" i="2"/>
  <c r="D144" i="2"/>
  <c r="C144" i="2"/>
  <c r="B144" i="2"/>
  <c r="I143" i="2"/>
  <c r="H143" i="2"/>
  <c r="G143" i="2"/>
  <c r="F143" i="2"/>
  <c r="E143" i="2"/>
  <c r="D143" i="2"/>
  <c r="C143" i="2"/>
  <c r="B143" i="2"/>
  <c r="K142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J138" i="2" s="1"/>
  <c r="F138" i="2"/>
  <c r="I138" i="2" s="1"/>
  <c r="E138" i="2"/>
  <c r="D138" i="2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K136" i="2"/>
  <c r="J136" i="2"/>
  <c r="H136" i="2"/>
  <c r="G136" i="2"/>
  <c r="F136" i="2"/>
  <c r="E136" i="2"/>
  <c r="D136" i="2"/>
  <c r="C136" i="2"/>
  <c r="I136" i="2" s="1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J132" i="2"/>
  <c r="H132" i="2"/>
  <c r="G132" i="2"/>
  <c r="F132" i="2"/>
  <c r="E132" i="2"/>
  <c r="K132" i="2" s="1"/>
  <c r="D132" i="2"/>
  <c r="C132" i="2"/>
  <c r="B132" i="2"/>
  <c r="H131" i="2"/>
  <c r="G131" i="2"/>
  <c r="F131" i="2"/>
  <c r="I131" i="2" s="1"/>
  <c r="E131" i="2"/>
  <c r="D131" i="2"/>
  <c r="C131" i="2"/>
  <c r="B131" i="2"/>
  <c r="J130" i="2"/>
  <c r="H130" i="2"/>
  <c r="K130" i="2" s="1"/>
  <c r="G130" i="2"/>
  <c r="F130" i="2"/>
  <c r="E130" i="2"/>
  <c r="D130" i="2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J126" i="2" s="1"/>
  <c r="F126" i="2"/>
  <c r="I126" i="2" s="1"/>
  <c r="E126" i="2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I119" i="2" s="1"/>
  <c r="E119" i="2"/>
  <c r="K119" i="2" s="1"/>
  <c r="D119" i="2"/>
  <c r="C119" i="2"/>
  <c r="B119" i="2"/>
  <c r="I118" i="2"/>
  <c r="H118" i="2"/>
  <c r="K118" i="2" s="1"/>
  <c r="G118" i="2"/>
  <c r="J118" i="2" s="1"/>
  <c r="F118" i="2"/>
  <c r="E118" i="2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J114" i="2" s="1"/>
  <c r="F114" i="2"/>
  <c r="I114" i="2" s="1"/>
  <c r="E114" i="2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J112" i="2"/>
  <c r="H112" i="2"/>
  <c r="K112" i="2" s="1"/>
  <c r="G112" i="2"/>
  <c r="F112" i="2"/>
  <c r="E112" i="2"/>
  <c r="D112" i="2"/>
  <c r="C112" i="2"/>
  <c r="I112" i="2" s="1"/>
  <c r="B112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J108" i="2"/>
  <c r="H108" i="2"/>
  <c r="G108" i="2"/>
  <c r="F108" i="2"/>
  <c r="E108" i="2"/>
  <c r="K108" i="2" s="1"/>
  <c r="D108" i="2"/>
  <c r="C108" i="2"/>
  <c r="B108" i="2"/>
  <c r="I107" i="2"/>
  <c r="H107" i="2"/>
  <c r="G107" i="2"/>
  <c r="J107" i="2" s="1"/>
  <c r="F107" i="2"/>
  <c r="E107" i="2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B104" i="2"/>
  <c r="H103" i="2"/>
  <c r="G103" i="2"/>
  <c r="J103" i="2" s="1"/>
  <c r="F103" i="2"/>
  <c r="I103" i="2" s="1"/>
  <c r="E103" i="2"/>
  <c r="K103" i="2" s="1"/>
  <c r="D103" i="2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J98" i="2" s="1"/>
  <c r="F98" i="2"/>
  <c r="I98" i="2" s="1"/>
  <c r="E98" i="2"/>
  <c r="D98" i="2"/>
  <c r="C98" i="2"/>
  <c r="B98" i="2"/>
  <c r="J97" i="2"/>
  <c r="I97" i="2"/>
  <c r="H97" i="2"/>
  <c r="K97" i="2" s="1"/>
  <c r="G97" i="2"/>
  <c r="F97" i="2"/>
  <c r="E97" i="2"/>
  <c r="D97" i="2"/>
  <c r="C97" i="2"/>
  <c r="B97" i="2"/>
  <c r="J96" i="2"/>
  <c r="H96" i="2"/>
  <c r="K96" i="2" s="1"/>
  <c r="G96" i="2"/>
  <c r="F96" i="2"/>
  <c r="E96" i="2"/>
  <c r="D96" i="2"/>
  <c r="C96" i="2"/>
  <c r="I96" i="2" s="1"/>
  <c r="B96" i="2"/>
  <c r="I95" i="2"/>
  <c r="H95" i="2"/>
  <c r="G95" i="2"/>
  <c r="F95" i="2"/>
  <c r="E95" i="2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J92" i="2"/>
  <c r="H92" i="2"/>
  <c r="G92" i="2"/>
  <c r="F92" i="2"/>
  <c r="E92" i="2"/>
  <c r="K92" i="2" s="1"/>
  <c r="D92" i="2"/>
  <c r="C92" i="2"/>
  <c r="B92" i="2"/>
  <c r="I91" i="2"/>
  <c r="H91" i="2"/>
  <c r="G91" i="2"/>
  <c r="J91" i="2" s="1"/>
  <c r="F91" i="2"/>
  <c r="E91" i="2"/>
  <c r="D91" i="2"/>
  <c r="C91" i="2"/>
  <c r="B91" i="2"/>
  <c r="K90" i="2"/>
  <c r="I90" i="2"/>
  <c r="H90" i="2"/>
  <c r="G90" i="2"/>
  <c r="F90" i="2"/>
  <c r="E90" i="2"/>
  <c r="D90" i="2"/>
  <c r="J90" i="2" s="1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B88" i="2"/>
  <c r="H87" i="2"/>
  <c r="G87" i="2"/>
  <c r="J87" i="2" s="1"/>
  <c r="F87" i="2"/>
  <c r="I87" i="2" s="1"/>
  <c r="E87" i="2"/>
  <c r="K87" i="2" s="1"/>
  <c r="D87" i="2"/>
  <c r="C87" i="2"/>
  <c r="B87" i="2"/>
  <c r="I86" i="2"/>
  <c r="H86" i="2"/>
  <c r="K86" i="2" s="1"/>
  <c r="G86" i="2"/>
  <c r="J86" i="2" s="1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J82" i="2" s="1"/>
  <c r="F82" i="2"/>
  <c r="I82" i="2" s="1"/>
  <c r="E82" i="2"/>
  <c r="D82" i="2"/>
  <c r="C82" i="2"/>
  <c r="B82" i="2"/>
  <c r="J81" i="2"/>
  <c r="H81" i="2"/>
  <c r="K81" i="2" s="1"/>
  <c r="G81" i="2"/>
  <c r="F81" i="2"/>
  <c r="E81" i="2"/>
  <c r="D81" i="2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F78" i="2"/>
  <c r="I78" i="2" s="1"/>
  <c r="E78" i="2"/>
  <c r="D78" i="2"/>
  <c r="J78" i="2" s="1"/>
  <c r="C78" i="2"/>
  <c r="B78" i="2"/>
  <c r="J77" i="2"/>
  <c r="H77" i="2"/>
  <c r="K77" i="2" s="1"/>
  <c r="G77" i="2"/>
  <c r="F77" i="2"/>
  <c r="E77" i="2"/>
  <c r="D77" i="2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F74" i="2"/>
  <c r="I74" i="2" s="1"/>
  <c r="E74" i="2"/>
  <c r="D74" i="2"/>
  <c r="J74" i="2" s="1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H70" i="2"/>
  <c r="K70" i="2" s="1"/>
  <c r="G70" i="2"/>
  <c r="F70" i="2"/>
  <c r="I70" i="2" s="1"/>
  <c r="E70" i="2"/>
  <c r="D70" i="2"/>
  <c r="J70" i="2" s="1"/>
  <c r="C70" i="2"/>
  <c r="B70" i="2"/>
  <c r="J69" i="2"/>
  <c r="H69" i="2"/>
  <c r="K69" i="2" s="1"/>
  <c r="G69" i="2"/>
  <c r="F69" i="2"/>
  <c r="E69" i="2"/>
  <c r="D69" i="2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K66" i="2" s="1"/>
  <c r="G66" i="2"/>
  <c r="F66" i="2"/>
  <c r="I66" i="2" s="1"/>
  <c r="E66" i="2"/>
  <c r="D66" i="2"/>
  <c r="J66" i="2" s="1"/>
  <c r="C66" i="2"/>
  <c r="B66" i="2"/>
  <c r="J65" i="2"/>
  <c r="H65" i="2"/>
  <c r="K65" i="2" s="1"/>
  <c r="G65" i="2"/>
  <c r="F65" i="2"/>
  <c r="E65" i="2"/>
  <c r="D65" i="2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F62" i="2"/>
  <c r="I62" i="2" s="1"/>
  <c r="E62" i="2"/>
  <c r="D62" i="2"/>
  <c r="J62" i="2" s="1"/>
  <c r="C62" i="2"/>
  <c r="B62" i="2"/>
  <c r="J61" i="2"/>
  <c r="H61" i="2"/>
  <c r="K61" i="2" s="1"/>
  <c r="G61" i="2"/>
  <c r="F61" i="2"/>
  <c r="E61" i="2"/>
  <c r="D61" i="2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F58" i="2"/>
  <c r="I58" i="2" s="1"/>
  <c r="E58" i="2"/>
  <c r="D58" i="2"/>
  <c r="J58" i="2" s="1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F54" i="2"/>
  <c r="I54" i="2" s="1"/>
  <c r="E54" i="2"/>
  <c r="D54" i="2"/>
  <c r="J54" i="2" s="1"/>
  <c r="C54" i="2"/>
  <c r="B54" i="2"/>
  <c r="J53" i="2"/>
  <c r="H53" i="2"/>
  <c r="K53" i="2" s="1"/>
  <c r="G53" i="2"/>
  <c r="F53" i="2"/>
  <c r="E53" i="2"/>
  <c r="D53" i="2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K50" i="2" s="1"/>
  <c r="G50" i="2"/>
  <c r="F50" i="2"/>
  <c r="I50" i="2" s="1"/>
  <c r="E50" i="2"/>
  <c r="D50" i="2"/>
  <c r="J50" i="2" s="1"/>
  <c r="C50" i="2"/>
  <c r="B50" i="2"/>
  <c r="J49" i="2"/>
  <c r="H49" i="2"/>
  <c r="K49" i="2" s="1"/>
  <c r="G49" i="2"/>
  <c r="F49" i="2"/>
  <c r="E49" i="2"/>
  <c r="D49" i="2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F46" i="2"/>
  <c r="I46" i="2" s="1"/>
  <c r="E46" i="2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F42" i="2"/>
  <c r="I42" i="2" s="1"/>
  <c r="E42" i="2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F38" i="2"/>
  <c r="I38" i="2" s="1"/>
  <c r="E38" i="2"/>
  <c r="D38" i="2"/>
  <c r="J38" i="2" s="1"/>
  <c r="C38" i="2"/>
  <c r="B38" i="2"/>
  <c r="J37" i="2"/>
  <c r="H37" i="2"/>
  <c r="K37" i="2" s="1"/>
  <c r="G37" i="2"/>
  <c r="F37" i="2"/>
  <c r="E37" i="2"/>
  <c r="D37" i="2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F34" i="2"/>
  <c r="I34" i="2" s="1"/>
  <c r="E34" i="2"/>
  <c r="D34" i="2"/>
  <c r="J34" i="2" s="1"/>
  <c r="C34" i="2"/>
  <c r="B34" i="2"/>
  <c r="J33" i="2"/>
  <c r="H33" i="2"/>
  <c r="K33" i="2" s="1"/>
  <c r="G33" i="2"/>
  <c r="F33" i="2"/>
  <c r="E33" i="2"/>
  <c r="D33" i="2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F30" i="2"/>
  <c r="I30" i="2" s="1"/>
  <c r="E30" i="2"/>
  <c r="D30" i="2"/>
  <c r="J30" i="2" s="1"/>
  <c r="C30" i="2"/>
  <c r="B30" i="2"/>
  <c r="J29" i="2"/>
  <c r="H29" i="2"/>
  <c r="K29" i="2" s="1"/>
  <c r="G29" i="2"/>
  <c r="F29" i="2"/>
  <c r="E29" i="2"/>
  <c r="D29" i="2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F26" i="2"/>
  <c r="I26" i="2" s="1"/>
  <c r="E26" i="2"/>
  <c r="D26" i="2"/>
  <c r="J26" i="2" s="1"/>
  <c r="C26" i="2"/>
  <c r="B26" i="2"/>
  <c r="J25" i="2"/>
  <c r="H25" i="2"/>
  <c r="K25" i="2" s="1"/>
  <c r="G25" i="2"/>
  <c r="F25" i="2"/>
  <c r="E25" i="2"/>
  <c r="D25" i="2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F22" i="2"/>
  <c r="I22" i="2" s="1"/>
  <c r="E22" i="2"/>
  <c r="D22" i="2"/>
  <c r="J22" i="2" s="1"/>
  <c r="C22" i="2"/>
  <c r="B22" i="2"/>
  <c r="J21" i="2"/>
  <c r="H21" i="2"/>
  <c r="K21" i="2" s="1"/>
  <c r="G21" i="2"/>
  <c r="F21" i="2"/>
  <c r="E21" i="2"/>
  <c r="D21" i="2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F18" i="2"/>
  <c r="I18" i="2" s="1"/>
  <c r="E18" i="2"/>
  <c r="D18" i="2"/>
  <c r="J18" i="2" s="1"/>
  <c r="C18" i="2"/>
  <c r="B18" i="2"/>
  <c r="J17" i="2"/>
  <c r="H17" i="2"/>
  <c r="K17" i="2" s="1"/>
  <c r="G17" i="2"/>
  <c r="F17" i="2"/>
  <c r="E17" i="2"/>
  <c r="D17" i="2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F14" i="2"/>
  <c r="I14" i="2" s="1"/>
  <c r="E14" i="2"/>
  <c r="D14" i="2"/>
  <c r="J14" i="2" s="1"/>
  <c r="C14" i="2"/>
  <c r="B14" i="2"/>
  <c r="J13" i="2"/>
  <c r="H13" i="2"/>
  <c r="K13" i="2" s="1"/>
  <c r="G13" i="2"/>
  <c r="F13" i="2"/>
  <c r="E13" i="2"/>
  <c r="D13" i="2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F10" i="2"/>
  <c r="I10" i="2" s="1"/>
  <c r="E10" i="2"/>
  <c r="D10" i="2"/>
  <c r="J10" i="2" s="1"/>
  <c r="C10" i="2"/>
  <c r="B10" i="2"/>
  <c r="J9" i="2"/>
  <c r="H9" i="2"/>
  <c r="H6" i="2" s="1"/>
  <c r="G9" i="2"/>
  <c r="F9" i="2"/>
  <c r="E9" i="2"/>
  <c r="D9" i="2"/>
  <c r="C9" i="2"/>
  <c r="I9" i="2" s="1"/>
  <c r="B9" i="2"/>
  <c r="J8" i="2"/>
  <c r="H8" i="2"/>
  <c r="G8" i="2"/>
  <c r="F8" i="2"/>
  <c r="E8" i="2"/>
  <c r="K8" i="2" s="1"/>
  <c r="D8" i="2"/>
  <c r="C8" i="2"/>
  <c r="I8" i="2" s="1"/>
  <c r="B8" i="2"/>
  <c r="H7" i="2"/>
  <c r="G7" i="2"/>
  <c r="G6" i="2" s="1"/>
  <c r="F7" i="2"/>
  <c r="I7" i="2" s="1"/>
  <c r="E7" i="2"/>
  <c r="K7" i="2" s="1"/>
  <c r="D7" i="2"/>
  <c r="J7" i="2" s="1"/>
  <c r="C7" i="2"/>
  <c r="B7" i="2"/>
  <c r="F6" i="2"/>
  <c r="F4" i="2"/>
  <c r="C4" i="2"/>
  <c r="I2" i="2"/>
  <c r="G2" i="2"/>
  <c r="K9" i="2" l="1"/>
  <c r="K95" i="2"/>
  <c r="K111" i="2"/>
  <c r="J123" i="2"/>
  <c r="K135" i="2"/>
  <c r="I144" i="2"/>
  <c r="I152" i="2"/>
  <c r="J159" i="2"/>
  <c r="K179" i="2"/>
  <c r="C6" i="2"/>
  <c r="I6" i="2" s="1"/>
  <c r="I92" i="2"/>
  <c r="I108" i="2"/>
  <c r="K123" i="2"/>
  <c r="I132" i="2"/>
  <c r="J143" i="2"/>
  <c r="K159" i="2"/>
  <c r="I164" i="2"/>
  <c r="J171" i="2"/>
  <c r="J183" i="2"/>
  <c r="D6" i="2"/>
  <c r="J6" i="2" s="1"/>
  <c r="K91" i="2"/>
  <c r="K107" i="2"/>
  <c r="I120" i="2"/>
  <c r="J131" i="2"/>
  <c r="K143" i="2"/>
  <c r="J151" i="2"/>
  <c r="K171" i="2"/>
  <c r="I176" i="2"/>
  <c r="E6" i="2"/>
  <c r="K6" i="2" s="1"/>
  <c r="I88" i="2"/>
  <c r="I104" i="2"/>
  <c r="J119" i="2"/>
  <c r="K131" i="2"/>
  <c r="I140" i="2"/>
  <c r="K151" i="2"/>
  <c r="I156" i="2"/>
  <c r="J163" i="2"/>
  <c r="J187" i="2"/>
  <c r="J191" i="2"/>
  <c r="J195" i="2"/>
  <c r="J199" i="2"/>
  <c r="J203" i="2"/>
  <c r="J207" i="2"/>
  <c r="J211" i="2"/>
  <c r="J215" i="2"/>
  <c r="J219" i="2"/>
  <c r="J223" i="2"/>
  <c r="J227" i="2"/>
  <c r="I53" i="3"/>
  <c r="K64" i="3"/>
  <c r="I49" i="3"/>
  <c r="K60" i="3"/>
  <c r="I45" i="3"/>
  <c r="K56" i="3"/>
  <c r="I196" i="3"/>
  <c r="I204" i="3"/>
  <c r="K211" i="3"/>
  <c r="K212" i="3"/>
  <c r="I236" i="3"/>
  <c r="I237" i="3"/>
  <c r="K243" i="3"/>
  <c r="K244" i="3"/>
  <c r="I268" i="3"/>
  <c r="K275" i="3"/>
  <c r="I298" i="3"/>
  <c r="I300" i="3"/>
  <c r="I301" i="3"/>
  <c r="K307" i="3"/>
  <c r="K308" i="3"/>
  <c r="I192" i="3"/>
  <c r="K203" i="3"/>
  <c r="K204" i="3"/>
  <c r="I228" i="3"/>
  <c r="I229" i="3"/>
  <c r="K235" i="3"/>
  <c r="K236" i="3"/>
  <c r="I260" i="3"/>
  <c r="I261" i="3"/>
  <c r="K267" i="3"/>
  <c r="K268" i="3"/>
  <c r="K299" i="3"/>
  <c r="K300" i="3"/>
  <c r="K301" i="3"/>
  <c r="I188" i="3"/>
  <c r="I200" i="3"/>
  <c r="I220" i="3"/>
  <c r="I221" i="3"/>
  <c r="K227" i="3"/>
  <c r="K228" i="3"/>
  <c r="I252" i="3"/>
  <c r="I253" i="3"/>
  <c r="K259" i="3"/>
  <c r="K260" i="3"/>
  <c r="I284" i="3"/>
  <c r="K291" i="3"/>
  <c r="K292" i="3"/>
  <c r="K293" i="3"/>
  <c r="I314" i="3"/>
  <c r="I316" i="3"/>
  <c r="I317" i="3"/>
  <c r="K324" i="3"/>
  <c r="I336" i="3"/>
  <c r="K339" i="3"/>
  <c r="I184" i="3"/>
  <c r="K199" i="3"/>
  <c r="I212" i="3"/>
  <c r="I213" i="3"/>
  <c r="K219" i="3"/>
  <c r="K220" i="3"/>
  <c r="I244" i="3"/>
  <c r="I245" i="3"/>
  <c r="K251" i="3"/>
  <c r="K252" i="3"/>
  <c r="I276" i="3"/>
  <c r="K283" i="3"/>
  <c r="I308" i="3"/>
  <c r="I309" i="3"/>
  <c r="K315" i="3"/>
  <c r="K316" i="3"/>
  <c r="K317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<sst xmlns="http://schemas.openxmlformats.org/spreadsheetml/2006/main" count="164" uniqueCount="128">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</sst>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44378</v>
      </c>
      <c r="F7" s="3" t="s">
        <v>3</v>
      </c>
      <c r="G7" s="5">
        <v>44408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07/01/2021 - 07/31/2021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07/01/2020 - 07/31/2020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118667694.63000001</v>
      </c>
      <c r="D6" s="41">
        <f t="shared" si="0"/>
        <v>81834796.75</v>
      </c>
      <c r="E6" s="42">
        <f t="shared" si="0"/>
        <v>22390371.969999999</v>
      </c>
      <c r="F6" s="40">
        <f t="shared" si="0"/>
        <v>78614444.969999984</v>
      </c>
      <c r="G6" s="41">
        <f t="shared" si="0"/>
        <v>33693818.399999999</v>
      </c>
      <c r="H6" s="42">
        <f t="shared" si="0"/>
        <v>9267131.1799999997</v>
      </c>
      <c r="I6" s="20">
        <f t="shared" ref="I6:I69" si="1">IFERROR((C6-F6)/F6,"")</f>
        <v>0.50948969588584803</v>
      </c>
      <c r="J6" s="20">
        <f t="shared" ref="J6:J69" si="2">IFERROR((D6-G6)/G6,"")</f>
        <v>1.4287777591274726</v>
      </c>
      <c r="K6" s="20">
        <f t="shared" ref="K6:K69" si="3">IFERROR((E6-H6)/H6,"")</f>
        <v>1.4161060780408634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5378942.2999999998</v>
      </c>
      <c r="D7" s="43">
        <f>IF('County Data'!E2&gt;9,'County Data'!D2,"*")</f>
        <v>3317925.1</v>
      </c>
      <c r="E7" s="44">
        <f>IF('County Data'!G2&gt;9,'County Data'!F2,"*")</f>
        <v>789797.89</v>
      </c>
      <c r="F7" s="43">
        <f>IF('County Data'!I2&gt;9,'County Data'!H2,"*")</f>
        <v>3353359.93</v>
      </c>
      <c r="G7" s="43">
        <f>IF('County Data'!K2&gt;9,'County Data'!J2,"*")</f>
        <v>1427760.21</v>
      </c>
      <c r="H7" s="44">
        <f>IF('County Data'!M2&gt;9,'County Data'!L2,"*")</f>
        <v>305007.09000000003</v>
      </c>
      <c r="I7" s="22">
        <f t="shared" si="1"/>
        <v>0.60404561761433095</v>
      </c>
      <c r="J7" s="22">
        <f t="shared" si="2"/>
        <v>1.3238671849525769</v>
      </c>
      <c r="K7" s="22">
        <f t="shared" si="3"/>
        <v>1.5894410847957663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8496129.8300000001</v>
      </c>
      <c r="D8" s="43">
        <f>IF('County Data'!E3&gt;9,'County Data'!D3,"*")</f>
        <v>5790090.75</v>
      </c>
      <c r="E8" s="44">
        <f>IF('County Data'!G3&gt;9,'County Data'!F3,"*")</f>
        <v>1782275.12</v>
      </c>
      <c r="F8" s="43">
        <f>IF('County Data'!I3&gt;9,'County Data'!H3,"*")</f>
        <v>5200934.8899999997</v>
      </c>
      <c r="G8" s="43">
        <f>IF('County Data'!K3&gt;9,'County Data'!J3,"*")</f>
        <v>1572432.62</v>
      </c>
      <c r="H8" s="44">
        <f>IF('County Data'!M3&gt;9,'County Data'!L3,"*")</f>
        <v>695704.58</v>
      </c>
      <c r="I8" s="22">
        <f t="shared" si="1"/>
        <v>0.6335774259231306</v>
      </c>
      <c r="J8" s="22">
        <f t="shared" si="2"/>
        <v>2.6822504674317935</v>
      </c>
      <c r="K8" s="22">
        <f t="shared" si="3"/>
        <v>1.5618274929281049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4097428.14</v>
      </c>
      <c r="D9" s="46">
        <f>IF('County Data'!E4&gt;9,'County Data'!D4,"*")</f>
        <v>1315914.28</v>
      </c>
      <c r="E9" s="47">
        <f>IF('County Data'!G4&gt;9,'County Data'!F4,"*")</f>
        <v>556739.79</v>
      </c>
      <c r="F9" s="45">
        <f>IF('County Data'!I4&gt;9,'County Data'!H4,"*")</f>
        <v>3220429</v>
      </c>
      <c r="G9" s="46">
        <f>IF('County Data'!K4&gt;9,'County Data'!J4,"*")</f>
        <v>422120.62</v>
      </c>
      <c r="H9" s="47">
        <f>IF('County Data'!M4&gt;9,'County Data'!L4,"*")</f>
        <v>248658.59</v>
      </c>
      <c r="I9" s="9">
        <f t="shared" si="1"/>
        <v>0.2723236997306881</v>
      </c>
      <c r="J9" s="9">
        <f t="shared" si="2"/>
        <v>2.1173892429135539</v>
      </c>
      <c r="K9" s="9">
        <f t="shared" si="3"/>
        <v>1.2389726813781099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35966806.390000001</v>
      </c>
      <c r="D10" s="43">
        <f>IF('County Data'!E5&gt;9,'County Data'!D5,"*")</f>
        <v>14732204.630000001</v>
      </c>
      <c r="E10" s="44">
        <f>IF('County Data'!G5&gt;9,'County Data'!F5,"*")</f>
        <v>7504591.2599999998</v>
      </c>
      <c r="F10" s="43">
        <f>IF('County Data'!I5&gt;9,'County Data'!H5,"*")</f>
        <v>23503170.84</v>
      </c>
      <c r="G10" s="43">
        <f>IF('County Data'!K5&gt;9,'County Data'!J5,"*")</f>
        <v>3925549.53</v>
      </c>
      <c r="H10" s="44">
        <f>IF('County Data'!M5&gt;9,'County Data'!L5,"*")</f>
        <v>3152726.74</v>
      </c>
      <c r="I10" s="22">
        <f t="shared" si="1"/>
        <v>0.53029591772307438</v>
      </c>
      <c r="J10" s="22">
        <f t="shared" si="2"/>
        <v>2.7529024961761217</v>
      </c>
      <c r="K10" s="22">
        <f t="shared" si="3"/>
        <v>1.3803494177868392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414229.96</v>
      </c>
      <c r="D11" s="46" t="str">
        <f>IF('County Data'!E6&gt;9,'County Data'!D6,"*")</f>
        <v>*</v>
      </c>
      <c r="E11" s="47">
        <f>IF('County Data'!G6&gt;9,'County Data'!F6,"*")</f>
        <v>95170.95</v>
      </c>
      <c r="F11" s="45">
        <f>IF('County Data'!I6&gt;9,'County Data'!H6,"*")</f>
        <v>221624.98</v>
      </c>
      <c r="G11" s="46">
        <f>IF('County Data'!K6&gt;9,'County Data'!J6,"*")</f>
        <v>141733.43</v>
      </c>
      <c r="H11" s="47" t="str">
        <f>IF('County Data'!M6&gt;9,'County Data'!L6,"*")</f>
        <v>*</v>
      </c>
      <c r="I11" s="9">
        <f t="shared" si="1"/>
        <v>0.86905808181009203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5141780.78</v>
      </c>
      <c r="D12" s="43">
        <f>IF('County Data'!E7&gt;9,'County Data'!D7,"*")</f>
        <v>3139604.57</v>
      </c>
      <c r="E12" s="44">
        <f>IF('County Data'!G7&gt;9,'County Data'!F7,"*")</f>
        <v>532701.97</v>
      </c>
      <c r="F12" s="43">
        <f>IF('County Data'!I7&gt;9,'County Data'!H7,"*")</f>
        <v>4276198.47</v>
      </c>
      <c r="G12" s="43">
        <f>IF('County Data'!K7&gt;9,'County Data'!J7,"*")</f>
        <v>368039.19</v>
      </c>
      <c r="H12" s="44">
        <f>IF('County Data'!M7&gt;9,'County Data'!L7,"*")</f>
        <v>259377.54</v>
      </c>
      <c r="I12" s="22">
        <f t="shared" si="1"/>
        <v>0.20241864732719025</v>
      </c>
      <c r="J12" s="22">
        <f t="shared" si="2"/>
        <v>7.5306256923345583</v>
      </c>
      <c r="K12" s="22">
        <f t="shared" si="3"/>
        <v>1.0537706156053448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1162790.78</v>
      </c>
      <c r="D13" s="46">
        <f>IF('County Data'!E8&gt;9,'County Data'!D8,"*")</f>
        <v>879535.93</v>
      </c>
      <c r="E13" s="47">
        <f>IF('County Data'!G8&gt;9,'County Data'!F8,"*")</f>
        <v>289269.93</v>
      </c>
      <c r="F13" s="45">
        <f>IF('County Data'!I8&gt;9,'County Data'!H8,"*")</f>
        <v>940765.62</v>
      </c>
      <c r="G13" s="46">
        <f>IF('County Data'!K8&gt;9,'County Data'!J8,"*")</f>
        <v>500386.21</v>
      </c>
      <c r="H13" s="47">
        <f>IF('County Data'!M8&gt;9,'County Data'!L8,"*")</f>
        <v>189197.78</v>
      </c>
      <c r="I13" s="9">
        <f t="shared" si="1"/>
        <v>0.23600475536085178</v>
      </c>
      <c r="J13" s="9">
        <f t="shared" si="2"/>
        <v>0.75771416642357114</v>
      </c>
      <c r="K13" s="9">
        <f t="shared" si="3"/>
        <v>0.52892877495708457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9055291.0800000001</v>
      </c>
      <c r="D14" s="43">
        <f>IF('County Data'!E9&gt;9,'County Data'!D9,"*")</f>
        <v>9248725.0199999996</v>
      </c>
      <c r="E14" s="44">
        <f>IF('County Data'!G9&gt;9,'County Data'!F9,"*")</f>
        <v>2343880.5499999998</v>
      </c>
      <c r="F14" s="43">
        <f>IF('County Data'!I9&gt;9,'County Data'!H9,"*")</f>
        <v>4793473.42</v>
      </c>
      <c r="G14" s="43">
        <f>IF('County Data'!K9&gt;9,'County Data'!J9,"*")</f>
        <v>2541166.7400000002</v>
      </c>
      <c r="H14" s="44">
        <f>IF('County Data'!M9&gt;9,'County Data'!L9,"*")</f>
        <v>1006496.86</v>
      </c>
      <c r="I14" s="22">
        <f t="shared" si="1"/>
        <v>0.88908757524726201</v>
      </c>
      <c r="J14" s="22">
        <f t="shared" si="2"/>
        <v>2.6395585045316619</v>
      </c>
      <c r="K14" s="22">
        <f t="shared" si="3"/>
        <v>1.3287509809022156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2192714.2400000002</v>
      </c>
      <c r="D15" s="48">
        <f>IF('County Data'!E10&gt;9,'County Data'!D10,"*")</f>
        <v>831403.63</v>
      </c>
      <c r="E15" s="49">
        <f>IF('County Data'!G10&gt;9,'County Data'!F10,"*")</f>
        <v>229645.94</v>
      </c>
      <c r="F15" s="48">
        <f>IF('County Data'!I10&gt;9,'County Data'!H10,"*")</f>
        <v>1675393.84</v>
      </c>
      <c r="G15" s="48">
        <f>IF('County Data'!K10&gt;9,'County Data'!J10,"*")</f>
        <v>362213.08</v>
      </c>
      <c r="H15" s="49">
        <f>IF('County Data'!M10&gt;9,'County Data'!L10,"*")</f>
        <v>111619.01</v>
      </c>
      <c r="I15" s="23">
        <f t="shared" si="1"/>
        <v>0.30877539814757832</v>
      </c>
      <c r="J15" s="23">
        <f t="shared" si="2"/>
        <v>1.2953440278854644</v>
      </c>
      <c r="K15" s="23">
        <f t="shared" si="3"/>
        <v>1.0574088589389927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3993013.13</v>
      </c>
      <c r="D16" s="43">
        <f>IF('County Data'!E11&gt;9,'County Data'!D11,"*")</f>
        <v>1036103.03</v>
      </c>
      <c r="E16" s="44">
        <f>IF('County Data'!G11&gt;9,'County Data'!F11,"*")</f>
        <v>576250.06999999995</v>
      </c>
      <c r="F16" s="43">
        <f>IF('County Data'!I11&gt;9,'County Data'!H11,"*")</f>
        <v>2993965.87</v>
      </c>
      <c r="G16" s="43">
        <f>IF('County Data'!K11&gt;9,'County Data'!J11,"*")</f>
        <v>601372.36</v>
      </c>
      <c r="H16" s="44">
        <f>IF('County Data'!M11&gt;9,'County Data'!L11,"*")</f>
        <v>307854.95</v>
      </c>
      <c r="I16" s="22">
        <f t="shared" si="1"/>
        <v>0.33368692342508222</v>
      </c>
      <c r="J16" s="22">
        <f t="shared" si="2"/>
        <v>0.72289765695250785</v>
      </c>
      <c r="K16" s="22">
        <f t="shared" si="3"/>
        <v>0.87182330509871586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2395618.16</v>
      </c>
      <c r="D17" s="46">
        <f>IF('County Data'!E12&gt;9,'County Data'!D12,"*")</f>
        <v>24860815.859999999</v>
      </c>
      <c r="E17" s="47">
        <f>IF('County Data'!G12&gt;9,'County Data'!F12,"*")</f>
        <v>411127.08</v>
      </c>
      <c r="F17" s="45">
        <f>IF('County Data'!I12&gt;9,'County Data'!H12,"*")</f>
        <v>1573191.23</v>
      </c>
      <c r="G17" s="46">
        <f>IF('County Data'!K12&gt;9,'County Data'!J12,"*")</f>
        <v>15758606.17</v>
      </c>
      <c r="H17" s="47">
        <f>IF('County Data'!M12&gt;9,'County Data'!L12,"*")</f>
        <v>196786.56</v>
      </c>
      <c r="I17" s="9">
        <f t="shared" si="1"/>
        <v>0.52277619803410691</v>
      </c>
      <c r="J17" s="9">
        <f t="shared" si="2"/>
        <v>0.57760246000233662</v>
      </c>
      <c r="K17" s="9">
        <f t="shared" si="3"/>
        <v>1.0892030431346531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11223134.59</v>
      </c>
      <c r="D18" s="43">
        <f>IF('County Data'!E13&gt;9,'County Data'!D13,"*")</f>
        <v>4044103.95</v>
      </c>
      <c r="E18" s="44">
        <f>IF('County Data'!G13&gt;9,'County Data'!F13,"*")</f>
        <v>1963610.41</v>
      </c>
      <c r="F18" s="43">
        <f>IF('County Data'!I13&gt;9,'County Data'!H13,"*")</f>
        <v>7920577.2400000002</v>
      </c>
      <c r="G18" s="43">
        <f>IF('County Data'!K13&gt;9,'County Data'!J13,"*")</f>
        <v>1597120.16</v>
      </c>
      <c r="H18" s="44">
        <f>IF('County Data'!M13&gt;9,'County Data'!L13,"*")</f>
        <v>806816.75</v>
      </c>
      <c r="I18" s="22">
        <f t="shared" si="1"/>
        <v>0.41695917480882994</v>
      </c>
      <c r="J18" s="22">
        <f t="shared" si="2"/>
        <v>1.5321225361027313</v>
      </c>
      <c r="K18" s="22">
        <f t="shared" si="3"/>
        <v>1.4337749681076897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10638596.76</v>
      </c>
      <c r="D19" s="46">
        <f>IF('County Data'!E14&gt;9,'County Data'!D14,"*")</f>
        <v>2881239.89</v>
      </c>
      <c r="E19" s="47">
        <f>IF('County Data'!G14&gt;9,'County Data'!F14,"*")</f>
        <v>1736021.03</v>
      </c>
      <c r="F19" s="45">
        <f>IF('County Data'!I14&gt;9,'County Data'!H14,"*")</f>
        <v>7043042.3899999997</v>
      </c>
      <c r="G19" s="46">
        <f>IF('County Data'!K14&gt;9,'County Data'!J14,"*")</f>
        <v>770691.88</v>
      </c>
      <c r="H19" s="47">
        <f>IF('County Data'!M14&gt;9,'County Data'!L14,"*")</f>
        <v>635325.56000000006</v>
      </c>
      <c r="I19" s="9">
        <f t="shared" si="1"/>
        <v>0.51051153335455079</v>
      </c>
      <c r="J19" s="9">
        <f t="shared" si="2"/>
        <v>2.738510765158185</v>
      </c>
      <c r="K19" s="9">
        <f t="shared" si="3"/>
        <v>1.7324904573334021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8193202.4000000004</v>
      </c>
      <c r="D20" s="43">
        <f>IF('County Data'!E15&gt;9,'County Data'!D15,"*")</f>
        <v>2442643.29</v>
      </c>
      <c r="E20" s="44">
        <f>IF('County Data'!G15&gt;9,'County Data'!F15,"*")</f>
        <v>1309288.08</v>
      </c>
      <c r="F20" s="43">
        <f>IF('County Data'!I15&gt;9,'County Data'!H15,"*")</f>
        <v>5481776.7599999998</v>
      </c>
      <c r="G20" s="43">
        <f>IF('County Data'!K15&gt;9,'County Data'!J15,"*")</f>
        <v>760638.87</v>
      </c>
      <c r="H20" s="44">
        <f>IF('County Data'!M15&gt;9,'County Data'!L15,"*")</f>
        <v>498902.83</v>
      </c>
      <c r="I20" s="22">
        <f t="shared" si="1"/>
        <v>0.49462533020042221</v>
      </c>
      <c r="J20" s="22">
        <f t="shared" si="2"/>
        <v>2.2113048469374172</v>
      </c>
      <c r="K20" s="22">
        <f t="shared" si="3"/>
        <v>1.6243348429192113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10318016.09</v>
      </c>
      <c r="D21" s="46">
        <f>IF('County Data'!E16&gt;9,'County Data'!D16,"*")</f>
        <v>7314486.8200000003</v>
      </c>
      <c r="E21" s="47">
        <f>IF('County Data'!G16&gt;9,'County Data'!F16,"*")</f>
        <v>2270001.9</v>
      </c>
      <c r="F21" s="45">
        <f>IF('County Data'!I16&gt;9,'County Data'!H16,"*")</f>
        <v>6416540.4900000002</v>
      </c>
      <c r="G21" s="46">
        <f>IF('County Data'!K16&gt;9,'County Data'!J16,"*")</f>
        <v>2943987.33</v>
      </c>
      <c r="H21" s="47">
        <f>IF('County Data'!M16&gt;9,'County Data'!L16,"*")</f>
        <v>852656.34</v>
      </c>
      <c r="I21" s="9">
        <f t="shared" si="1"/>
        <v>0.60803412774848697</v>
      </c>
      <c r="J21" s="9">
        <f t="shared" si="2"/>
        <v>1.4845510527383963</v>
      </c>
      <c r="K21" s="9">
        <f t="shared" si="3"/>
        <v>1.6622705930973316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07/01/2021 - 07/31/2021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07/01/2020 - 07/31/2020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1608877.34</v>
      </c>
      <c r="D6" s="41" t="str">
        <f>IF('Town Data'!E2&gt;9,'Town Data'!D2,"*")</f>
        <v>*</v>
      </c>
      <c r="E6" s="42">
        <f>IF('Town Data'!G2&gt;9,'Town Data'!F2,"*")</f>
        <v>278878.96000000002</v>
      </c>
      <c r="F6" s="41">
        <f>IF('Town Data'!I2&gt;9,'Town Data'!H2,"*")</f>
        <v>1275975.08</v>
      </c>
      <c r="G6" s="41" t="str">
        <f>IF('Town Data'!K2&gt;9,'Town Data'!J2,"*")</f>
        <v>*</v>
      </c>
      <c r="H6" s="42">
        <f>IF('Town Data'!M2&gt;9,'Town Data'!L2,"*")</f>
        <v>111210.16</v>
      </c>
      <c r="I6" s="20">
        <f t="shared" ref="I6:I69" si="0">IFERROR((C6-F6)/F6,"")</f>
        <v>0.26090028341305849</v>
      </c>
      <c r="J6" s="20" t="str">
        <f t="shared" ref="J6:J69" si="1">IFERROR((D6-G6)/G6,"")</f>
        <v/>
      </c>
      <c r="K6" s="20">
        <f t="shared" ref="K6:K69" si="2">IFERROR((E6-H6)/H6,"")</f>
        <v>1.5076751980214758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513797.39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445473.75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0.1533729877461916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346711.34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283062.95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0.22485595518594012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3059543.15</v>
      </c>
      <c r="D9" s="46">
        <f>IF('Town Data'!E5&gt;9,'Town Data'!D5,"*")</f>
        <v>782422.4</v>
      </c>
      <c r="E9" s="47">
        <f>IF('Town Data'!G5&gt;9,'Town Data'!F5,"*")</f>
        <v>427206.36</v>
      </c>
      <c r="F9" s="45">
        <f>IF('Town Data'!I5&gt;9,'Town Data'!H5,"*")</f>
        <v>2413605.5099999998</v>
      </c>
      <c r="G9" s="46">
        <f>IF('Town Data'!K5&gt;9,'Town Data'!J5,"*")</f>
        <v>338688.72</v>
      </c>
      <c r="H9" s="47">
        <f>IF('Town Data'!M5&gt;9,'Town Data'!L5,"*")</f>
        <v>213890.25</v>
      </c>
      <c r="I9" s="9">
        <f t="shared" si="0"/>
        <v>0.26762353554620455</v>
      </c>
      <c r="J9" s="9">
        <f t="shared" si="1"/>
        <v>1.3101519294767185</v>
      </c>
      <c r="K9" s="9">
        <f t="shared" si="2"/>
        <v>0.99731572617265152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1744678.13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1243731.1399999999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0.4027775568922396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296632.55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608643.93000000005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404608.8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0.50427753919341367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479739.98</v>
      </c>
      <c r="D13" s="46" t="str">
        <f>IF('Town Data'!E9&gt;9,'Town Data'!D9,"*")</f>
        <v>*</v>
      </c>
      <c r="E13" s="47">
        <f>IF('Town Data'!G9&gt;9,'Town Data'!F9,"*")</f>
        <v>135354.19</v>
      </c>
      <c r="F13" s="45">
        <f>IF('Town Data'!I9&gt;9,'Town Data'!H9,"*")</f>
        <v>279465.37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0.71663480165717841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4270458.8099999996</v>
      </c>
      <c r="D14" s="43">
        <f>IF('Town Data'!E10&gt;9,'Town Data'!D10,"*")</f>
        <v>984538.3</v>
      </c>
      <c r="E14" s="44">
        <f>IF('Town Data'!G10&gt;9,'Town Data'!F10,"*")</f>
        <v>475234.35</v>
      </c>
      <c r="F14" s="43">
        <f>IF('Town Data'!I10&gt;9,'Town Data'!H10,"*")</f>
        <v>3054060.45</v>
      </c>
      <c r="G14" s="43">
        <f>IF('Town Data'!K10&gt;9,'Town Data'!J10,"*")</f>
        <v>425891.74</v>
      </c>
      <c r="H14" s="44">
        <f>IF('Town Data'!M10&gt;9,'Town Data'!L10,"*")</f>
        <v>230992.77</v>
      </c>
      <c r="I14" s="22">
        <f t="shared" si="0"/>
        <v>0.39828889437993914</v>
      </c>
      <c r="J14" s="22">
        <f t="shared" si="1"/>
        <v>1.3117102482428986</v>
      </c>
      <c r="K14" s="22">
        <f t="shared" si="2"/>
        <v>1.0573559510109343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457242.62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323577.62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0.41308481099527217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439161.68</v>
      </c>
      <c r="D16" s="53">
        <f>IF('Town Data'!E12&gt;9,'Town Data'!D12,"*")</f>
        <v>575037.14</v>
      </c>
      <c r="E16" s="54" t="str">
        <f>IF('Town Data'!G12&gt;9,'Town Data'!F12,"*")</f>
        <v>*</v>
      </c>
      <c r="F16" s="53">
        <f>IF('Town Data'!I12&gt;9,'Town Data'!H12,"*")</f>
        <v>192875.1</v>
      </c>
      <c r="G16" s="53">
        <f>IF('Town Data'!K12&gt;9,'Town Data'!J12,"*")</f>
        <v>148252.5</v>
      </c>
      <c r="H16" s="54" t="str">
        <f>IF('Town Data'!M12&gt;9,'Town Data'!L12,"*")</f>
        <v>*</v>
      </c>
      <c r="I16" s="26">
        <f t="shared" si="0"/>
        <v>1.2769226302410213</v>
      </c>
      <c r="J16" s="26">
        <f t="shared" si="1"/>
        <v>2.8787685873762667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12632613.199999999</v>
      </c>
      <c r="D17" s="43">
        <f>IF('Town Data'!E13&gt;9,'Town Data'!D13,"*")</f>
        <v>6936989.9400000004</v>
      </c>
      <c r="E17" s="44">
        <f>IF('Town Data'!G13&gt;9,'Town Data'!F13,"*")</f>
        <v>4560172.6100000003</v>
      </c>
      <c r="F17" s="43">
        <f>IF('Town Data'!I13&gt;9,'Town Data'!H13,"*")</f>
        <v>6871136.1500000004</v>
      </c>
      <c r="G17" s="43">
        <f>IF('Town Data'!K13&gt;9,'Town Data'!J13,"*")</f>
        <v>1381353.77</v>
      </c>
      <c r="H17" s="44">
        <f>IF('Town Data'!M13&gt;9,'Town Data'!L13,"*")</f>
        <v>1887349.93</v>
      </c>
      <c r="I17" s="22">
        <f t="shared" si="0"/>
        <v>0.83850427705467578</v>
      </c>
      <c r="J17" s="22">
        <f t="shared" si="1"/>
        <v>4.0218778785393985</v>
      </c>
      <c r="K17" s="22">
        <f t="shared" si="2"/>
        <v>1.4161775924616167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897921.76</v>
      </c>
      <c r="D18" s="46" t="str">
        <f>IF('Town Data'!E14&gt;9,'Town Data'!D14,"*")</f>
        <v>*</v>
      </c>
      <c r="E18" s="47">
        <f>IF('Town Data'!G14&gt;9,'Town Data'!F14,"*")</f>
        <v>143208.26</v>
      </c>
      <c r="F18" s="45">
        <f>IF('Town Data'!I14&gt;9,'Town Data'!H14,"*")</f>
        <v>483734.76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0.8562274912805522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957340.52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603965.39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0.58509168878037865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294044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231867.89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0.26815317118726523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2902684.26</v>
      </c>
      <c r="D21" s="43">
        <f>IF('Town Data'!E17&gt;9,'Town Data'!D17,"*")</f>
        <v>1418844.71</v>
      </c>
      <c r="E21" s="44">
        <f>IF('Town Data'!G17&gt;9,'Town Data'!F17,"*")</f>
        <v>282039.28000000003</v>
      </c>
      <c r="F21" s="43">
        <f>IF('Town Data'!I17&gt;9,'Town Data'!H17,"*")</f>
        <v>2136568.98</v>
      </c>
      <c r="G21" s="43">
        <f>IF('Town Data'!K17&gt;9,'Town Data'!J17,"*")</f>
        <v>608205.05000000005</v>
      </c>
      <c r="H21" s="44">
        <f>IF('Town Data'!M17&gt;9,'Town Data'!L17,"*")</f>
        <v>150498.53</v>
      </c>
      <c r="I21" s="22">
        <f t="shared" si="0"/>
        <v>0.35857268694409289</v>
      </c>
      <c r="J21" s="22">
        <f t="shared" si="1"/>
        <v>1.3328394099983218</v>
      </c>
      <c r="K21" s="22">
        <f t="shared" si="2"/>
        <v>0.87403345401446797</v>
      </c>
      <c r="L21" s="15"/>
    </row>
    <row r="22" spans="1:12" x14ac:dyDescent="0.25">
      <c r="A22" s="15"/>
      <c r="B22" s="15" t="str">
        <f>'Town Data'!A18</f>
        <v>DANVILLE</v>
      </c>
      <c r="C22" s="50">
        <f>IF('Town Data'!C18&gt;9,'Town Data'!B18,"*")</f>
        <v>252540.93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1038001.12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818342.29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0.26841925766783964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857885.43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612199.31000000006</v>
      </c>
      <c r="D25" s="43">
        <f>IF('Town Data'!E21&gt;9,'Town Data'!D21,"*")</f>
        <v>189951.97</v>
      </c>
      <c r="E25" s="44">
        <f>IF('Town Data'!G21&gt;9,'Town Data'!F21,"*")</f>
        <v>228071.9</v>
      </c>
      <c r="F25" s="43">
        <f>IF('Town Data'!I21&gt;9,'Town Data'!H21,"*")</f>
        <v>364748.35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0.67841557062561109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491002.66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433292.49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0.13318986904204128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4389365.7599999998</v>
      </c>
      <c r="D27" s="43" t="str">
        <f>IF('Town Data'!E23&gt;9,'Town Data'!D23,"*")</f>
        <v>*</v>
      </c>
      <c r="E27" s="44">
        <f>IF('Town Data'!G23&gt;9,'Town Data'!F23,"*")</f>
        <v>452122.42</v>
      </c>
      <c r="F27" s="43">
        <f>IF('Town Data'!I23&gt;9,'Town Data'!H23,"*")</f>
        <v>3300280.84</v>
      </c>
      <c r="G27" s="43" t="str">
        <f>IF('Town Data'!K23&gt;9,'Town Data'!J23,"*")</f>
        <v>*</v>
      </c>
      <c r="H27" s="44">
        <f>IF('Town Data'!M23&gt;9,'Town Data'!L23,"*")</f>
        <v>226172.32</v>
      </c>
      <c r="I27" s="22">
        <f t="shared" si="0"/>
        <v>0.32999764953336513</v>
      </c>
      <c r="J27" s="22" t="str">
        <f t="shared" si="1"/>
        <v/>
      </c>
      <c r="K27" s="22">
        <f t="shared" si="2"/>
        <v>0.99901747481743108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555065.26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489280.76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0.13445143438707868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GREENSBORO</v>
      </c>
      <c r="C29" s="51" t="str">
        <f>IF('Town Data'!C25&gt;9,'Town Data'!B25,"*")</f>
        <v>*</v>
      </c>
      <c r="D29" s="43">
        <f>IF('Town Data'!E25&gt;9,'Town Data'!D25,"*")</f>
        <v>201189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HARDWICK</v>
      </c>
      <c r="C30" s="50">
        <f>IF('Town Data'!C26&gt;9,'Town Data'!B26,"*")</f>
        <v>372713.42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288562.07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0.29162304664642852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HARTFORD</v>
      </c>
      <c r="C31" s="51">
        <f>IF('Town Data'!C27&gt;9,'Town Data'!B27,"*")</f>
        <v>2514437.9700000002</v>
      </c>
      <c r="D31" s="43">
        <f>IF('Town Data'!E27&gt;9,'Town Data'!D27,"*")</f>
        <v>1584752.33</v>
      </c>
      <c r="E31" s="44">
        <f>IF('Town Data'!G27&gt;9,'Town Data'!F27,"*")</f>
        <v>424787.4</v>
      </c>
      <c r="F31" s="43">
        <f>IF('Town Data'!I27&gt;9,'Town Data'!H27,"*")</f>
        <v>1609717.36</v>
      </c>
      <c r="G31" s="43">
        <f>IF('Town Data'!K27&gt;9,'Town Data'!J27,"*")</f>
        <v>631011.87</v>
      </c>
      <c r="H31" s="44">
        <f>IF('Town Data'!M27&gt;9,'Town Data'!L27,"*")</f>
        <v>160717.59</v>
      </c>
      <c r="I31" s="22">
        <f t="shared" si="0"/>
        <v>0.56203693423546108</v>
      </c>
      <c r="J31" s="22">
        <f t="shared" si="1"/>
        <v>1.5114461475978258</v>
      </c>
      <c r="K31" s="22">
        <f t="shared" si="2"/>
        <v>1.6430672585371648</v>
      </c>
      <c r="L31" s="15"/>
    </row>
    <row r="32" spans="1:12" x14ac:dyDescent="0.25">
      <c r="A32" s="15"/>
      <c r="B32" s="15" t="str">
        <f>'Town Data'!A28</f>
        <v>HINESBURG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395151.5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JERICHO</v>
      </c>
      <c r="C33" s="51">
        <f>IF('Town Data'!C29&gt;9,'Town Data'!B29,"*")</f>
        <v>568852.61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399859.73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0.42263040591759521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JOHNSON</v>
      </c>
      <c r="C34" s="50">
        <f>IF('Town Data'!C30&gt;9,'Town Data'!B30,"*")</f>
        <v>214956.03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KILLINGTON</v>
      </c>
      <c r="C35" s="51">
        <f>IF('Town Data'!C31&gt;9,'Town Data'!B31,"*")</f>
        <v>1613267.48</v>
      </c>
      <c r="D35" s="43">
        <f>IF('Town Data'!E31&gt;9,'Town Data'!D31,"*")</f>
        <v>1381172.4</v>
      </c>
      <c r="E35" s="44">
        <f>IF('Town Data'!G31&gt;9,'Town Data'!F31,"*")</f>
        <v>646206.15</v>
      </c>
      <c r="F35" s="43">
        <f>IF('Town Data'!I31&gt;9,'Town Data'!H31,"*")</f>
        <v>809534.49</v>
      </c>
      <c r="G35" s="43">
        <f>IF('Town Data'!K31&gt;9,'Town Data'!J31,"*")</f>
        <v>337424.27</v>
      </c>
      <c r="H35" s="44">
        <f>IF('Town Data'!M31&gt;9,'Town Data'!L31,"*")</f>
        <v>209256.82</v>
      </c>
      <c r="I35" s="22">
        <f t="shared" si="0"/>
        <v>0.99283353572742772</v>
      </c>
      <c r="J35" s="22">
        <f t="shared" si="1"/>
        <v>3.0932811383129017</v>
      </c>
      <c r="K35" s="22">
        <f t="shared" si="2"/>
        <v>2.0881007844810027</v>
      </c>
      <c r="L35" s="15"/>
    </row>
    <row r="36" spans="1:12" x14ac:dyDescent="0.25">
      <c r="A36" s="15"/>
      <c r="B36" s="15" t="str">
        <f>'Town Data'!A32</f>
        <v>LONDONDERRY</v>
      </c>
      <c r="C36" s="50">
        <f>IF('Town Data'!C32&gt;9,'Town Data'!B32,"*")</f>
        <v>291415.14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153023.51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0.90438149013834535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LUDLOW</v>
      </c>
      <c r="C37" s="51">
        <f>IF('Town Data'!C33&gt;9,'Town Data'!B33,"*")</f>
        <v>1239533.73</v>
      </c>
      <c r="D37" s="43">
        <f>IF('Town Data'!E33&gt;9,'Town Data'!D33,"*")</f>
        <v>309779.33</v>
      </c>
      <c r="E37" s="44">
        <f>IF('Town Data'!G33&gt;9,'Town Data'!F33,"*")</f>
        <v>414161.76</v>
      </c>
      <c r="F37" s="43">
        <f>IF('Town Data'!I33&gt;9,'Town Data'!H33,"*")</f>
        <v>629123.80000000005</v>
      </c>
      <c r="G37" s="43">
        <f>IF('Town Data'!K33&gt;9,'Town Data'!J33,"*")</f>
        <v>164069.26999999999</v>
      </c>
      <c r="H37" s="44">
        <f>IF('Town Data'!M33&gt;9,'Town Data'!L33,"*")</f>
        <v>103106.61</v>
      </c>
      <c r="I37" s="22">
        <f t="shared" si="0"/>
        <v>0.97025407399942565</v>
      </c>
      <c r="J37" s="22">
        <f t="shared" si="1"/>
        <v>0.88810086130083976</v>
      </c>
      <c r="K37" s="22">
        <f t="shared" si="2"/>
        <v>3.0168303467643831</v>
      </c>
      <c r="L37" s="15"/>
    </row>
    <row r="38" spans="1:12" x14ac:dyDescent="0.25">
      <c r="A38" s="15"/>
      <c r="B38" s="15" t="str">
        <f>'Town Data'!A34</f>
        <v>LYNDON</v>
      </c>
      <c r="C38" s="50">
        <f>IF('Town Data'!C34&gt;9,'Town Data'!B34,"*")</f>
        <v>1369110.41</v>
      </c>
      <c r="D38" s="46" t="str">
        <f>IF('Town Data'!E34&gt;9,'Town Data'!D34,"*")</f>
        <v>*</v>
      </c>
      <c r="E38" s="47">
        <f>IF('Town Data'!G34&gt;9,'Town Data'!F34,"*")</f>
        <v>111639.87</v>
      </c>
      <c r="F38" s="45">
        <f>IF('Town Data'!I34&gt;9,'Town Data'!H34,"*")</f>
        <v>1141417.92</v>
      </c>
      <c r="G38" s="46" t="str">
        <f>IF('Town Data'!K34&gt;9,'Town Data'!J34,"*")</f>
        <v>*</v>
      </c>
      <c r="H38" s="47">
        <f>IF('Town Data'!M34&gt;9,'Town Data'!L34,"*")</f>
        <v>47839.519999999997</v>
      </c>
      <c r="I38" s="9">
        <f t="shared" si="0"/>
        <v>0.1994821405992995</v>
      </c>
      <c r="J38" s="9" t="str">
        <f t="shared" si="1"/>
        <v/>
      </c>
      <c r="K38" s="9">
        <f t="shared" si="2"/>
        <v>1.3336327371177639</v>
      </c>
      <c r="L38" s="15"/>
    </row>
    <row r="39" spans="1:12" x14ac:dyDescent="0.25">
      <c r="A39" s="15"/>
      <c r="B39" s="27" t="str">
        <f>'Town Data'!A35</f>
        <v>MANCHESTER</v>
      </c>
      <c r="C39" s="51">
        <f>IF('Town Data'!C35&gt;9,'Town Data'!B35,"*")</f>
        <v>3919362.62</v>
      </c>
      <c r="D39" s="43">
        <f>IF('Town Data'!E35&gt;9,'Town Data'!D35,"*")</f>
        <v>4235918.16</v>
      </c>
      <c r="E39" s="44">
        <f>IF('Town Data'!G35&gt;9,'Town Data'!F35,"*")</f>
        <v>1006264.54</v>
      </c>
      <c r="F39" s="43">
        <f>IF('Town Data'!I35&gt;9,'Town Data'!H35,"*")</f>
        <v>1991097.49</v>
      </c>
      <c r="G39" s="43">
        <f>IF('Town Data'!K35&gt;9,'Town Data'!J35,"*")</f>
        <v>1032649.12</v>
      </c>
      <c r="H39" s="44">
        <f>IF('Town Data'!M35&gt;9,'Town Data'!L35,"*")</f>
        <v>325017.12</v>
      </c>
      <c r="I39" s="22">
        <f t="shared" si="0"/>
        <v>0.96844335331867659</v>
      </c>
      <c r="J39" s="22">
        <f t="shared" si="1"/>
        <v>3.1019917394593821</v>
      </c>
      <c r="K39" s="22">
        <f t="shared" si="2"/>
        <v>2.0960354949917717</v>
      </c>
      <c r="L39" s="15"/>
    </row>
    <row r="40" spans="1:12" x14ac:dyDescent="0.25">
      <c r="A40" s="15"/>
      <c r="B40" s="15" t="str">
        <f>'Town Data'!A36</f>
        <v>MIDDLEBURY</v>
      </c>
      <c r="C40" s="50">
        <f>IF('Town Data'!C36&gt;9,'Town Data'!B36,"*")</f>
        <v>2596678.12</v>
      </c>
      <c r="D40" s="46" t="str">
        <f>IF('Town Data'!E36&gt;9,'Town Data'!D36,"*")</f>
        <v>*</v>
      </c>
      <c r="E40" s="47">
        <f>IF('Town Data'!G36&gt;9,'Town Data'!F36,"*")</f>
        <v>349516.75</v>
      </c>
      <c r="F40" s="45">
        <f>IF('Town Data'!I36&gt;9,'Town Data'!H36,"*")</f>
        <v>1702588.32</v>
      </c>
      <c r="G40" s="46" t="str">
        <f>IF('Town Data'!K36&gt;9,'Town Data'!J36,"*")</f>
        <v>*</v>
      </c>
      <c r="H40" s="47">
        <f>IF('Town Data'!M36&gt;9,'Town Data'!L36,"*")</f>
        <v>135556.91</v>
      </c>
      <c r="I40" s="9">
        <f t="shared" si="0"/>
        <v>0.52513563584178702</v>
      </c>
      <c r="J40" s="9" t="str">
        <f t="shared" si="1"/>
        <v/>
      </c>
      <c r="K40" s="9">
        <f t="shared" si="2"/>
        <v>1.5783764914676794</v>
      </c>
      <c r="L40" s="15"/>
    </row>
    <row r="41" spans="1:12" x14ac:dyDescent="0.25">
      <c r="A41" s="15"/>
      <c r="B41" s="27" t="str">
        <f>'Town Data'!A37</f>
        <v>MILTON</v>
      </c>
      <c r="C41" s="51">
        <f>IF('Town Data'!C37&gt;9,'Town Data'!B37,"*")</f>
        <v>1068148.06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924053.44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0.15593753971631782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2238903.02</v>
      </c>
      <c r="D42" s="46" t="str">
        <f>IF('Town Data'!E38&gt;9,'Town Data'!D38,"*")</f>
        <v>*</v>
      </c>
      <c r="E42" s="47">
        <f>IF('Town Data'!G38&gt;9,'Town Data'!F38,"*")</f>
        <v>349330.65</v>
      </c>
      <c r="F42" s="45">
        <f>IF('Town Data'!I38&gt;9,'Town Data'!H38,"*")</f>
        <v>1311869.69</v>
      </c>
      <c r="G42" s="46" t="str">
        <f>IF('Town Data'!K38&gt;9,'Town Data'!J38,"*")</f>
        <v>*</v>
      </c>
      <c r="H42" s="47">
        <f>IF('Town Data'!M38&gt;9,'Town Data'!L38,"*")</f>
        <v>123595.76</v>
      </c>
      <c r="I42" s="9">
        <f t="shared" si="0"/>
        <v>0.70665046770003515</v>
      </c>
      <c r="J42" s="9" t="str">
        <f t="shared" si="1"/>
        <v/>
      </c>
      <c r="K42" s="9">
        <f t="shared" si="2"/>
        <v>1.8263967145798532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1705272.67</v>
      </c>
      <c r="D43" s="43" t="str">
        <f>IF('Town Data'!E39&gt;9,'Town Data'!D39,"*")</f>
        <v>*</v>
      </c>
      <c r="E43" s="44">
        <f>IF('Town Data'!G39&gt;9,'Town Data'!F39,"*")</f>
        <v>153070.54999999999</v>
      </c>
      <c r="F43" s="43">
        <f>IF('Town Data'!I39&gt;9,'Town Data'!H39,"*")</f>
        <v>1330621.23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0.28156129750011577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1450379.14</v>
      </c>
      <c r="D44" s="46" t="str">
        <f>IF('Town Data'!E40&gt;9,'Town Data'!D40,"*")</f>
        <v>*</v>
      </c>
      <c r="E44" s="47">
        <f>IF('Town Data'!G40&gt;9,'Town Data'!F40,"*")</f>
        <v>247954.32</v>
      </c>
      <c r="F44" s="45">
        <f>IF('Town Data'!I40&gt;9,'Town Data'!H40,"*")</f>
        <v>1158582.47</v>
      </c>
      <c r="G44" s="46" t="str">
        <f>IF('Town Data'!K40&gt;9,'Town Data'!J40,"*")</f>
        <v>*</v>
      </c>
      <c r="H44" s="47">
        <f>IF('Town Data'!M40&gt;9,'Town Data'!L40,"*")</f>
        <v>122900.59</v>
      </c>
      <c r="I44" s="9">
        <f t="shared" si="0"/>
        <v>0.25185662441448808</v>
      </c>
      <c r="J44" s="9" t="str">
        <f t="shared" si="1"/>
        <v/>
      </c>
      <c r="K44" s="9">
        <f t="shared" si="2"/>
        <v>1.0175193626002936</v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>
        <f>IF('Town Data'!E41&gt;9,'Town Data'!D41,"*")</f>
        <v>384552.54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210414.28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0.82759715737924244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322504.09000000003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299734.67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7.5965252868478786E-2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POULTNEY</v>
      </c>
      <c r="C47" s="51">
        <f>IF('Town Data'!C43&gt;9,'Town Data'!B43,"*")</f>
        <v>222068.88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282652.28999999998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-0.21433900287876662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RANDOLPH</v>
      </c>
      <c r="C48" s="50">
        <f>IF('Town Data'!C44&gt;9,'Town Data'!B44,"*")</f>
        <v>699891.13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617477.06999999995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0.13346902096299715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RICHMOND</v>
      </c>
      <c r="C49" s="51">
        <f>IF('Town Data'!C45&gt;9,'Town Data'!B45,"*")</f>
        <v>469048.02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ROCKINGHAM</v>
      </c>
      <c r="C50" s="50">
        <f>IF('Town Data'!C46&gt;9,'Town Data'!B46,"*")</f>
        <v>554119.88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464102.96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0.19395894393778479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RUTLAND</v>
      </c>
      <c r="C51" s="51">
        <f>IF('Town Data'!C47&gt;9,'Town Data'!B47,"*")</f>
        <v>4260676.6900000004</v>
      </c>
      <c r="D51" s="43">
        <f>IF('Town Data'!E47&gt;9,'Town Data'!D47,"*")</f>
        <v>298562.78000000003</v>
      </c>
      <c r="E51" s="44">
        <f>IF('Town Data'!G47&gt;9,'Town Data'!F47,"*")</f>
        <v>459090.92</v>
      </c>
      <c r="F51" s="43">
        <f>IF('Town Data'!I47&gt;9,'Town Data'!H47,"*")</f>
        <v>3430729.22</v>
      </c>
      <c r="G51" s="43">
        <f>IF('Town Data'!K47&gt;9,'Town Data'!J47,"*")</f>
        <v>98290.26</v>
      </c>
      <c r="H51" s="44">
        <f>IF('Town Data'!M47&gt;9,'Town Data'!L47,"*")</f>
        <v>256611.64</v>
      </c>
      <c r="I51" s="22">
        <f t="shared" si="0"/>
        <v>0.24191576098798032</v>
      </c>
      <c r="J51" s="22">
        <f t="shared" si="1"/>
        <v>2.0375622162358713</v>
      </c>
      <c r="K51" s="22">
        <f t="shared" si="2"/>
        <v>0.78904947569798456</v>
      </c>
      <c r="L51" s="15"/>
    </row>
    <row r="52" spans="1:12" x14ac:dyDescent="0.25">
      <c r="A52" s="15"/>
      <c r="B52" s="15" t="str">
        <f>'Town Data'!A48</f>
        <v>RUTLAND TOWN</v>
      </c>
      <c r="C52" s="50">
        <f>IF('Town Data'!C48&gt;9,'Town Data'!B48,"*")</f>
        <v>1257213.8500000001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982522.18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0.27957808545350094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SHELBURNE</v>
      </c>
      <c r="C53" s="51">
        <f>IF('Town Data'!C49&gt;9,'Town Data'!B49,"*")</f>
        <v>1171661.57</v>
      </c>
      <c r="D53" s="43" t="str">
        <f>IF('Town Data'!E49&gt;9,'Town Data'!D49,"*")</f>
        <v>*</v>
      </c>
      <c r="E53" s="44">
        <f>IF('Town Data'!G49&gt;9,'Town Data'!F49,"*")</f>
        <v>234793.19</v>
      </c>
      <c r="F53" s="43">
        <f>IF('Town Data'!I49&gt;9,'Town Data'!H49,"*")</f>
        <v>804681.96</v>
      </c>
      <c r="G53" s="43" t="str">
        <f>IF('Town Data'!K49&gt;9,'Town Data'!J49,"*")</f>
        <v>*</v>
      </c>
      <c r="H53" s="44">
        <f>IF('Town Data'!M49&gt;9,'Town Data'!L49,"*")</f>
        <v>67844.539999999994</v>
      </c>
      <c r="I53" s="22">
        <f t="shared" si="0"/>
        <v>0.45605547066073177</v>
      </c>
      <c r="J53" s="22" t="str">
        <f t="shared" si="1"/>
        <v/>
      </c>
      <c r="K53" s="22">
        <f t="shared" si="2"/>
        <v>2.460752921310986</v>
      </c>
      <c r="L53" s="15"/>
    </row>
    <row r="54" spans="1:12" x14ac:dyDescent="0.25">
      <c r="A54" s="15"/>
      <c r="B54" s="15" t="str">
        <f>'Town Data'!A50</f>
        <v>SOUTH BURLINGTON</v>
      </c>
      <c r="C54" s="50">
        <f>IF('Town Data'!C50&gt;9,'Town Data'!B50,"*")</f>
        <v>7540876.3899999997</v>
      </c>
      <c r="D54" s="46">
        <f>IF('Town Data'!E50&gt;9,'Town Data'!D50,"*")</f>
        <v>3734564.58</v>
      </c>
      <c r="E54" s="47">
        <f>IF('Town Data'!G50&gt;9,'Town Data'!F50,"*")</f>
        <v>819995.94</v>
      </c>
      <c r="F54" s="45">
        <f>IF('Town Data'!I50&gt;9,'Town Data'!H50,"*")</f>
        <v>5262179.7699999996</v>
      </c>
      <c r="G54" s="46">
        <f>IF('Town Data'!K50&gt;9,'Town Data'!J50,"*")</f>
        <v>1029649.75</v>
      </c>
      <c r="H54" s="47">
        <f>IF('Town Data'!M50&gt;9,'Town Data'!L50,"*")</f>
        <v>268657.44</v>
      </c>
      <c r="I54" s="9">
        <f t="shared" si="0"/>
        <v>0.43303283422413374</v>
      </c>
      <c r="J54" s="9">
        <f t="shared" si="1"/>
        <v>2.6270242186724175</v>
      </c>
      <c r="K54" s="9">
        <f t="shared" si="2"/>
        <v>2.0521988894109913</v>
      </c>
      <c r="L54" s="15"/>
    </row>
    <row r="55" spans="1:12" x14ac:dyDescent="0.25">
      <c r="A55" s="15"/>
      <c r="B55" s="27" t="str">
        <f>'Town Data'!A51</f>
        <v>SOUTH HERO</v>
      </c>
      <c r="C55" s="51">
        <f>IF('Town Data'!C51&gt;9,'Town Data'!B51,"*")</f>
        <v>618667.57999999996</v>
      </c>
      <c r="D55" s="43">
        <f>IF('Town Data'!E51&gt;9,'Town Data'!D51,"*")</f>
        <v>305994.96000000002</v>
      </c>
      <c r="E55" s="44" t="str">
        <f>IF('Town Data'!G51&gt;9,'Town Data'!F51,"*")</f>
        <v>*</v>
      </c>
      <c r="F55" s="43">
        <f>IF('Town Data'!I51&gt;9,'Town Data'!H51,"*")</f>
        <v>494448.49</v>
      </c>
      <c r="G55" s="43">
        <f>IF('Town Data'!K51&gt;9,'Town Data'!J51,"*")</f>
        <v>157506.98000000001</v>
      </c>
      <c r="H55" s="44" t="str">
        <f>IF('Town Data'!M51&gt;9,'Town Data'!L51,"*")</f>
        <v>*</v>
      </c>
      <c r="I55" s="22">
        <f t="shared" si="0"/>
        <v>0.25122756467513929</v>
      </c>
      <c r="J55" s="22">
        <f t="shared" si="1"/>
        <v>0.9427390455965825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SPRINGFIELD</v>
      </c>
      <c r="C56" s="50">
        <f>IF('Town Data'!C52&gt;9,'Town Data'!B52,"*")</f>
        <v>1315899.48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1065301.3700000001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0.23523682317239472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</v>
      </c>
      <c r="C57" s="51">
        <f>IF('Town Data'!C53&gt;9,'Town Data'!B53,"*")</f>
        <v>2106498.79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1706207.36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0.23460889888553751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ALBANS TOWN</v>
      </c>
      <c r="C58" s="50">
        <f>IF('Town Data'!C54&gt;9,'Town Data'!B54,"*")</f>
        <v>1111692.02</v>
      </c>
      <c r="D58" s="46" t="str">
        <f>IF('Town Data'!E54&gt;9,'Town Data'!D54,"*")</f>
        <v>*</v>
      </c>
      <c r="E58" s="47">
        <f>IF('Town Data'!G54&gt;9,'Town Data'!F54,"*")</f>
        <v>106592.07</v>
      </c>
      <c r="F58" s="45">
        <f>IF('Town Data'!I54&gt;9,'Town Data'!H54,"*")</f>
        <v>950054.19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0.17013537933030964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JOHNSBURY</v>
      </c>
      <c r="C59" s="51">
        <f>IF('Town Data'!C55&gt;9,'Town Data'!B55,"*")</f>
        <v>1344393.14</v>
      </c>
      <c r="D59" s="43" t="str">
        <f>IF('Town Data'!E55&gt;9,'Town Data'!D55,"*")</f>
        <v>*</v>
      </c>
      <c r="E59" s="44">
        <f>IF('Town Data'!G55&gt;9,'Town Data'!F55,"*")</f>
        <v>95368.13</v>
      </c>
      <c r="F59" s="43">
        <f>IF('Town Data'!I55&gt;9,'Town Data'!H55,"*")</f>
        <v>1097660.1499999999</v>
      </c>
      <c r="G59" s="43" t="str">
        <f>IF('Town Data'!K55&gt;9,'Town Data'!J55,"*")</f>
        <v>*</v>
      </c>
      <c r="H59" s="44">
        <f>IF('Town Data'!M55&gt;9,'Town Data'!L55,"*")</f>
        <v>46265.760000000002</v>
      </c>
      <c r="I59" s="22">
        <f t="shared" si="0"/>
        <v>0.22478085771811979</v>
      </c>
      <c r="J59" s="22" t="str">
        <f t="shared" si="1"/>
        <v/>
      </c>
      <c r="K59" s="22">
        <f t="shared" si="2"/>
        <v>1.0613112158970262</v>
      </c>
      <c r="L59" s="15"/>
    </row>
    <row r="60" spans="1:12" x14ac:dyDescent="0.25">
      <c r="A60" s="15"/>
      <c r="B60" s="15" t="str">
        <f>'Town Data'!A56</f>
        <v>STOWE</v>
      </c>
      <c r="C60" s="50">
        <f>IF('Town Data'!C56&gt;9,'Town Data'!B56,"*")</f>
        <v>6045851.1100000003</v>
      </c>
      <c r="D60" s="46">
        <f>IF('Town Data'!E56&gt;9,'Town Data'!D56,"*")</f>
        <v>8192814.0199999996</v>
      </c>
      <c r="E60" s="47">
        <f>IF('Town Data'!G56&gt;9,'Town Data'!F56,"*")</f>
        <v>2002339.5</v>
      </c>
      <c r="F60" s="45">
        <f>IF('Town Data'!I56&gt;9,'Town Data'!H56,"*")</f>
        <v>2672623.13</v>
      </c>
      <c r="G60" s="46">
        <f>IF('Town Data'!K56&gt;9,'Town Data'!J56,"*")</f>
        <v>2183562.64</v>
      </c>
      <c r="H60" s="47">
        <f>IF('Town Data'!M56&gt;9,'Town Data'!L56,"*")</f>
        <v>820840.72</v>
      </c>
      <c r="I60" s="9">
        <f t="shared" si="0"/>
        <v>1.2621412806526151</v>
      </c>
      <c r="J60" s="9">
        <f t="shared" si="1"/>
        <v>2.7520398407256126</v>
      </c>
      <c r="K60" s="9">
        <f t="shared" si="2"/>
        <v>1.4393764237232287</v>
      </c>
      <c r="L60" s="15"/>
    </row>
    <row r="61" spans="1:12" x14ac:dyDescent="0.25">
      <c r="A61" s="15"/>
      <c r="B61" s="27" t="str">
        <f>'Town Data'!A57</f>
        <v>SWANTON</v>
      </c>
      <c r="C61" s="51">
        <f>IF('Town Data'!C57&gt;9,'Town Data'!B57,"*")</f>
        <v>630842.31999999995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563259.68000000005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0.1199848709213482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VERGENNES</v>
      </c>
      <c r="C62" s="50">
        <f>IF('Town Data'!C58&gt;9,'Town Data'!B58,"*")</f>
        <v>527587.9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318383.68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0.65708210923373978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WAITSFIELD</v>
      </c>
      <c r="C63" s="51">
        <f>IF('Town Data'!C59&gt;9,'Town Data'!B59,"*")</f>
        <v>1122799.23</v>
      </c>
      <c r="D63" s="43">
        <f>IF('Town Data'!E59&gt;9,'Town Data'!D59,"*")</f>
        <v>421913.87</v>
      </c>
      <c r="E63" s="44">
        <f>IF('Town Data'!G59&gt;9,'Town Data'!F59,"*")</f>
        <v>334730.03999999998</v>
      </c>
      <c r="F63" s="43">
        <f>IF('Town Data'!I59&gt;9,'Town Data'!H59,"*")</f>
        <v>772892.85</v>
      </c>
      <c r="G63" s="43">
        <f>IF('Town Data'!K59&gt;9,'Town Data'!J59,"*")</f>
        <v>57983.12</v>
      </c>
      <c r="H63" s="44">
        <f>IF('Town Data'!M59&gt;9,'Town Data'!L59,"*")</f>
        <v>112632.42</v>
      </c>
      <c r="I63" s="22">
        <f t="shared" si="0"/>
        <v>0.45272301328702941</v>
      </c>
      <c r="J63" s="22">
        <f t="shared" si="1"/>
        <v>6.2764947798600694</v>
      </c>
      <c r="K63" s="22">
        <f t="shared" si="2"/>
        <v>1.9718800324098513</v>
      </c>
      <c r="L63" s="15"/>
    </row>
    <row r="64" spans="1:12" x14ac:dyDescent="0.25">
      <c r="A64" s="15"/>
      <c r="B64" s="15" t="str">
        <f>'Town Data'!A60</f>
        <v>WARREN</v>
      </c>
      <c r="C64" s="50">
        <f>IF('Town Data'!C60&gt;9,'Town Data'!B60,"*")</f>
        <v>490388.57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219836.97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1.2306919987115905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WATERBURY</v>
      </c>
      <c r="C65" s="51">
        <f>IF('Town Data'!C61&gt;9,'Town Data'!B61,"*")</f>
        <v>1845672.7</v>
      </c>
      <c r="D65" s="43" t="str">
        <f>IF('Town Data'!E61&gt;9,'Town Data'!D61,"*")</f>
        <v>*</v>
      </c>
      <c r="E65" s="44">
        <f>IF('Town Data'!G61&gt;9,'Town Data'!F61,"*")</f>
        <v>427003.57</v>
      </c>
      <c r="F65" s="43">
        <f>IF('Town Data'!I61&gt;9,'Town Data'!H61,"*")</f>
        <v>1063250.98</v>
      </c>
      <c r="G65" s="43" t="str">
        <f>IF('Town Data'!K61&gt;9,'Town Data'!J61,"*")</f>
        <v>*</v>
      </c>
      <c r="H65" s="44">
        <f>IF('Town Data'!M61&gt;9,'Town Data'!L61,"*")</f>
        <v>181159.75</v>
      </c>
      <c r="I65" s="22">
        <f t="shared" si="0"/>
        <v>0.73587679176180965</v>
      </c>
      <c r="J65" s="22" t="str">
        <f t="shared" si="1"/>
        <v/>
      </c>
      <c r="K65" s="22">
        <f t="shared" si="2"/>
        <v>1.357055416559142</v>
      </c>
      <c r="L65" s="15"/>
    </row>
    <row r="66" spans="1:12" x14ac:dyDescent="0.25">
      <c r="A66" s="15"/>
      <c r="B66" s="15" t="str">
        <f>'Town Data'!A62</f>
        <v>WEST RUTLAND</v>
      </c>
      <c r="C66" s="50">
        <f>IF('Town Data'!C62&gt;9,'Town Data'!B62,"*")</f>
        <v>178806.12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WILLISTON</v>
      </c>
      <c r="C67" s="51">
        <f>IF('Town Data'!C63&gt;9,'Town Data'!B63,"*")</f>
        <v>3376562.94</v>
      </c>
      <c r="D67" s="43" t="str">
        <f>IF('Town Data'!E63&gt;9,'Town Data'!D63,"*")</f>
        <v>*</v>
      </c>
      <c r="E67" s="44">
        <f>IF('Town Data'!G63&gt;9,'Town Data'!F63,"*")</f>
        <v>312099.71000000002</v>
      </c>
      <c r="F67" s="43">
        <f>IF('Town Data'!I63&gt;9,'Town Data'!H63,"*")</f>
        <v>2284053.58</v>
      </c>
      <c r="G67" s="43" t="str">
        <f>IF('Town Data'!K63&gt;9,'Town Data'!J63,"*")</f>
        <v>*</v>
      </c>
      <c r="H67" s="44">
        <f>IF('Town Data'!M63&gt;9,'Town Data'!L63,"*")</f>
        <v>172278.31</v>
      </c>
      <c r="I67" s="22">
        <f t="shared" si="0"/>
        <v>0.47832037285219897</v>
      </c>
      <c r="J67" s="22" t="str">
        <f t="shared" si="1"/>
        <v/>
      </c>
      <c r="K67" s="22">
        <f t="shared" si="2"/>
        <v>0.81160187837923425</v>
      </c>
      <c r="L67" s="15"/>
    </row>
    <row r="68" spans="1:12" x14ac:dyDescent="0.25">
      <c r="A68" s="15"/>
      <c r="B68" s="15" t="str">
        <f>'Town Data'!A64</f>
        <v>WILMINGTON</v>
      </c>
      <c r="C68" s="50">
        <f>IF('Town Data'!C64&gt;9,'Town Data'!B64,"*")</f>
        <v>956286.49</v>
      </c>
      <c r="D68" s="46">
        <f>IF('Town Data'!E64&gt;9,'Town Data'!D64,"*")</f>
        <v>185244.24</v>
      </c>
      <c r="E68" s="47">
        <f>IF('Town Data'!G64&gt;9,'Town Data'!F64,"*")</f>
        <v>140484.54</v>
      </c>
      <c r="F68" s="45">
        <f>IF('Town Data'!I64&gt;9,'Town Data'!H64,"*")</f>
        <v>639656.68000000005</v>
      </c>
      <c r="G68" s="46" t="str">
        <f>IF('Town Data'!K64&gt;9,'Town Data'!J64,"*")</f>
        <v>*</v>
      </c>
      <c r="H68" s="47">
        <f>IF('Town Data'!M64&gt;9,'Town Data'!L64,"*")</f>
        <v>67959.509999999995</v>
      </c>
      <c r="I68" s="9">
        <f t="shared" si="0"/>
        <v>0.49499961448069285</v>
      </c>
      <c r="J68" s="9" t="str">
        <f t="shared" si="1"/>
        <v/>
      </c>
      <c r="K68" s="9">
        <f t="shared" si="2"/>
        <v>1.0671800017392712</v>
      </c>
      <c r="L68" s="15"/>
    </row>
    <row r="69" spans="1:12" x14ac:dyDescent="0.25">
      <c r="A69" s="15"/>
      <c r="B69" s="27" t="str">
        <f>'Town Data'!A65</f>
        <v>WINDSOR</v>
      </c>
      <c r="C69" s="51">
        <f>IF('Town Data'!C65&gt;9,'Town Data'!B65,"*")</f>
        <v>554427.05000000005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391590.3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0.41583448313198784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WINOOSKI</v>
      </c>
      <c r="C70" s="50">
        <f>IF('Town Data'!C66&gt;9,'Town Data'!B66,"*")</f>
        <v>1161752.0900000001</v>
      </c>
      <c r="D70" s="46" t="str">
        <f>IF('Town Data'!E66&gt;9,'Town Data'!D66,"*")</f>
        <v>*</v>
      </c>
      <c r="E70" s="47">
        <f>IF('Town Data'!G66&gt;9,'Town Data'!F66,"*")</f>
        <v>431153.67</v>
      </c>
      <c r="F70" s="45">
        <f>IF('Town Data'!I66&gt;9,'Town Data'!H66,"*")</f>
        <v>746753.63</v>
      </c>
      <c r="G70" s="46" t="str">
        <f>IF('Town Data'!K66&gt;9,'Town Data'!J66,"*")</f>
        <v>*</v>
      </c>
      <c r="H70" s="47">
        <f>IF('Town Data'!M66&gt;9,'Town Data'!L66,"*")</f>
        <v>176121.04</v>
      </c>
      <c r="I70" s="9">
        <f t="shared" ref="I70:I133" si="3">IFERROR((C70-F70)/F70,"")</f>
        <v>0.55573678296013118</v>
      </c>
      <c r="J70" s="9" t="str">
        <f t="shared" ref="J70:J133" si="4">IFERROR((D70-G70)/G70,"")</f>
        <v/>
      </c>
      <c r="K70" s="9">
        <f t="shared" ref="K70:K133" si="5">IFERROR((E70-H70)/H70,"")</f>
        <v>1.4480531684346172</v>
      </c>
      <c r="L70" s="15"/>
    </row>
    <row r="71" spans="1:12" x14ac:dyDescent="0.25">
      <c r="A71" s="15"/>
      <c r="B71" s="27" t="str">
        <f>'Town Data'!A67</f>
        <v>WOODSTOCK</v>
      </c>
      <c r="C71" s="51">
        <f>IF('Town Data'!C67&gt;9,'Town Data'!B67,"*")</f>
        <v>1898881.64</v>
      </c>
      <c r="D71" s="43">
        <f>IF('Town Data'!E67&gt;9,'Town Data'!D67,"*")</f>
        <v>2757853.21</v>
      </c>
      <c r="E71" s="44">
        <f>IF('Town Data'!G67&gt;9,'Town Data'!F67,"*")</f>
        <v>617971.75</v>
      </c>
      <c r="F71" s="43">
        <f>IF('Town Data'!I67&gt;9,'Town Data'!H67,"*")</f>
        <v>901205.94</v>
      </c>
      <c r="G71" s="43">
        <f>IF('Town Data'!K67&gt;9,'Town Data'!J67,"*")</f>
        <v>902082.05</v>
      </c>
      <c r="H71" s="44">
        <f>IF('Town Data'!M67&gt;9,'Town Data'!L67,"*")</f>
        <v>181976.68</v>
      </c>
      <c r="I71" s="22">
        <f t="shared" si="3"/>
        <v>1.1070451888055688</v>
      </c>
      <c r="J71" s="22">
        <f t="shared" si="4"/>
        <v>2.0572088315026331</v>
      </c>
      <c r="K71" s="22">
        <f t="shared" si="5"/>
        <v>2.3958842968230876</v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1608877.34</v>
      </c>
      <c r="C2" s="39">
        <v>38</v>
      </c>
      <c r="D2" s="39">
        <v>0</v>
      </c>
      <c r="E2" s="39">
        <v>0</v>
      </c>
      <c r="F2" s="39">
        <v>278878.96000000002</v>
      </c>
      <c r="G2" s="39">
        <v>17</v>
      </c>
      <c r="H2" s="39">
        <v>1275975.08</v>
      </c>
      <c r="I2" s="39">
        <v>33</v>
      </c>
      <c r="J2" s="39">
        <v>0</v>
      </c>
      <c r="K2" s="39">
        <v>0</v>
      </c>
      <c r="L2" s="39">
        <v>111210.16</v>
      </c>
      <c r="M2" s="39">
        <v>12</v>
      </c>
    </row>
    <row r="3" spans="1:13" x14ac:dyDescent="0.25">
      <c r="A3" s="38" t="s">
        <v>48</v>
      </c>
      <c r="B3" s="39">
        <v>513797.39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445473.75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346711.34</v>
      </c>
      <c r="C4" s="39">
        <v>19</v>
      </c>
      <c r="D4" s="39">
        <v>0</v>
      </c>
      <c r="E4" s="39">
        <v>0</v>
      </c>
      <c r="F4" s="39">
        <v>0</v>
      </c>
      <c r="G4" s="39">
        <v>0</v>
      </c>
      <c r="H4" s="39">
        <v>283062.95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3059543.15</v>
      </c>
      <c r="C5" s="39">
        <v>65</v>
      </c>
      <c r="D5" s="39">
        <v>782422.4</v>
      </c>
      <c r="E5" s="39">
        <v>17</v>
      </c>
      <c r="F5" s="39">
        <v>427206.36</v>
      </c>
      <c r="G5" s="39">
        <v>25</v>
      </c>
      <c r="H5" s="39">
        <v>2413605.5099999998</v>
      </c>
      <c r="I5" s="39">
        <v>61</v>
      </c>
      <c r="J5" s="39">
        <v>338688.72</v>
      </c>
      <c r="K5" s="39">
        <v>19</v>
      </c>
      <c r="L5" s="39">
        <v>213890.25</v>
      </c>
      <c r="M5" s="39">
        <v>21</v>
      </c>
    </row>
    <row r="6" spans="1:13" x14ac:dyDescent="0.25">
      <c r="A6" s="38" t="s">
        <v>51</v>
      </c>
      <c r="B6" s="39">
        <v>1744678.13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1243731.1399999999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296632.55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608643.93000000005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404608.8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479739.98</v>
      </c>
      <c r="C9" s="39">
        <v>17</v>
      </c>
      <c r="D9" s="39">
        <v>0</v>
      </c>
      <c r="E9" s="39">
        <v>0</v>
      </c>
      <c r="F9" s="39">
        <v>135354.19</v>
      </c>
      <c r="G9" s="39">
        <v>11</v>
      </c>
      <c r="H9" s="39">
        <v>279465.37</v>
      </c>
      <c r="I9" s="39">
        <v>16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4270458.8099999996</v>
      </c>
      <c r="C10" s="39">
        <v>67</v>
      </c>
      <c r="D10" s="39">
        <v>984538.3</v>
      </c>
      <c r="E10" s="39">
        <v>16</v>
      </c>
      <c r="F10" s="39">
        <v>475234.35</v>
      </c>
      <c r="G10" s="39">
        <v>28</v>
      </c>
      <c r="H10" s="39">
        <v>3054060.45</v>
      </c>
      <c r="I10" s="39">
        <v>62</v>
      </c>
      <c r="J10" s="39">
        <v>425891.74</v>
      </c>
      <c r="K10" s="39">
        <v>15</v>
      </c>
      <c r="L10" s="39">
        <v>230992.77</v>
      </c>
      <c r="M10" s="39">
        <v>27</v>
      </c>
    </row>
    <row r="11" spans="1:13" x14ac:dyDescent="0.25">
      <c r="A11" s="38" t="s">
        <v>56</v>
      </c>
      <c r="B11" s="39">
        <v>457242.62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323577.62</v>
      </c>
      <c r="I11" s="39">
        <v>16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439161.68</v>
      </c>
      <c r="C12" s="39">
        <v>13</v>
      </c>
      <c r="D12" s="39">
        <v>575037.14</v>
      </c>
      <c r="E12" s="39">
        <v>14</v>
      </c>
      <c r="F12" s="39">
        <v>0</v>
      </c>
      <c r="G12" s="39">
        <v>0</v>
      </c>
      <c r="H12" s="39">
        <v>192875.1</v>
      </c>
      <c r="I12" s="39">
        <v>11</v>
      </c>
      <c r="J12" s="39">
        <v>148252.5</v>
      </c>
      <c r="K12" s="39">
        <v>13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12632613.199999999</v>
      </c>
      <c r="C13" s="39">
        <v>184</v>
      </c>
      <c r="D13" s="39">
        <v>6936989.9400000004</v>
      </c>
      <c r="E13" s="39">
        <v>14</v>
      </c>
      <c r="F13" s="39">
        <v>4560172.6100000003</v>
      </c>
      <c r="G13" s="39">
        <v>90</v>
      </c>
      <c r="H13" s="39">
        <v>6871136.1500000004</v>
      </c>
      <c r="I13" s="39">
        <v>161</v>
      </c>
      <c r="J13" s="39">
        <v>1381353.77</v>
      </c>
      <c r="K13" s="39">
        <v>11</v>
      </c>
      <c r="L13" s="39">
        <v>1887349.93</v>
      </c>
      <c r="M13" s="39">
        <v>78</v>
      </c>
    </row>
    <row r="14" spans="1:13" x14ac:dyDescent="0.25">
      <c r="A14" s="38" t="s">
        <v>59</v>
      </c>
      <c r="B14" s="39">
        <v>897921.76</v>
      </c>
      <c r="C14" s="39">
        <v>20</v>
      </c>
      <c r="D14" s="39">
        <v>0</v>
      </c>
      <c r="E14" s="39">
        <v>0</v>
      </c>
      <c r="F14" s="39">
        <v>143208.26</v>
      </c>
      <c r="G14" s="39">
        <v>10</v>
      </c>
      <c r="H14" s="39">
        <v>483734.76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957340.52</v>
      </c>
      <c r="C15" s="39">
        <v>23</v>
      </c>
      <c r="D15" s="39">
        <v>0</v>
      </c>
      <c r="E15" s="39">
        <v>0</v>
      </c>
      <c r="F15" s="39">
        <v>0</v>
      </c>
      <c r="G15" s="39">
        <v>0</v>
      </c>
      <c r="H15" s="39">
        <v>603965.39</v>
      </c>
      <c r="I15" s="39">
        <v>19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294044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231867.89</v>
      </c>
      <c r="I16" s="39">
        <v>15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2902684.26</v>
      </c>
      <c r="C17" s="39">
        <v>51</v>
      </c>
      <c r="D17" s="39">
        <v>1418844.71</v>
      </c>
      <c r="E17" s="39">
        <v>12</v>
      </c>
      <c r="F17" s="39">
        <v>282039.28000000003</v>
      </c>
      <c r="G17" s="39">
        <v>13</v>
      </c>
      <c r="H17" s="39">
        <v>2136568.98</v>
      </c>
      <c r="I17" s="39">
        <v>45</v>
      </c>
      <c r="J17" s="39">
        <v>608205.05000000005</v>
      </c>
      <c r="K17" s="39">
        <v>13</v>
      </c>
      <c r="L17" s="39">
        <v>150498.53</v>
      </c>
      <c r="M17" s="39">
        <v>12</v>
      </c>
    </row>
    <row r="18" spans="1:13" x14ac:dyDescent="0.25">
      <c r="A18" s="38" t="s">
        <v>63</v>
      </c>
      <c r="B18" s="39">
        <v>252540.93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1038001.12</v>
      </c>
      <c r="C19" s="39">
        <v>22</v>
      </c>
      <c r="D19" s="39">
        <v>0</v>
      </c>
      <c r="E19" s="39">
        <v>0</v>
      </c>
      <c r="F19" s="39">
        <v>0</v>
      </c>
      <c r="G19" s="39">
        <v>0</v>
      </c>
      <c r="H19" s="39">
        <v>818342.29</v>
      </c>
      <c r="I19" s="39">
        <v>22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857885.43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612199.31000000006</v>
      </c>
      <c r="C21" s="39">
        <v>18</v>
      </c>
      <c r="D21" s="39">
        <v>189951.97</v>
      </c>
      <c r="E21" s="39">
        <v>14</v>
      </c>
      <c r="F21" s="39">
        <v>228071.9</v>
      </c>
      <c r="G21" s="39">
        <v>11</v>
      </c>
      <c r="H21" s="39">
        <v>364748.35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491002.66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433292.49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4389365.7599999998</v>
      </c>
      <c r="C23" s="39">
        <v>83</v>
      </c>
      <c r="D23" s="39">
        <v>0</v>
      </c>
      <c r="E23" s="39">
        <v>0</v>
      </c>
      <c r="F23" s="39">
        <v>452122.42</v>
      </c>
      <c r="G23" s="39">
        <v>31</v>
      </c>
      <c r="H23" s="39">
        <v>3300280.84</v>
      </c>
      <c r="I23" s="39">
        <v>72</v>
      </c>
      <c r="J23" s="39">
        <v>0</v>
      </c>
      <c r="K23" s="39">
        <v>0</v>
      </c>
      <c r="L23" s="39">
        <v>226172.32</v>
      </c>
      <c r="M23" s="39">
        <v>24</v>
      </c>
    </row>
    <row r="24" spans="1:13" x14ac:dyDescent="0.25">
      <c r="A24" s="38" t="s">
        <v>69</v>
      </c>
      <c r="B24" s="39">
        <v>555065.26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489280.76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201189</v>
      </c>
      <c r="E25" s="39">
        <v>10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372713.42</v>
      </c>
      <c r="C26" s="39">
        <v>14</v>
      </c>
      <c r="D26" s="39">
        <v>0</v>
      </c>
      <c r="E26" s="39">
        <v>0</v>
      </c>
      <c r="F26" s="39">
        <v>0</v>
      </c>
      <c r="G26" s="39">
        <v>0</v>
      </c>
      <c r="H26" s="39">
        <v>288562.07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2514437.9700000002</v>
      </c>
      <c r="C27" s="39">
        <v>41</v>
      </c>
      <c r="D27" s="39">
        <v>1584752.33</v>
      </c>
      <c r="E27" s="39">
        <v>13</v>
      </c>
      <c r="F27" s="39">
        <v>424787.4</v>
      </c>
      <c r="G27" s="39">
        <v>20</v>
      </c>
      <c r="H27" s="39">
        <v>1609717.36</v>
      </c>
      <c r="I27" s="39">
        <v>34</v>
      </c>
      <c r="J27" s="39">
        <v>631011.87</v>
      </c>
      <c r="K27" s="39">
        <v>15</v>
      </c>
      <c r="L27" s="39">
        <v>160717.59</v>
      </c>
      <c r="M27" s="39">
        <v>12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395151.5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568852.61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399859.73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214956.03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1613267.48</v>
      </c>
      <c r="C31" s="39">
        <v>29</v>
      </c>
      <c r="D31" s="39">
        <v>1381172.4</v>
      </c>
      <c r="E31" s="39">
        <v>28</v>
      </c>
      <c r="F31" s="39">
        <v>646206.15</v>
      </c>
      <c r="G31" s="39">
        <v>23</v>
      </c>
      <c r="H31" s="39">
        <v>809534.49</v>
      </c>
      <c r="I31" s="39">
        <v>23</v>
      </c>
      <c r="J31" s="39">
        <v>337424.27</v>
      </c>
      <c r="K31" s="39">
        <v>22</v>
      </c>
      <c r="L31" s="39">
        <v>209256.82</v>
      </c>
      <c r="M31" s="39">
        <v>17</v>
      </c>
    </row>
    <row r="32" spans="1:13" x14ac:dyDescent="0.25">
      <c r="A32" s="38" t="s">
        <v>77</v>
      </c>
      <c r="B32" s="39">
        <v>291415.14</v>
      </c>
      <c r="C32" s="39">
        <v>13</v>
      </c>
      <c r="D32" s="39">
        <v>0</v>
      </c>
      <c r="E32" s="39">
        <v>0</v>
      </c>
      <c r="F32" s="39">
        <v>0</v>
      </c>
      <c r="G32" s="39">
        <v>0</v>
      </c>
      <c r="H32" s="39">
        <v>153023.51</v>
      </c>
      <c r="I32" s="39">
        <v>10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1239533.73</v>
      </c>
      <c r="C33" s="39">
        <v>34</v>
      </c>
      <c r="D33" s="39">
        <v>309779.33</v>
      </c>
      <c r="E33" s="39">
        <v>15</v>
      </c>
      <c r="F33" s="39">
        <v>414161.76</v>
      </c>
      <c r="G33" s="39">
        <v>19</v>
      </c>
      <c r="H33" s="39">
        <v>629123.80000000005</v>
      </c>
      <c r="I33" s="39">
        <v>30</v>
      </c>
      <c r="J33" s="39">
        <v>164069.26999999999</v>
      </c>
      <c r="K33" s="39">
        <v>11</v>
      </c>
      <c r="L33" s="39">
        <v>103106.61</v>
      </c>
      <c r="M33" s="39">
        <v>16</v>
      </c>
    </row>
    <row r="34" spans="1:13" x14ac:dyDescent="0.25">
      <c r="A34" s="38" t="s">
        <v>79</v>
      </c>
      <c r="B34" s="39">
        <v>1369110.41</v>
      </c>
      <c r="C34" s="39">
        <v>26</v>
      </c>
      <c r="D34" s="39">
        <v>0</v>
      </c>
      <c r="E34" s="39">
        <v>0</v>
      </c>
      <c r="F34" s="39">
        <v>111639.87</v>
      </c>
      <c r="G34" s="39">
        <v>11</v>
      </c>
      <c r="H34" s="39">
        <v>1141417.92</v>
      </c>
      <c r="I34" s="39">
        <v>23</v>
      </c>
      <c r="J34" s="39">
        <v>0</v>
      </c>
      <c r="K34" s="39">
        <v>0</v>
      </c>
      <c r="L34" s="39">
        <v>47839.519999999997</v>
      </c>
      <c r="M34" s="39">
        <v>10</v>
      </c>
    </row>
    <row r="35" spans="1:13" x14ac:dyDescent="0.25">
      <c r="A35" s="38" t="s">
        <v>80</v>
      </c>
      <c r="B35" s="39">
        <v>3919362.62</v>
      </c>
      <c r="C35" s="39">
        <v>57</v>
      </c>
      <c r="D35" s="39">
        <v>4235918.16</v>
      </c>
      <c r="E35" s="39">
        <v>26</v>
      </c>
      <c r="F35" s="39">
        <v>1006264.54</v>
      </c>
      <c r="G35" s="39">
        <v>37</v>
      </c>
      <c r="H35" s="39">
        <v>1991097.49</v>
      </c>
      <c r="I35" s="39">
        <v>55</v>
      </c>
      <c r="J35" s="39">
        <v>1032649.12</v>
      </c>
      <c r="K35" s="39">
        <v>22</v>
      </c>
      <c r="L35" s="39">
        <v>325017.12</v>
      </c>
      <c r="M35" s="39">
        <v>33</v>
      </c>
    </row>
    <row r="36" spans="1:13" x14ac:dyDescent="0.25">
      <c r="A36" s="38" t="s">
        <v>81</v>
      </c>
      <c r="B36" s="39">
        <v>2596678.12</v>
      </c>
      <c r="C36" s="39">
        <v>49</v>
      </c>
      <c r="D36" s="39">
        <v>0</v>
      </c>
      <c r="E36" s="39">
        <v>0</v>
      </c>
      <c r="F36" s="39">
        <v>349516.75</v>
      </c>
      <c r="G36" s="39">
        <v>21</v>
      </c>
      <c r="H36" s="39">
        <v>1702588.32</v>
      </c>
      <c r="I36" s="39">
        <v>45</v>
      </c>
      <c r="J36" s="39">
        <v>0</v>
      </c>
      <c r="K36" s="39">
        <v>0</v>
      </c>
      <c r="L36" s="39">
        <v>135556.91</v>
      </c>
      <c r="M36" s="39">
        <v>17</v>
      </c>
    </row>
    <row r="37" spans="1:13" x14ac:dyDescent="0.25">
      <c r="A37" s="38" t="s">
        <v>82</v>
      </c>
      <c r="B37" s="39">
        <v>1068148.06</v>
      </c>
      <c r="C37" s="39">
        <v>24</v>
      </c>
      <c r="D37" s="39">
        <v>0</v>
      </c>
      <c r="E37" s="39">
        <v>0</v>
      </c>
      <c r="F37" s="39">
        <v>0</v>
      </c>
      <c r="G37" s="39">
        <v>0</v>
      </c>
      <c r="H37" s="39">
        <v>924053.44</v>
      </c>
      <c r="I37" s="39">
        <v>21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2238903.02</v>
      </c>
      <c r="C38" s="39">
        <v>50</v>
      </c>
      <c r="D38" s="39">
        <v>0</v>
      </c>
      <c r="E38" s="39">
        <v>0</v>
      </c>
      <c r="F38" s="39">
        <v>349330.65</v>
      </c>
      <c r="G38" s="39">
        <v>20</v>
      </c>
      <c r="H38" s="39">
        <v>1311869.69</v>
      </c>
      <c r="I38" s="39">
        <v>45</v>
      </c>
      <c r="J38" s="39">
        <v>0</v>
      </c>
      <c r="K38" s="39">
        <v>0</v>
      </c>
      <c r="L38" s="39">
        <v>123595.76</v>
      </c>
      <c r="M38" s="39">
        <v>18</v>
      </c>
    </row>
    <row r="39" spans="1:13" x14ac:dyDescent="0.25">
      <c r="A39" s="38" t="s">
        <v>84</v>
      </c>
      <c r="B39" s="39">
        <v>1705272.67</v>
      </c>
      <c r="C39" s="39">
        <v>32</v>
      </c>
      <c r="D39" s="39">
        <v>0</v>
      </c>
      <c r="E39" s="39">
        <v>0</v>
      </c>
      <c r="F39" s="39">
        <v>153070.54999999999</v>
      </c>
      <c r="G39" s="39">
        <v>11</v>
      </c>
      <c r="H39" s="39">
        <v>1330621.23</v>
      </c>
      <c r="I39" s="39">
        <v>31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1450379.14</v>
      </c>
      <c r="C40" s="39">
        <v>29</v>
      </c>
      <c r="D40" s="39">
        <v>0</v>
      </c>
      <c r="E40" s="39">
        <v>0</v>
      </c>
      <c r="F40" s="39">
        <v>247954.32</v>
      </c>
      <c r="G40" s="39">
        <v>11</v>
      </c>
      <c r="H40" s="39">
        <v>1158582.47</v>
      </c>
      <c r="I40" s="39">
        <v>25</v>
      </c>
      <c r="J40" s="39">
        <v>0</v>
      </c>
      <c r="K40" s="39">
        <v>0</v>
      </c>
      <c r="L40" s="39">
        <v>122900.59</v>
      </c>
      <c r="M40" s="39">
        <v>12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384552.54</v>
      </c>
      <c r="E41" s="39">
        <v>19</v>
      </c>
      <c r="F41" s="39">
        <v>0</v>
      </c>
      <c r="G41" s="39">
        <v>0</v>
      </c>
      <c r="H41" s="39">
        <v>0</v>
      </c>
      <c r="I41" s="39">
        <v>0</v>
      </c>
      <c r="J41" s="39">
        <v>210414.28</v>
      </c>
      <c r="K41" s="39">
        <v>16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322504.09000000003</v>
      </c>
      <c r="C42" s="39">
        <v>19</v>
      </c>
      <c r="D42" s="39">
        <v>0</v>
      </c>
      <c r="E42" s="39">
        <v>0</v>
      </c>
      <c r="F42" s="39">
        <v>0</v>
      </c>
      <c r="G42" s="39">
        <v>0</v>
      </c>
      <c r="H42" s="39">
        <v>299734.67</v>
      </c>
      <c r="I42" s="39">
        <v>18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222068.88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282652.28999999998</v>
      </c>
      <c r="I43" s="39">
        <v>15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699891.13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617477.06999999995</v>
      </c>
      <c r="I44" s="39">
        <v>21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469048.02</v>
      </c>
      <c r="C45" s="39">
        <v>11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554119.88</v>
      </c>
      <c r="C46" s="39">
        <v>26</v>
      </c>
      <c r="D46" s="39">
        <v>0</v>
      </c>
      <c r="E46" s="39">
        <v>0</v>
      </c>
      <c r="F46" s="39">
        <v>0</v>
      </c>
      <c r="G46" s="39">
        <v>0</v>
      </c>
      <c r="H46" s="39">
        <v>464102.96</v>
      </c>
      <c r="I46" s="39">
        <v>28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4260676.6900000004</v>
      </c>
      <c r="C47" s="39">
        <v>77</v>
      </c>
      <c r="D47" s="39">
        <v>298562.78000000003</v>
      </c>
      <c r="E47" s="39">
        <v>12</v>
      </c>
      <c r="F47" s="39">
        <v>459090.92</v>
      </c>
      <c r="G47" s="39">
        <v>27</v>
      </c>
      <c r="H47" s="39">
        <v>3430729.22</v>
      </c>
      <c r="I47" s="39">
        <v>74</v>
      </c>
      <c r="J47" s="39">
        <v>98290.26</v>
      </c>
      <c r="K47" s="39">
        <v>12</v>
      </c>
      <c r="L47" s="39">
        <v>256611.64</v>
      </c>
      <c r="M47" s="39">
        <v>21</v>
      </c>
    </row>
    <row r="48" spans="1:13" x14ac:dyDescent="0.25">
      <c r="A48" s="38" t="s">
        <v>93</v>
      </c>
      <c r="B48" s="39">
        <v>1257213.8500000001</v>
      </c>
      <c r="C48" s="39">
        <v>13</v>
      </c>
      <c r="D48" s="39">
        <v>0</v>
      </c>
      <c r="E48" s="39">
        <v>0</v>
      </c>
      <c r="F48" s="39">
        <v>0</v>
      </c>
      <c r="G48" s="39">
        <v>0</v>
      </c>
      <c r="H48" s="39">
        <v>982522.18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1171661.57</v>
      </c>
      <c r="C49" s="39">
        <v>25</v>
      </c>
      <c r="D49" s="39">
        <v>0</v>
      </c>
      <c r="E49" s="39">
        <v>0</v>
      </c>
      <c r="F49" s="39">
        <v>234793.19</v>
      </c>
      <c r="G49" s="39">
        <v>13</v>
      </c>
      <c r="H49" s="39">
        <v>804681.96</v>
      </c>
      <c r="I49" s="39">
        <v>22</v>
      </c>
      <c r="J49" s="39">
        <v>0</v>
      </c>
      <c r="K49" s="39">
        <v>0</v>
      </c>
      <c r="L49" s="39">
        <v>67844.539999999994</v>
      </c>
      <c r="M49" s="39">
        <v>11</v>
      </c>
    </row>
    <row r="50" spans="1:13" x14ac:dyDescent="0.25">
      <c r="A50" s="38" t="s">
        <v>95</v>
      </c>
      <c r="B50" s="39">
        <v>7540876.3899999997</v>
      </c>
      <c r="C50" s="39">
        <v>89</v>
      </c>
      <c r="D50" s="39">
        <v>3734564.58</v>
      </c>
      <c r="E50" s="39">
        <v>14</v>
      </c>
      <c r="F50" s="39">
        <v>819995.94</v>
      </c>
      <c r="G50" s="39">
        <v>30</v>
      </c>
      <c r="H50" s="39">
        <v>5262179.7699999996</v>
      </c>
      <c r="I50" s="39">
        <v>81</v>
      </c>
      <c r="J50" s="39">
        <v>1029649.75</v>
      </c>
      <c r="K50" s="39">
        <v>15</v>
      </c>
      <c r="L50" s="39">
        <v>268657.44</v>
      </c>
      <c r="M50" s="39">
        <v>25</v>
      </c>
    </row>
    <row r="51" spans="1:13" x14ac:dyDescent="0.25">
      <c r="A51" s="38" t="s">
        <v>96</v>
      </c>
      <c r="B51" s="39">
        <v>618667.57999999996</v>
      </c>
      <c r="C51" s="39">
        <v>14</v>
      </c>
      <c r="D51" s="39">
        <v>305994.96000000002</v>
      </c>
      <c r="E51" s="39">
        <v>16</v>
      </c>
      <c r="F51" s="39">
        <v>0</v>
      </c>
      <c r="G51" s="39">
        <v>0</v>
      </c>
      <c r="H51" s="39">
        <v>494448.49</v>
      </c>
      <c r="I51" s="39">
        <v>15</v>
      </c>
      <c r="J51" s="39">
        <v>157506.98000000001</v>
      </c>
      <c r="K51" s="39">
        <v>17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1315899.48</v>
      </c>
      <c r="C52" s="39">
        <v>33</v>
      </c>
      <c r="D52" s="39">
        <v>0</v>
      </c>
      <c r="E52" s="39">
        <v>0</v>
      </c>
      <c r="F52" s="39">
        <v>0</v>
      </c>
      <c r="G52" s="39">
        <v>0</v>
      </c>
      <c r="H52" s="39">
        <v>1065301.3700000001</v>
      </c>
      <c r="I52" s="39">
        <v>31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2106498.79</v>
      </c>
      <c r="C53" s="39">
        <v>32</v>
      </c>
      <c r="D53" s="39">
        <v>0</v>
      </c>
      <c r="E53" s="39">
        <v>0</v>
      </c>
      <c r="F53" s="39">
        <v>0</v>
      </c>
      <c r="G53" s="39">
        <v>0</v>
      </c>
      <c r="H53" s="39">
        <v>1706207.36</v>
      </c>
      <c r="I53" s="39">
        <v>32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1111692.02</v>
      </c>
      <c r="C54" s="39">
        <v>20</v>
      </c>
      <c r="D54" s="39">
        <v>0</v>
      </c>
      <c r="E54" s="39">
        <v>0</v>
      </c>
      <c r="F54" s="39">
        <v>106592.07</v>
      </c>
      <c r="G54" s="39">
        <v>10</v>
      </c>
      <c r="H54" s="39">
        <v>950054.19</v>
      </c>
      <c r="I54" s="39">
        <v>20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1344393.14</v>
      </c>
      <c r="C55" s="39">
        <v>45</v>
      </c>
      <c r="D55" s="39">
        <v>0</v>
      </c>
      <c r="E55" s="39">
        <v>0</v>
      </c>
      <c r="F55" s="39">
        <v>95368.13</v>
      </c>
      <c r="G55" s="39">
        <v>18</v>
      </c>
      <c r="H55" s="39">
        <v>1097660.1499999999</v>
      </c>
      <c r="I55" s="39">
        <v>38</v>
      </c>
      <c r="J55" s="39">
        <v>0</v>
      </c>
      <c r="K55" s="39">
        <v>0</v>
      </c>
      <c r="L55" s="39">
        <v>46265.760000000002</v>
      </c>
      <c r="M55" s="39">
        <v>17</v>
      </c>
    </row>
    <row r="56" spans="1:13" x14ac:dyDescent="0.25">
      <c r="A56" s="38" t="s">
        <v>101</v>
      </c>
      <c r="B56" s="39">
        <v>6045851.1100000003</v>
      </c>
      <c r="C56" s="39">
        <v>66</v>
      </c>
      <c r="D56" s="39">
        <v>8192814.0199999996</v>
      </c>
      <c r="E56" s="39">
        <v>64</v>
      </c>
      <c r="F56" s="39">
        <v>2002339.5</v>
      </c>
      <c r="G56" s="39">
        <v>43</v>
      </c>
      <c r="H56" s="39">
        <v>2672623.13</v>
      </c>
      <c r="I56" s="39">
        <v>57</v>
      </c>
      <c r="J56" s="39">
        <v>2183562.64</v>
      </c>
      <c r="K56" s="39">
        <v>50</v>
      </c>
      <c r="L56" s="39">
        <v>820840.72</v>
      </c>
      <c r="M56" s="39">
        <v>38</v>
      </c>
    </row>
    <row r="57" spans="1:13" x14ac:dyDescent="0.25">
      <c r="A57" s="38" t="s">
        <v>102</v>
      </c>
      <c r="B57" s="39">
        <v>630842.31999999995</v>
      </c>
      <c r="C57" s="39">
        <v>16</v>
      </c>
      <c r="D57" s="39">
        <v>0</v>
      </c>
      <c r="E57" s="39">
        <v>0</v>
      </c>
      <c r="F57" s="39">
        <v>0</v>
      </c>
      <c r="G57" s="39">
        <v>0</v>
      </c>
      <c r="H57" s="39">
        <v>563259.68000000005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527587.9</v>
      </c>
      <c r="C58" s="39">
        <v>18</v>
      </c>
      <c r="D58" s="39">
        <v>0</v>
      </c>
      <c r="E58" s="39">
        <v>0</v>
      </c>
      <c r="F58" s="39">
        <v>0</v>
      </c>
      <c r="G58" s="39">
        <v>0</v>
      </c>
      <c r="H58" s="39">
        <v>318383.68</v>
      </c>
      <c r="I58" s="39">
        <v>14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1122799.23</v>
      </c>
      <c r="C59" s="39">
        <v>29</v>
      </c>
      <c r="D59" s="39">
        <v>421913.87</v>
      </c>
      <c r="E59" s="39">
        <v>13</v>
      </c>
      <c r="F59" s="39">
        <v>334730.03999999998</v>
      </c>
      <c r="G59" s="39">
        <v>16</v>
      </c>
      <c r="H59" s="39">
        <v>772892.85</v>
      </c>
      <c r="I59" s="39">
        <v>28</v>
      </c>
      <c r="J59" s="39">
        <v>57983.12</v>
      </c>
      <c r="K59" s="39">
        <v>13</v>
      </c>
      <c r="L59" s="39">
        <v>112632.42</v>
      </c>
      <c r="M59" s="39">
        <v>15</v>
      </c>
    </row>
    <row r="60" spans="1:13" x14ac:dyDescent="0.25">
      <c r="A60" s="38" t="s">
        <v>105</v>
      </c>
      <c r="B60" s="39">
        <v>490388.57</v>
      </c>
      <c r="C60" s="39">
        <v>10</v>
      </c>
      <c r="D60" s="39">
        <v>0</v>
      </c>
      <c r="E60" s="39">
        <v>0</v>
      </c>
      <c r="F60" s="39">
        <v>0</v>
      </c>
      <c r="G60" s="39">
        <v>0</v>
      </c>
      <c r="H60" s="39">
        <v>219836.97</v>
      </c>
      <c r="I60" s="39">
        <v>12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1845672.7</v>
      </c>
      <c r="C61" s="39">
        <v>39</v>
      </c>
      <c r="D61" s="39">
        <v>0</v>
      </c>
      <c r="E61" s="39">
        <v>0</v>
      </c>
      <c r="F61" s="39">
        <v>427003.57</v>
      </c>
      <c r="G61" s="39">
        <v>14</v>
      </c>
      <c r="H61" s="39">
        <v>1063250.98</v>
      </c>
      <c r="I61" s="39">
        <v>37</v>
      </c>
      <c r="J61" s="39">
        <v>0</v>
      </c>
      <c r="K61" s="39">
        <v>0</v>
      </c>
      <c r="L61" s="39">
        <v>181159.75</v>
      </c>
      <c r="M61" s="39">
        <v>15</v>
      </c>
    </row>
    <row r="62" spans="1:13" x14ac:dyDescent="0.25">
      <c r="A62" s="38" t="s">
        <v>107</v>
      </c>
      <c r="B62" s="39">
        <v>178806.12</v>
      </c>
      <c r="C62" s="39">
        <v>11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3376562.94</v>
      </c>
      <c r="C63" s="39">
        <v>48</v>
      </c>
      <c r="D63" s="39">
        <v>0</v>
      </c>
      <c r="E63" s="39">
        <v>0</v>
      </c>
      <c r="F63" s="39">
        <v>312099.71000000002</v>
      </c>
      <c r="G63" s="39">
        <v>19</v>
      </c>
      <c r="H63" s="39">
        <v>2284053.58</v>
      </c>
      <c r="I63" s="39">
        <v>41</v>
      </c>
      <c r="J63" s="39">
        <v>0</v>
      </c>
      <c r="K63" s="39">
        <v>0</v>
      </c>
      <c r="L63" s="39">
        <v>172278.31</v>
      </c>
      <c r="M63" s="39">
        <v>17</v>
      </c>
    </row>
    <row r="64" spans="1:13" x14ac:dyDescent="0.25">
      <c r="A64" s="38" t="s">
        <v>109</v>
      </c>
      <c r="B64" s="39">
        <v>956286.49</v>
      </c>
      <c r="C64" s="39">
        <v>28</v>
      </c>
      <c r="D64" s="39">
        <v>185244.24</v>
      </c>
      <c r="E64" s="39">
        <v>11</v>
      </c>
      <c r="F64" s="39">
        <v>140484.54</v>
      </c>
      <c r="G64" s="39">
        <v>15</v>
      </c>
      <c r="H64" s="39">
        <v>639656.68000000005</v>
      </c>
      <c r="I64" s="39">
        <v>24</v>
      </c>
      <c r="J64" s="39">
        <v>0</v>
      </c>
      <c r="K64" s="39">
        <v>0</v>
      </c>
      <c r="L64" s="39">
        <v>67959.509999999995</v>
      </c>
      <c r="M64" s="39">
        <v>12</v>
      </c>
    </row>
    <row r="65" spans="1:13" x14ac:dyDescent="0.25">
      <c r="A65" s="38" t="s">
        <v>110</v>
      </c>
      <c r="B65" s="39">
        <v>554427.05000000005</v>
      </c>
      <c r="C65" s="39">
        <v>11</v>
      </c>
      <c r="D65" s="39">
        <v>0</v>
      </c>
      <c r="E65" s="39">
        <v>0</v>
      </c>
      <c r="F65" s="39">
        <v>0</v>
      </c>
      <c r="G65" s="39">
        <v>0</v>
      </c>
      <c r="H65" s="39">
        <v>391590.3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1161752.0900000001</v>
      </c>
      <c r="C66" s="39">
        <v>26</v>
      </c>
      <c r="D66" s="39">
        <v>0</v>
      </c>
      <c r="E66" s="39">
        <v>0</v>
      </c>
      <c r="F66" s="39">
        <v>431153.67</v>
      </c>
      <c r="G66" s="39">
        <v>15</v>
      </c>
      <c r="H66" s="39">
        <v>746753.63</v>
      </c>
      <c r="I66" s="39">
        <v>27</v>
      </c>
      <c r="J66" s="39">
        <v>0</v>
      </c>
      <c r="K66" s="39">
        <v>0</v>
      </c>
      <c r="L66" s="39">
        <v>176121.04</v>
      </c>
      <c r="M66" s="39">
        <v>14</v>
      </c>
    </row>
    <row r="67" spans="1:13" x14ac:dyDescent="0.25">
      <c r="A67" s="38" t="s">
        <v>112</v>
      </c>
      <c r="B67" s="39">
        <v>1898881.64</v>
      </c>
      <c r="C67" s="39">
        <v>24</v>
      </c>
      <c r="D67" s="39">
        <v>2757853.21</v>
      </c>
      <c r="E67" s="39">
        <v>15</v>
      </c>
      <c r="F67" s="39">
        <v>617971.75</v>
      </c>
      <c r="G67" s="39">
        <v>12</v>
      </c>
      <c r="H67" s="39">
        <v>901205.94</v>
      </c>
      <c r="I67" s="39">
        <v>23</v>
      </c>
      <c r="J67" s="39">
        <v>902082.05</v>
      </c>
      <c r="K67" s="39">
        <v>16</v>
      </c>
      <c r="L67" s="39">
        <v>181976.68</v>
      </c>
      <c r="M67" s="39">
        <v>11</v>
      </c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113</v>
      </c>
      <c r="B2" s="35">
        <v>5378942.2999999998</v>
      </c>
      <c r="C2" s="36">
        <v>128</v>
      </c>
      <c r="D2" s="35">
        <v>3317925.1</v>
      </c>
      <c r="E2" s="36">
        <v>49</v>
      </c>
      <c r="F2" s="35">
        <v>789797.89</v>
      </c>
      <c r="G2" s="36">
        <v>46</v>
      </c>
      <c r="H2" s="35">
        <v>3353359.93</v>
      </c>
      <c r="I2" s="36">
        <v>116</v>
      </c>
      <c r="J2" s="35">
        <v>1427760.21</v>
      </c>
      <c r="K2" s="36">
        <v>51</v>
      </c>
      <c r="L2" s="35">
        <v>305007.09000000003</v>
      </c>
      <c r="M2" s="37">
        <v>40</v>
      </c>
      <c r="N2" s="35"/>
      <c r="O2" s="35"/>
      <c r="P2" s="35"/>
      <c r="Q2" s="35"/>
      <c r="R2" s="35"/>
    </row>
    <row r="3" spans="1:18" x14ac:dyDescent="0.25">
      <c r="A3" s="35" t="s">
        <v>114</v>
      </c>
      <c r="B3" s="35">
        <v>8496129.8300000001</v>
      </c>
      <c r="C3" s="36">
        <v>168</v>
      </c>
      <c r="D3" s="35">
        <v>5790090.75</v>
      </c>
      <c r="E3" s="36">
        <v>77</v>
      </c>
      <c r="F3" s="35">
        <v>1782275.12</v>
      </c>
      <c r="G3" s="36">
        <v>82</v>
      </c>
      <c r="H3" s="35">
        <v>5200934.8899999997</v>
      </c>
      <c r="I3" s="36">
        <v>157</v>
      </c>
      <c r="J3" s="35">
        <v>1572432.62</v>
      </c>
      <c r="K3" s="36">
        <v>68</v>
      </c>
      <c r="L3" s="35">
        <v>695704.58</v>
      </c>
      <c r="M3" s="37">
        <v>73</v>
      </c>
      <c r="N3" s="35"/>
      <c r="O3" s="35"/>
      <c r="P3" s="35"/>
      <c r="Q3" s="35"/>
      <c r="R3" s="35"/>
    </row>
    <row r="4" spans="1:18" x14ac:dyDescent="0.25">
      <c r="A4" s="35" t="s">
        <v>115</v>
      </c>
      <c r="B4" s="35">
        <v>4097428.14</v>
      </c>
      <c r="C4" s="36">
        <v>120</v>
      </c>
      <c r="D4" s="35">
        <v>1315914.28</v>
      </c>
      <c r="E4" s="36">
        <v>41</v>
      </c>
      <c r="F4" s="35">
        <v>556739.79</v>
      </c>
      <c r="G4" s="36">
        <v>46</v>
      </c>
      <c r="H4" s="35">
        <v>3220429</v>
      </c>
      <c r="I4" s="36">
        <v>109</v>
      </c>
      <c r="J4" s="35">
        <v>422120.62</v>
      </c>
      <c r="K4" s="36">
        <v>38</v>
      </c>
      <c r="L4" s="35">
        <v>248658.59</v>
      </c>
      <c r="M4" s="37">
        <v>43</v>
      </c>
      <c r="N4" s="35"/>
      <c r="O4" s="35"/>
      <c r="P4" s="35"/>
      <c r="Q4" s="35"/>
      <c r="R4" s="35"/>
    </row>
    <row r="5" spans="1:18" x14ac:dyDescent="0.25">
      <c r="A5" s="35" t="s">
        <v>116</v>
      </c>
      <c r="B5" s="35">
        <v>35966806.390000001</v>
      </c>
      <c r="C5" s="36">
        <v>579</v>
      </c>
      <c r="D5" s="35">
        <v>14732204.630000001</v>
      </c>
      <c r="E5" s="36">
        <v>72</v>
      </c>
      <c r="F5" s="35">
        <v>7504591.2599999998</v>
      </c>
      <c r="G5" s="36">
        <v>237</v>
      </c>
      <c r="H5" s="35">
        <v>23503170.84</v>
      </c>
      <c r="I5" s="36">
        <v>515</v>
      </c>
      <c r="J5" s="35">
        <v>3925549.53</v>
      </c>
      <c r="K5" s="36">
        <v>69</v>
      </c>
      <c r="L5" s="35">
        <v>3152726.74</v>
      </c>
      <c r="M5" s="37">
        <v>205</v>
      </c>
      <c r="N5" s="35"/>
      <c r="O5" s="35"/>
      <c r="P5" s="35"/>
      <c r="Q5" s="35"/>
      <c r="R5" s="35"/>
    </row>
    <row r="6" spans="1:18" x14ac:dyDescent="0.25">
      <c r="A6" s="35" t="s">
        <v>117</v>
      </c>
      <c r="B6" s="35">
        <v>414229.96</v>
      </c>
      <c r="C6" s="36">
        <v>16</v>
      </c>
      <c r="D6" s="35">
        <v>0</v>
      </c>
      <c r="E6" s="36">
        <v>0</v>
      </c>
      <c r="F6" s="35">
        <v>95170.95</v>
      </c>
      <c r="G6" s="36">
        <v>11</v>
      </c>
      <c r="H6" s="35">
        <v>221624.98</v>
      </c>
      <c r="I6" s="36">
        <v>16</v>
      </c>
      <c r="J6" s="35">
        <v>141733.43</v>
      </c>
      <c r="K6" s="36">
        <v>11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118</v>
      </c>
      <c r="B7" s="35">
        <v>5141780.78</v>
      </c>
      <c r="C7" s="36">
        <v>127</v>
      </c>
      <c r="D7" s="35">
        <v>3139604.57</v>
      </c>
      <c r="E7" s="36">
        <v>29</v>
      </c>
      <c r="F7" s="35">
        <v>532701.97</v>
      </c>
      <c r="G7" s="36">
        <v>37</v>
      </c>
      <c r="H7" s="35">
        <v>4276198.47</v>
      </c>
      <c r="I7" s="36">
        <v>121</v>
      </c>
      <c r="J7" s="35">
        <v>368039.19</v>
      </c>
      <c r="K7" s="36">
        <v>28</v>
      </c>
      <c r="L7" s="35">
        <v>259377.54</v>
      </c>
      <c r="M7" s="37">
        <v>33</v>
      </c>
      <c r="N7" s="35"/>
      <c r="O7" s="35"/>
      <c r="P7" s="35"/>
      <c r="Q7" s="35"/>
      <c r="R7" s="35"/>
    </row>
    <row r="8" spans="1:18" x14ac:dyDescent="0.25">
      <c r="A8" s="35" t="s">
        <v>119</v>
      </c>
      <c r="B8" s="35">
        <v>1162790.78</v>
      </c>
      <c r="C8" s="36">
        <v>28</v>
      </c>
      <c r="D8" s="35">
        <v>879535.93</v>
      </c>
      <c r="E8" s="36">
        <v>54</v>
      </c>
      <c r="F8" s="35">
        <v>289269.93</v>
      </c>
      <c r="G8" s="36">
        <v>12</v>
      </c>
      <c r="H8" s="35">
        <v>940765.62</v>
      </c>
      <c r="I8" s="36">
        <v>32</v>
      </c>
      <c r="J8" s="35">
        <v>500386.21</v>
      </c>
      <c r="K8" s="36">
        <v>49</v>
      </c>
      <c r="L8" s="35">
        <v>189197.78</v>
      </c>
      <c r="M8" s="37">
        <v>11</v>
      </c>
      <c r="N8" s="35"/>
      <c r="O8" s="35"/>
      <c r="P8" s="35"/>
      <c r="Q8" s="35"/>
      <c r="R8" s="35"/>
    </row>
    <row r="9" spans="1:18" x14ac:dyDescent="0.25">
      <c r="A9" s="35" t="s">
        <v>120</v>
      </c>
      <c r="B9" s="35">
        <v>9055291.0800000001</v>
      </c>
      <c r="C9" s="36">
        <v>141</v>
      </c>
      <c r="D9" s="35">
        <v>9248725.0199999996</v>
      </c>
      <c r="E9" s="36">
        <v>86</v>
      </c>
      <c r="F9" s="35">
        <v>2343880.5499999998</v>
      </c>
      <c r="G9" s="36">
        <v>71</v>
      </c>
      <c r="H9" s="35">
        <v>4793473.42</v>
      </c>
      <c r="I9" s="36">
        <v>122</v>
      </c>
      <c r="J9" s="35">
        <v>2541166.7400000002</v>
      </c>
      <c r="K9" s="36">
        <v>76</v>
      </c>
      <c r="L9" s="35">
        <v>1006496.86</v>
      </c>
      <c r="M9" s="37">
        <v>60</v>
      </c>
      <c r="N9" s="35"/>
      <c r="O9" s="35"/>
      <c r="P9" s="35"/>
      <c r="Q9" s="35"/>
      <c r="R9" s="35"/>
    </row>
    <row r="10" spans="1:18" x14ac:dyDescent="0.25">
      <c r="A10" s="35" t="s">
        <v>121</v>
      </c>
      <c r="B10" s="35">
        <v>2192714.2400000002</v>
      </c>
      <c r="C10" s="36">
        <v>67</v>
      </c>
      <c r="D10" s="35">
        <v>831403.63</v>
      </c>
      <c r="E10" s="36">
        <v>23</v>
      </c>
      <c r="F10" s="35">
        <v>229645.94</v>
      </c>
      <c r="G10" s="36">
        <v>18</v>
      </c>
      <c r="H10" s="35">
        <v>1675393.84</v>
      </c>
      <c r="I10" s="36">
        <v>64</v>
      </c>
      <c r="J10" s="35">
        <v>362213.08</v>
      </c>
      <c r="K10" s="36">
        <v>20</v>
      </c>
      <c r="L10" s="35">
        <v>111619.01</v>
      </c>
      <c r="M10" s="37">
        <v>14</v>
      </c>
      <c r="N10" s="35"/>
      <c r="O10" s="35"/>
      <c r="P10" s="35"/>
      <c r="Q10" s="35"/>
      <c r="R10" s="35"/>
    </row>
    <row r="11" spans="1:18" x14ac:dyDescent="0.25">
      <c r="A11" s="35" t="s">
        <v>122</v>
      </c>
      <c r="B11" s="35">
        <v>3993013.13</v>
      </c>
      <c r="C11" s="36">
        <v>115</v>
      </c>
      <c r="D11" s="35">
        <v>1036103.03</v>
      </c>
      <c r="E11" s="36">
        <v>48</v>
      </c>
      <c r="F11" s="35">
        <v>576250.06999999995</v>
      </c>
      <c r="G11" s="36">
        <v>37</v>
      </c>
      <c r="H11" s="35">
        <v>2993965.87</v>
      </c>
      <c r="I11" s="36">
        <v>99</v>
      </c>
      <c r="J11" s="35">
        <v>601372.36</v>
      </c>
      <c r="K11" s="36">
        <v>46</v>
      </c>
      <c r="L11" s="35">
        <v>307854.95</v>
      </c>
      <c r="M11" s="37">
        <v>31</v>
      </c>
      <c r="N11" s="35"/>
      <c r="O11" s="35"/>
      <c r="P11" s="35"/>
      <c r="Q11" s="35"/>
      <c r="R11" s="35"/>
    </row>
    <row r="12" spans="1:18" x14ac:dyDescent="0.25">
      <c r="A12" s="35" t="s">
        <v>123</v>
      </c>
      <c r="B12" s="35">
        <v>2395618.16</v>
      </c>
      <c r="C12" s="36">
        <v>42</v>
      </c>
      <c r="D12" s="35">
        <v>24860815.859999999</v>
      </c>
      <c r="E12" s="36">
        <v>35</v>
      </c>
      <c r="F12" s="35">
        <v>411127.08</v>
      </c>
      <c r="G12" s="36">
        <v>12</v>
      </c>
      <c r="H12" s="35">
        <v>1573191.23</v>
      </c>
      <c r="I12" s="36">
        <v>37</v>
      </c>
      <c r="J12" s="35">
        <v>15758606.17</v>
      </c>
      <c r="K12" s="36">
        <v>29</v>
      </c>
      <c r="L12" s="35">
        <v>196786.56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124</v>
      </c>
      <c r="B13" s="35">
        <v>11223134.59</v>
      </c>
      <c r="C13" s="36">
        <v>256</v>
      </c>
      <c r="D13" s="35">
        <v>4044103.95</v>
      </c>
      <c r="E13" s="36">
        <v>89</v>
      </c>
      <c r="F13" s="35">
        <v>1963610.41</v>
      </c>
      <c r="G13" s="36">
        <v>100</v>
      </c>
      <c r="H13" s="35">
        <v>7920577.2400000002</v>
      </c>
      <c r="I13" s="36">
        <v>229</v>
      </c>
      <c r="J13" s="35">
        <v>1597120.16</v>
      </c>
      <c r="K13" s="36">
        <v>76</v>
      </c>
      <c r="L13" s="35">
        <v>806816.75</v>
      </c>
      <c r="M13" s="37">
        <v>75</v>
      </c>
      <c r="N13" s="35"/>
      <c r="O13" s="35"/>
      <c r="P13" s="35"/>
      <c r="Q13" s="35"/>
      <c r="R13" s="35"/>
    </row>
    <row r="14" spans="1:18" x14ac:dyDescent="0.25">
      <c r="A14" s="35" t="s">
        <v>125</v>
      </c>
      <c r="B14" s="35">
        <v>10638596.76</v>
      </c>
      <c r="C14" s="36">
        <v>236</v>
      </c>
      <c r="D14" s="35">
        <v>2881239.89</v>
      </c>
      <c r="E14" s="36">
        <v>49</v>
      </c>
      <c r="F14" s="35">
        <v>1736021.03</v>
      </c>
      <c r="G14" s="36">
        <v>91</v>
      </c>
      <c r="H14" s="35">
        <v>7043042.3899999997</v>
      </c>
      <c r="I14" s="36">
        <v>221</v>
      </c>
      <c r="J14" s="35">
        <v>770691.88</v>
      </c>
      <c r="K14" s="36">
        <v>51</v>
      </c>
      <c r="L14" s="35">
        <v>635325.56000000006</v>
      </c>
      <c r="M14" s="37">
        <v>78</v>
      </c>
      <c r="N14" s="35"/>
      <c r="O14" s="35"/>
      <c r="P14" s="35"/>
      <c r="Q14" s="35"/>
      <c r="R14" s="35"/>
    </row>
    <row r="15" spans="1:18" x14ac:dyDescent="0.25">
      <c r="A15" s="35" t="s">
        <v>126</v>
      </c>
      <c r="B15" s="35">
        <v>8193202.4000000004</v>
      </c>
      <c r="C15" s="36">
        <v>194</v>
      </c>
      <c r="D15" s="35">
        <v>2442643.29</v>
      </c>
      <c r="E15" s="36">
        <v>79</v>
      </c>
      <c r="F15" s="35">
        <v>1309288.08</v>
      </c>
      <c r="G15" s="36">
        <v>83</v>
      </c>
      <c r="H15" s="35">
        <v>5481776.7599999998</v>
      </c>
      <c r="I15" s="36">
        <v>177</v>
      </c>
      <c r="J15" s="35">
        <v>760638.87</v>
      </c>
      <c r="K15" s="36">
        <v>60</v>
      </c>
      <c r="L15" s="35">
        <v>498902.83</v>
      </c>
      <c r="M15" s="37">
        <v>76</v>
      </c>
      <c r="N15" s="35"/>
      <c r="O15" s="35"/>
      <c r="P15" s="35"/>
      <c r="Q15" s="35"/>
      <c r="R15" s="35"/>
    </row>
    <row r="16" spans="1:18" x14ac:dyDescent="0.25">
      <c r="A16" s="35" t="s">
        <v>127</v>
      </c>
      <c r="B16" s="35">
        <v>10318016.09</v>
      </c>
      <c r="C16" s="36">
        <v>230</v>
      </c>
      <c r="D16" s="35">
        <v>7314486.8200000003</v>
      </c>
      <c r="E16" s="36">
        <v>90</v>
      </c>
      <c r="F16" s="35">
        <v>2270001.9</v>
      </c>
      <c r="G16" s="36">
        <v>97</v>
      </c>
      <c r="H16" s="35">
        <v>6416540.4900000002</v>
      </c>
      <c r="I16" s="36">
        <v>211</v>
      </c>
      <c r="J16" s="35">
        <v>2943987.33</v>
      </c>
      <c r="K16" s="36">
        <v>85</v>
      </c>
      <c r="L16" s="35">
        <v>852656.34</v>
      </c>
      <c r="M16" s="37">
        <v>80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2021-10-18T15:30:32Z</dcterms:modified>
</cp:coreProperties>
</file>