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S:\public\Policy\Web Statistics\Trust Taxes\VTax Reports\"/>
    </mc:Choice>
  </mc:AlternateContent>
  <xr:revisionPtr revIDLastSave="0" documentId="13_ncr:1_{091128BF-F702-4EBB-B901-026CEBB2EDFD}" xr6:coauthVersionLast="47" xr6:coauthVersionMax="47" xr10:uidLastSave="{00000000-0000-0000-0000-000000000000}"/>
  <bookViews>
    <workbookView xWindow="28680" yWindow="-120" windowWidth="29040" windowHeight="15840" xr2:uid="{00000000-000D-0000-FFFF-FFFF00000000}"/>
  </bookViews>
  <sheets>
    <sheet name="Cover" sheetId="1" r:id="rId1"/>
    <sheet name="Town and County" sheetId="6" r:id="rId2"/>
    <sheet name="Town Data" sheetId="4" r:id="rId3"/>
  </sheets>
  <externalReferences>
    <externalReference r:id="rId4"/>
  </externalReferences>
  <definedNames>
    <definedName name="Processing" localSheetId="1">[1]Cover!$R$5:$R$6</definedName>
    <definedName name="Processing">Cover!$R$5:$R$6</definedName>
    <definedName name="ReportType" localSheetId="1">[1]Cover!$O$5:$O$8</definedName>
    <definedName name="ReportType">Cover!$O$5:$O$8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6" l="1"/>
  <c r="J2" i="6"/>
  <c r="G70" i="6"/>
  <c r="G8" i="6" l="1"/>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153" i="6"/>
  <c r="G154" i="6"/>
  <c r="G155" i="6"/>
  <c r="G156" i="6"/>
  <c r="G157" i="6"/>
  <c r="G158" i="6"/>
  <c r="G159" i="6"/>
  <c r="G160" i="6"/>
  <c r="G161" i="6"/>
  <c r="G162" i="6"/>
  <c r="G163" i="6"/>
  <c r="G164" i="6"/>
  <c r="G165" i="6"/>
  <c r="G166" i="6"/>
  <c r="G167" i="6"/>
  <c r="G168" i="6"/>
  <c r="G169" i="6"/>
  <c r="G170" i="6"/>
  <c r="G171" i="6"/>
  <c r="G172" i="6"/>
  <c r="G173" i="6"/>
  <c r="G174" i="6"/>
  <c r="G175" i="6"/>
  <c r="G176" i="6"/>
  <c r="G177" i="6"/>
  <c r="G178" i="6"/>
  <c r="G179" i="6"/>
  <c r="G180" i="6"/>
  <c r="G181" i="6"/>
  <c r="G182" i="6"/>
  <c r="G183" i="6"/>
  <c r="G184" i="6"/>
  <c r="G185" i="6"/>
  <c r="G186" i="6"/>
  <c r="G187" i="6"/>
  <c r="G188" i="6"/>
  <c r="G189" i="6"/>
  <c r="G190" i="6"/>
  <c r="G191" i="6"/>
  <c r="G192" i="6"/>
  <c r="G193" i="6"/>
  <c r="G194" i="6"/>
  <c r="G195" i="6"/>
  <c r="G196" i="6"/>
  <c r="G197" i="6"/>
  <c r="G198" i="6"/>
  <c r="G199" i="6"/>
  <c r="G200" i="6"/>
  <c r="G201" i="6"/>
  <c r="G202" i="6"/>
  <c r="G203" i="6"/>
  <c r="G204" i="6"/>
  <c r="G205" i="6"/>
  <c r="G206" i="6"/>
  <c r="G207" i="6"/>
  <c r="G208" i="6"/>
  <c r="G209" i="6"/>
  <c r="G210" i="6"/>
  <c r="G211" i="6"/>
  <c r="G212" i="6"/>
  <c r="G213" i="6"/>
  <c r="G214" i="6"/>
  <c r="G215" i="6"/>
  <c r="G216" i="6"/>
  <c r="G217" i="6"/>
  <c r="G218" i="6"/>
  <c r="G219" i="6"/>
  <c r="G220" i="6"/>
  <c r="G221" i="6"/>
  <c r="G222" i="6"/>
  <c r="G223" i="6"/>
  <c r="G224" i="6"/>
  <c r="G225" i="6"/>
  <c r="G226" i="6"/>
  <c r="G227" i="6"/>
  <c r="G228" i="6"/>
  <c r="G229" i="6"/>
  <c r="G230" i="6"/>
  <c r="G231" i="6"/>
  <c r="G232" i="6"/>
  <c r="G233" i="6"/>
  <c r="G234" i="6"/>
  <c r="G235" i="6"/>
  <c r="G236" i="6"/>
  <c r="G237" i="6"/>
  <c r="G238" i="6"/>
  <c r="G239" i="6"/>
  <c r="G240" i="6"/>
  <c r="G241" i="6"/>
  <c r="G242" i="6"/>
  <c r="G243" i="6"/>
  <c r="G244" i="6"/>
  <c r="G245" i="6"/>
  <c r="G246" i="6"/>
  <c r="G247" i="6"/>
  <c r="G248" i="6"/>
  <c r="G249" i="6"/>
  <c r="G250" i="6"/>
  <c r="G251" i="6"/>
  <c r="G252" i="6"/>
  <c r="G253" i="6"/>
  <c r="G254" i="6"/>
  <c r="G255" i="6"/>
  <c r="G256" i="6"/>
  <c r="G257" i="6"/>
  <c r="G258" i="6"/>
  <c r="G259" i="6"/>
  <c r="G260" i="6"/>
  <c r="G261" i="6"/>
  <c r="G262" i="6"/>
  <c r="G263" i="6"/>
  <c r="G264" i="6"/>
  <c r="G265" i="6"/>
  <c r="G266" i="6"/>
  <c r="G267" i="6"/>
  <c r="G268" i="6"/>
  <c r="G269" i="6"/>
  <c r="G270" i="6"/>
  <c r="G271" i="6"/>
  <c r="G272" i="6"/>
  <c r="G273" i="6"/>
  <c r="G274" i="6"/>
  <c r="G275" i="6"/>
  <c r="G276" i="6"/>
  <c r="G277" i="6"/>
  <c r="G278" i="6"/>
  <c r="G279" i="6"/>
  <c r="G280" i="6"/>
  <c r="G281" i="6"/>
  <c r="G282" i="6"/>
  <c r="G283" i="6"/>
  <c r="G284" i="6"/>
  <c r="G285" i="6"/>
  <c r="G286" i="6"/>
  <c r="G287" i="6"/>
  <c r="G288" i="6"/>
  <c r="G289" i="6"/>
  <c r="G290" i="6"/>
  <c r="G291" i="6"/>
  <c r="G292" i="6"/>
  <c r="G293" i="6"/>
  <c r="G294" i="6"/>
  <c r="G295" i="6"/>
  <c r="G296" i="6"/>
  <c r="G297" i="6"/>
  <c r="G298" i="6"/>
  <c r="G299" i="6"/>
  <c r="G300" i="6"/>
  <c r="G301" i="6"/>
  <c r="G302" i="6"/>
  <c r="G303" i="6"/>
  <c r="G304" i="6"/>
  <c r="G305" i="6"/>
  <c r="G306" i="6"/>
  <c r="G307" i="6"/>
  <c r="G308" i="6"/>
  <c r="G309" i="6"/>
  <c r="G310" i="6"/>
  <c r="G311" i="6"/>
  <c r="G312" i="6"/>
  <c r="G313" i="6"/>
  <c r="G314" i="6"/>
  <c r="G315" i="6"/>
  <c r="G316" i="6"/>
  <c r="G317" i="6"/>
  <c r="G318" i="6"/>
  <c r="G319" i="6"/>
  <c r="G320" i="6"/>
  <c r="G321" i="6"/>
  <c r="G322" i="6"/>
  <c r="G323" i="6"/>
  <c r="G324" i="6"/>
  <c r="G325" i="6"/>
  <c r="G326" i="6"/>
  <c r="G327" i="6"/>
  <c r="G328" i="6"/>
  <c r="G329" i="6"/>
  <c r="G330" i="6"/>
  <c r="G331" i="6"/>
  <c r="G332" i="6"/>
  <c r="G333" i="6"/>
  <c r="G334" i="6"/>
  <c r="G335" i="6"/>
  <c r="G336" i="6"/>
  <c r="G337" i="6"/>
  <c r="G338" i="6"/>
  <c r="G339" i="6"/>
  <c r="G340" i="6"/>
  <c r="G341" i="6"/>
  <c r="G342" i="6"/>
  <c r="G343" i="6"/>
  <c r="G344" i="6"/>
  <c r="G345" i="6"/>
  <c r="G346" i="6"/>
  <c r="G347" i="6"/>
  <c r="G348" i="6"/>
  <c r="G349" i="6"/>
  <c r="G350" i="6"/>
  <c r="G351" i="6"/>
  <c r="G352"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119" i="6"/>
  <c r="H120" i="6"/>
  <c r="H121" i="6"/>
  <c r="H122" i="6"/>
  <c r="H123" i="6"/>
  <c r="H124" i="6"/>
  <c r="H125" i="6"/>
  <c r="H126" i="6"/>
  <c r="H127" i="6"/>
  <c r="H128" i="6"/>
  <c r="H129" i="6"/>
  <c r="H130" i="6"/>
  <c r="H131" i="6"/>
  <c r="H132" i="6"/>
  <c r="H133" i="6"/>
  <c r="H134" i="6"/>
  <c r="H135" i="6"/>
  <c r="H136" i="6"/>
  <c r="H137" i="6"/>
  <c r="H138" i="6"/>
  <c r="H139" i="6"/>
  <c r="H140" i="6"/>
  <c r="H141" i="6"/>
  <c r="H142" i="6"/>
  <c r="H143" i="6"/>
  <c r="H144" i="6"/>
  <c r="H145" i="6"/>
  <c r="H146" i="6"/>
  <c r="H147" i="6"/>
  <c r="H148" i="6"/>
  <c r="H149" i="6"/>
  <c r="H150" i="6"/>
  <c r="H151" i="6"/>
  <c r="H152" i="6"/>
  <c r="H153" i="6"/>
  <c r="H154" i="6"/>
  <c r="H155" i="6"/>
  <c r="H156" i="6"/>
  <c r="H157" i="6"/>
  <c r="H158" i="6"/>
  <c r="H159" i="6"/>
  <c r="H160" i="6"/>
  <c r="H161" i="6"/>
  <c r="H162" i="6"/>
  <c r="H163" i="6"/>
  <c r="H164" i="6"/>
  <c r="H165" i="6"/>
  <c r="H166" i="6"/>
  <c r="H167" i="6"/>
  <c r="H168" i="6"/>
  <c r="H169" i="6"/>
  <c r="H170" i="6"/>
  <c r="H171" i="6"/>
  <c r="H172" i="6"/>
  <c r="H173" i="6"/>
  <c r="H174" i="6"/>
  <c r="H175" i="6"/>
  <c r="H176" i="6"/>
  <c r="H177" i="6"/>
  <c r="H178" i="6"/>
  <c r="H179" i="6"/>
  <c r="H180" i="6"/>
  <c r="H181" i="6"/>
  <c r="H182" i="6"/>
  <c r="H183" i="6"/>
  <c r="H184" i="6"/>
  <c r="H185" i="6"/>
  <c r="H186" i="6"/>
  <c r="H187" i="6"/>
  <c r="H188" i="6"/>
  <c r="H189" i="6"/>
  <c r="H190" i="6"/>
  <c r="H191" i="6"/>
  <c r="H192" i="6"/>
  <c r="H193" i="6"/>
  <c r="H194" i="6"/>
  <c r="H195" i="6"/>
  <c r="H196" i="6"/>
  <c r="H197" i="6"/>
  <c r="H198" i="6"/>
  <c r="H199" i="6"/>
  <c r="H200" i="6"/>
  <c r="H201" i="6"/>
  <c r="H202" i="6"/>
  <c r="H203" i="6"/>
  <c r="H204" i="6"/>
  <c r="H205" i="6"/>
  <c r="H206" i="6"/>
  <c r="H207" i="6"/>
  <c r="H208" i="6"/>
  <c r="H209" i="6"/>
  <c r="H210" i="6"/>
  <c r="H211" i="6"/>
  <c r="H212" i="6"/>
  <c r="H213" i="6"/>
  <c r="H214" i="6"/>
  <c r="H215" i="6"/>
  <c r="H216" i="6"/>
  <c r="H217" i="6"/>
  <c r="H218" i="6"/>
  <c r="H219" i="6"/>
  <c r="H220" i="6"/>
  <c r="H221" i="6"/>
  <c r="H222" i="6"/>
  <c r="H223" i="6"/>
  <c r="H224" i="6"/>
  <c r="H225" i="6"/>
  <c r="H226" i="6"/>
  <c r="H227" i="6"/>
  <c r="H228" i="6"/>
  <c r="H229" i="6"/>
  <c r="H230" i="6"/>
  <c r="H231" i="6"/>
  <c r="H232" i="6"/>
  <c r="H233" i="6"/>
  <c r="H234" i="6"/>
  <c r="H235" i="6"/>
  <c r="H236" i="6"/>
  <c r="H237" i="6"/>
  <c r="H238" i="6"/>
  <c r="H239" i="6"/>
  <c r="H240" i="6"/>
  <c r="H241" i="6"/>
  <c r="H242" i="6"/>
  <c r="H243" i="6"/>
  <c r="H244" i="6"/>
  <c r="H245" i="6"/>
  <c r="H246" i="6"/>
  <c r="H247" i="6"/>
  <c r="H248" i="6"/>
  <c r="H249" i="6"/>
  <c r="H250" i="6"/>
  <c r="H251" i="6"/>
  <c r="H252" i="6"/>
  <c r="H253" i="6"/>
  <c r="H254" i="6"/>
  <c r="H255" i="6"/>
  <c r="H256" i="6"/>
  <c r="H257" i="6"/>
  <c r="H258" i="6"/>
  <c r="H259" i="6"/>
  <c r="H260" i="6"/>
  <c r="H261" i="6"/>
  <c r="H262" i="6"/>
  <c r="H263" i="6"/>
  <c r="H264" i="6"/>
  <c r="H265" i="6"/>
  <c r="H266" i="6"/>
  <c r="H267" i="6"/>
  <c r="H268" i="6"/>
  <c r="H269" i="6"/>
  <c r="H270" i="6"/>
  <c r="H271" i="6"/>
  <c r="H272" i="6"/>
  <c r="H273" i="6"/>
  <c r="H274" i="6"/>
  <c r="H275" i="6"/>
  <c r="H276" i="6"/>
  <c r="H277" i="6"/>
  <c r="H278" i="6"/>
  <c r="H279" i="6"/>
  <c r="H280" i="6"/>
  <c r="H281" i="6"/>
  <c r="H282" i="6"/>
  <c r="H283" i="6"/>
  <c r="H284" i="6"/>
  <c r="H285" i="6"/>
  <c r="H286" i="6"/>
  <c r="H287" i="6"/>
  <c r="H288" i="6"/>
  <c r="H289" i="6"/>
  <c r="H290" i="6"/>
  <c r="H291" i="6"/>
  <c r="H292" i="6"/>
  <c r="H293" i="6"/>
  <c r="H294" i="6"/>
  <c r="H295" i="6"/>
  <c r="H296" i="6"/>
  <c r="H297" i="6"/>
  <c r="H298" i="6"/>
  <c r="H299" i="6"/>
  <c r="H300" i="6"/>
  <c r="H301" i="6"/>
  <c r="H302" i="6"/>
  <c r="H303" i="6"/>
  <c r="H304" i="6"/>
  <c r="H305" i="6"/>
  <c r="H306" i="6"/>
  <c r="H307" i="6"/>
  <c r="H308" i="6"/>
  <c r="H309" i="6"/>
  <c r="H310" i="6"/>
  <c r="H311" i="6"/>
  <c r="H312" i="6"/>
  <c r="H313" i="6"/>
  <c r="H314" i="6"/>
  <c r="H315" i="6"/>
  <c r="H316" i="6"/>
  <c r="H317" i="6"/>
  <c r="H318" i="6"/>
  <c r="H319" i="6"/>
  <c r="H320" i="6"/>
  <c r="H321" i="6"/>
  <c r="H322" i="6"/>
  <c r="H323" i="6"/>
  <c r="H324" i="6"/>
  <c r="H325" i="6"/>
  <c r="H326" i="6"/>
  <c r="H327" i="6"/>
  <c r="H328" i="6"/>
  <c r="H329" i="6"/>
  <c r="H330" i="6"/>
  <c r="H331" i="6"/>
  <c r="H332" i="6"/>
  <c r="H333" i="6"/>
  <c r="H334" i="6"/>
  <c r="H335" i="6"/>
  <c r="H336" i="6"/>
  <c r="H337" i="6"/>
  <c r="H338" i="6"/>
  <c r="H339" i="6"/>
  <c r="H340" i="6"/>
  <c r="H341" i="6"/>
  <c r="H342" i="6"/>
  <c r="H343" i="6"/>
  <c r="H344" i="6"/>
  <c r="H345" i="6"/>
  <c r="H346" i="6"/>
  <c r="H347" i="6"/>
  <c r="H348" i="6"/>
  <c r="H349" i="6"/>
  <c r="H350" i="6"/>
  <c r="H351" i="6"/>
  <c r="H352" i="6"/>
  <c r="I8" i="6"/>
  <c r="I9"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0" i="6"/>
  <c r="I131" i="6"/>
  <c r="I132" i="6"/>
  <c r="I133" i="6"/>
  <c r="I134" i="6"/>
  <c r="I135" i="6"/>
  <c r="I136" i="6"/>
  <c r="I137" i="6"/>
  <c r="I138" i="6"/>
  <c r="I139" i="6"/>
  <c r="I140" i="6"/>
  <c r="I141" i="6"/>
  <c r="I142" i="6"/>
  <c r="I143" i="6"/>
  <c r="I144" i="6"/>
  <c r="I145" i="6"/>
  <c r="I146" i="6"/>
  <c r="I147" i="6"/>
  <c r="I148" i="6"/>
  <c r="I149" i="6"/>
  <c r="I150" i="6"/>
  <c r="I151" i="6"/>
  <c r="I152" i="6"/>
  <c r="I153" i="6"/>
  <c r="I154" i="6"/>
  <c r="I155" i="6"/>
  <c r="I156" i="6"/>
  <c r="I157" i="6"/>
  <c r="I158" i="6"/>
  <c r="I159" i="6"/>
  <c r="I160" i="6"/>
  <c r="I161" i="6"/>
  <c r="I162" i="6"/>
  <c r="I163" i="6"/>
  <c r="I164" i="6"/>
  <c r="I165" i="6"/>
  <c r="I166" i="6"/>
  <c r="I167" i="6"/>
  <c r="I168" i="6"/>
  <c r="I169" i="6"/>
  <c r="I170" i="6"/>
  <c r="I171" i="6"/>
  <c r="I172" i="6"/>
  <c r="I173" i="6"/>
  <c r="I174" i="6"/>
  <c r="I175" i="6"/>
  <c r="I176" i="6"/>
  <c r="I177" i="6"/>
  <c r="I178" i="6"/>
  <c r="I179" i="6"/>
  <c r="I180" i="6"/>
  <c r="I181" i="6"/>
  <c r="I182" i="6"/>
  <c r="I183" i="6"/>
  <c r="I184" i="6"/>
  <c r="I185" i="6"/>
  <c r="I186" i="6"/>
  <c r="I187" i="6"/>
  <c r="I188" i="6"/>
  <c r="I189" i="6"/>
  <c r="I190" i="6"/>
  <c r="I191" i="6"/>
  <c r="I192" i="6"/>
  <c r="I193" i="6"/>
  <c r="I194" i="6"/>
  <c r="I195" i="6"/>
  <c r="I196" i="6"/>
  <c r="I197" i="6"/>
  <c r="I198" i="6"/>
  <c r="I199" i="6"/>
  <c r="I200" i="6"/>
  <c r="I201" i="6"/>
  <c r="I202" i="6"/>
  <c r="I203" i="6"/>
  <c r="I204" i="6"/>
  <c r="I205" i="6"/>
  <c r="I206" i="6"/>
  <c r="I207" i="6"/>
  <c r="I208" i="6"/>
  <c r="I209" i="6"/>
  <c r="I210" i="6"/>
  <c r="I211" i="6"/>
  <c r="I212" i="6"/>
  <c r="I213" i="6"/>
  <c r="I214" i="6"/>
  <c r="I215" i="6"/>
  <c r="I216" i="6"/>
  <c r="I217" i="6"/>
  <c r="I218" i="6"/>
  <c r="I219" i="6"/>
  <c r="I220" i="6"/>
  <c r="I221" i="6"/>
  <c r="I222" i="6"/>
  <c r="I223" i="6"/>
  <c r="I224" i="6"/>
  <c r="I225" i="6"/>
  <c r="I226" i="6"/>
  <c r="I227" i="6"/>
  <c r="I228" i="6"/>
  <c r="I229" i="6"/>
  <c r="I230" i="6"/>
  <c r="I231" i="6"/>
  <c r="I232" i="6"/>
  <c r="I233" i="6"/>
  <c r="I234" i="6"/>
  <c r="I235" i="6"/>
  <c r="I236" i="6"/>
  <c r="I237" i="6"/>
  <c r="I238" i="6"/>
  <c r="I239" i="6"/>
  <c r="I240" i="6"/>
  <c r="I241" i="6"/>
  <c r="I242" i="6"/>
  <c r="I243" i="6"/>
  <c r="I244" i="6"/>
  <c r="I245" i="6"/>
  <c r="I246" i="6"/>
  <c r="I247" i="6"/>
  <c r="I248" i="6"/>
  <c r="I249" i="6"/>
  <c r="I250" i="6"/>
  <c r="I251" i="6"/>
  <c r="I252" i="6"/>
  <c r="I253" i="6"/>
  <c r="I254" i="6"/>
  <c r="I255" i="6"/>
  <c r="I256" i="6"/>
  <c r="I257" i="6"/>
  <c r="I258" i="6"/>
  <c r="I259" i="6"/>
  <c r="I260" i="6"/>
  <c r="I261" i="6"/>
  <c r="I262" i="6"/>
  <c r="I263" i="6"/>
  <c r="I264" i="6"/>
  <c r="I265" i="6"/>
  <c r="I266" i="6"/>
  <c r="I267" i="6"/>
  <c r="I268" i="6"/>
  <c r="I269" i="6"/>
  <c r="I270" i="6"/>
  <c r="I271" i="6"/>
  <c r="I272" i="6"/>
  <c r="I273" i="6"/>
  <c r="I274" i="6"/>
  <c r="I275" i="6"/>
  <c r="I276" i="6"/>
  <c r="I277" i="6"/>
  <c r="I278" i="6"/>
  <c r="I279" i="6"/>
  <c r="I280" i="6"/>
  <c r="I281" i="6"/>
  <c r="I282" i="6"/>
  <c r="I283" i="6"/>
  <c r="I284" i="6"/>
  <c r="I285" i="6"/>
  <c r="I286" i="6"/>
  <c r="I287" i="6"/>
  <c r="I288" i="6"/>
  <c r="I289" i="6"/>
  <c r="I290" i="6"/>
  <c r="I291" i="6"/>
  <c r="I292" i="6"/>
  <c r="I293" i="6"/>
  <c r="I294" i="6"/>
  <c r="I295" i="6"/>
  <c r="I296" i="6"/>
  <c r="I297" i="6"/>
  <c r="I298" i="6"/>
  <c r="I299" i="6"/>
  <c r="I300" i="6"/>
  <c r="I301" i="6"/>
  <c r="I302" i="6"/>
  <c r="I303" i="6"/>
  <c r="I304" i="6"/>
  <c r="I305" i="6"/>
  <c r="I306" i="6"/>
  <c r="I307" i="6"/>
  <c r="I308" i="6"/>
  <c r="I309" i="6"/>
  <c r="I310" i="6"/>
  <c r="I311" i="6"/>
  <c r="I312" i="6"/>
  <c r="I313" i="6"/>
  <c r="I314" i="6"/>
  <c r="I315" i="6"/>
  <c r="I316" i="6"/>
  <c r="I317" i="6"/>
  <c r="I318" i="6"/>
  <c r="I319" i="6"/>
  <c r="I320" i="6"/>
  <c r="I321" i="6"/>
  <c r="I322" i="6"/>
  <c r="I323" i="6"/>
  <c r="I324" i="6"/>
  <c r="I325" i="6"/>
  <c r="I326" i="6"/>
  <c r="I327" i="6"/>
  <c r="I328" i="6"/>
  <c r="I329" i="6"/>
  <c r="I330" i="6"/>
  <c r="I331" i="6"/>
  <c r="I332" i="6"/>
  <c r="I333" i="6"/>
  <c r="I334" i="6"/>
  <c r="I335" i="6"/>
  <c r="I336" i="6"/>
  <c r="I337" i="6"/>
  <c r="I338" i="6"/>
  <c r="I339" i="6"/>
  <c r="I340" i="6"/>
  <c r="I341" i="6"/>
  <c r="I342" i="6"/>
  <c r="I343" i="6"/>
  <c r="I344" i="6"/>
  <c r="I345" i="6"/>
  <c r="I346" i="6"/>
  <c r="I347" i="6"/>
  <c r="I348" i="6"/>
  <c r="I349" i="6"/>
  <c r="I350" i="6"/>
  <c r="I351" i="6"/>
  <c r="I352" i="6"/>
  <c r="I7" i="6"/>
  <c r="H7" i="6"/>
  <c r="G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 r="F144" i="6"/>
  <c r="F145" i="6"/>
  <c r="F146" i="6"/>
  <c r="F147" i="6"/>
  <c r="F148" i="6"/>
  <c r="F149" i="6"/>
  <c r="F150" i="6"/>
  <c r="F151" i="6"/>
  <c r="F152" i="6"/>
  <c r="F153" i="6"/>
  <c r="F154" i="6"/>
  <c r="F155" i="6"/>
  <c r="F156" i="6"/>
  <c r="F157" i="6"/>
  <c r="F158" i="6"/>
  <c r="F159" i="6"/>
  <c r="F160" i="6"/>
  <c r="F161" i="6"/>
  <c r="F162" i="6"/>
  <c r="F163" i="6"/>
  <c r="F164" i="6"/>
  <c r="F165" i="6"/>
  <c r="F166" i="6"/>
  <c r="F167" i="6"/>
  <c r="F168" i="6"/>
  <c r="F169" i="6"/>
  <c r="F170" i="6"/>
  <c r="F171" i="6"/>
  <c r="F172" i="6"/>
  <c r="F173" i="6"/>
  <c r="F174" i="6"/>
  <c r="F175" i="6"/>
  <c r="F176" i="6"/>
  <c r="F177" i="6"/>
  <c r="F178" i="6"/>
  <c r="F179" i="6"/>
  <c r="F180" i="6"/>
  <c r="F181" i="6"/>
  <c r="F182" i="6"/>
  <c r="F183" i="6"/>
  <c r="F184" i="6"/>
  <c r="F185" i="6"/>
  <c r="F186" i="6"/>
  <c r="F187" i="6"/>
  <c r="F188" i="6"/>
  <c r="F189" i="6"/>
  <c r="F190" i="6"/>
  <c r="F191" i="6"/>
  <c r="F192" i="6"/>
  <c r="F193" i="6"/>
  <c r="F194" i="6"/>
  <c r="F195" i="6"/>
  <c r="F196" i="6"/>
  <c r="F197" i="6"/>
  <c r="F198" i="6"/>
  <c r="F199" i="6"/>
  <c r="F200" i="6"/>
  <c r="F201" i="6"/>
  <c r="F202" i="6"/>
  <c r="F203" i="6"/>
  <c r="F204" i="6"/>
  <c r="F205" i="6"/>
  <c r="F206" i="6"/>
  <c r="F207" i="6"/>
  <c r="F208" i="6"/>
  <c r="F209" i="6"/>
  <c r="F210" i="6"/>
  <c r="F211" i="6"/>
  <c r="F212" i="6"/>
  <c r="F213" i="6"/>
  <c r="F214" i="6"/>
  <c r="F215" i="6"/>
  <c r="F216" i="6"/>
  <c r="F217" i="6"/>
  <c r="F218" i="6"/>
  <c r="F219" i="6"/>
  <c r="F220" i="6"/>
  <c r="F221" i="6"/>
  <c r="F222" i="6"/>
  <c r="F223" i="6"/>
  <c r="F224" i="6"/>
  <c r="F225" i="6"/>
  <c r="F226" i="6"/>
  <c r="F227" i="6"/>
  <c r="F228" i="6"/>
  <c r="F229" i="6"/>
  <c r="F230" i="6"/>
  <c r="F231" i="6"/>
  <c r="F232" i="6"/>
  <c r="F233" i="6"/>
  <c r="F234" i="6"/>
  <c r="F235" i="6"/>
  <c r="F236" i="6"/>
  <c r="F237" i="6"/>
  <c r="F238" i="6"/>
  <c r="F239" i="6"/>
  <c r="F240" i="6"/>
  <c r="F241" i="6"/>
  <c r="F242" i="6"/>
  <c r="F243" i="6"/>
  <c r="F244" i="6"/>
  <c r="F245" i="6"/>
  <c r="F246" i="6"/>
  <c r="F247" i="6"/>
  <c r="F248" i="6"/>
  <c r="F249" i="6"/>
  <c r="F250" i="6"/>
  <c r="F251" i="6"/>
  <c r="F252" i="6"/>
  <c r="F253" i="6"/>
  <c r="F254" i="6"/>
  <c r="F255" i="6"/>
  <c r="F256" i="6"/>
  <c r="F257" i="6"/>
  <c r="F258" i="6"/>
  <c r="F259" i="6"/>
  <c r="F260" i="6"/>
  <c r="F261" i="6"/>
  <c r="F262" i="6"/>
  <c r="F263" i="6"/>
  <c r="F264" i="6"/>
  <c r="F265" i="6"/>
  <c r="F266" i="6"/>
  <c r="F267" i="6"/>
  <c r="F268" i="6"/>
  <c r="F269" i="6"/>
  <c r="F270" i="6"/>
  <c r="F271" i="6"/>
  <c r="F272" i="6"/>
  <c r="F273" i="6"/>
  <c r="F274" i="6"/>
  <c r="F275" i="6"/>
  <c r="F276" i="6"/>
  <c r="F277" i="6"/>
  <c r="F278" i="6"/>
  <c r="F279" i="6"/>
  <c r="F280" i="6"/>
  <c r="F281" i="6"/>
  <c r="F282" i="6"/>
  <c r="F283" i="6"/>
  <c r="F284" i="6"/>
  <c r="F285" i="6"/>
  <c r="F286" i="6"/>
  <c r="F287" i="6"/>
  <c r="F288" i="6"/>
  <c r="F289" i="6"/>
  <c r="F290" i="6"/>
  <c r="F291" i="6"/>
  <c r="F292" i="6"/>
  <c r="F293" i="6"/>
  <c r="F294" i="6"/>
  <c r="F295" i="6"/>
  <c r="F296" i="6"/>
  <c r="F297" i="6"/>
  <c r="F298" i="6"/>
  <c r="F299" i="6"/>
  <c r="F300" i="6"/>
  <c r="F301" i="6"/>
  <c r="F302" i="6"/>
  <c r="F303" i="6"/>
  <c r="F304" i="6"/>
  <c r="F305" i="6"/>
  <c r="F306" i="6"/>
  <c r="F307" i="6"/>
  <c r="F308" i="6"/>
  <c r="F309" i="6"/>
  <c r="F310" i="6"/>
  <c r="F311" i="6"/>
  <c r="F312" i="6"/>
  <c r="F313" i="6"/>
  <c r="F314" i="6"/>
  <c r="F315" i="6"/>
  <c r="F316" i="6"/>
  <c r="F317" i="6"/>
  <c r="F318" i="6"/>
  <c r="F319" i="6"/>
  <c r="F320" i="6"/>
  <c r="F321" i="6"/>
  <c r="F322" i="6"/>
  <c r="F323" i="6"/>
  <c r="F324" i="6"/>
  <c r="F325" i="6"/>
  <c r="F326" i="6"/>
  <c r="F327" i="6"/>
  <c r="F328" i="6"/>
  <c r="F329" i="6"/>
  <c r="F330" i="6"/>
  <c r="F331" i="6"/>
  <c r="F332" i="6"/>
  <c r="F333" i="6"/>
  <c r="F334" i="6"/>
  <c r="F335" i="6"/>
  <c r="F336" i="6"/>
  <c r="F337" i="6"/>
  <c r="F338" i="6"/>
  <c r="F339" i="6"/>
  <c r="F340" i="6"/>
  <c r="F341" i="6"/>
  <c r="F342" i="6"/>
  <c r="F343" i="6"/>
  <c r="F344" i="6"/>
  <c r="F345" i="6"/>
  <c r="F346" i="6"/>
  <c r="F347" i="6"/>
  <c r="F348" i="6"/>
  <c r="F349" i="6"/>
  <c r="F350" i="6"/>
  <c r="F351" i="6"/>
  <c r="F352" i="6"/>
  <c r="F7" i="6"/>
  <c r="E8" i="6"/>
  <c r="E9" i="6"/>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17" i="6"/>
  <c r="E118" i="6"/>
  <c r="E119" i="6"/>
  <c r="E120" i="6"/>
  <c r="E121" i="6"/>
  <c r="E122" i="6"/>
  <c r="E123" i="6"/>
  <c r="E124" i="6"/>
  <c r="E125" i="6"/>
  <c r="E126" i="6"/>
  <c r="E127" i="6"/>
  <c r="E128" i="6"/>
  <c r="E129" i="6"/>
  <c r="E130" i="6"/>
  <c r="E131" i="6"/>
  <c r="E132" i="6"/>
  <c r="E133" i="6"/>
  <c r="E134" i="6"/>
  <c r="E135" i="6"/>
  <c r="E136" i="6"/>
  <c r="E137" i="6"/>
  <c r="E138" i="6"/>
  <c r="E139" i="6"/>
  <c r="E140" i="6"/>
  <c r="E141" i="6"/>
  <c r="E142" i="6"/>
  <c r="E143" i="6"/>
  <c r="E144" i="6"/>
  <c r="E145" i="6"/>
  <c r="E146" i="6"/>
  <c r="E147" i="6"/>
  <c r="E148" i="6"/>
  <c r="E149" i="6"/>
  <c r="E150" i="6"/>
  <c r="E151" i="6"/>
  <c r="E152" i="6"/>
  <c r="E153" i="6"/>
  <c r="E154" i="6"/>
  <c r="E155" i="6"/>
  <c r="E156" i="6"/>
  <c r="E157" i="6"/>
  <c r="E158" i="6"/>
  <c r="E159" i="6"/>
  <c r="E160" i="6"/>
  <c r="E161" i="6"/>
  <c r="E162" i="6"/>
  <c r="E163" i="6"/>
  <c r="E164" i="6"/>
  <c r="E165" i="6"/>
  <c r="E166" i="6"/>
  <c r="E167" i="6"/>
  <c r="E168" i="6"/>
  <c r="E169" i="6"/>
  <c r="E170" i="6"/>
  <c r="E171" i="6"/>
  <c r="E172" i="6"/>
  <c r="E173" i="6"/>
  <c r="E174" i="6"/>
  <c r="E175" i="6"/>
  <c r="E176" i="6"/>
  <c r="E177" i="6"/>
  <c r="E178" i="6"/>
  <c r="E179" i="6"/>
  <c r="E180" i="6"/>
  <c r="E181" i="6"/>
  <c r="E182" i="6"/>
  <c r="E183" i="6"/>
  <c r="E184" i="6"/>
  <c r="E185" i="6"/>
  <c r="E186" i="6"/>
  <c r="E187" i="6"/>
  <c r="E188" i="6"/>
  <c r="E189" i="6"/>
  <c r="E190" i="6"/>
  <c r="E191" i="6"/>
  <c r="E192" i="6"/>
  <c r="E193" i="6"/>
  <c r="E194" i="6"/>
  <c r="E195" i="6"/>
  <c r="E196" i="6"/>
  <c r="E197" i="6"/>
  <c r="E198" i="6"/>
  <c r="E199" i="6"/>
  <c r="E200" i="6"/>
  <c r="E201" i="6"/>
  <c r="E202" i="6"/>
  <c r="E203" i="6"/>
  <c r="E204" i="6"/>
  <c r="E205" i="6"/>
  <c r="E206" i="6"/>
  <c r="E207" i="6"/>
  <c r="E208" i="6"/>
  <c r="E209" i="6"/>
  <c r="E210" i="6"/>
  <c r="E211" i="6"/>
  <c r="E212" i="6"/>
  <c r="E213" i="6"/>
  <c r="E214" i="6"/>
  <c r="E215" i="6"/>
  <c r="E216" i="6"/>
  <c r="E217" i="6"/>
  <c r="E218" i="6"/>
  <c r="E219" i="6"/>
  <c r="E220" i="6"/>
  <c r="E221" i="6"/>
  <c r="E222" i="6"/>
  <c r="E223" i="6"/>
  <c r="E224" i="6"/>
  <c r="E225" i="6"/>
  <c r="E226" i="6"/>
  <c r="E227" i="6"/>
  <c r="E228" i="6"/>
  <c r="E229" i="6"/>
  <c r="E230" i="6"/>
  <c r="E231" i="6"/>
  <c r="E232" i="6"/>
  <c r="E233" i="6"/>
  <c r="E234" i="6"/>
  <c r="E235" i="6"/>
  <c r="E236" i="6"/>
  <c r="E237" i="6"/>
  <c r="E238" i="6"/>
  <c r="E239" i="6"/>
  <c r="E240" i="6"/>
  <c r="E241" i="6"/>
  <c r="E242" i="6"/>
  <c r="E243" i="6"/>
  <c r="E244" i="6"/>
  <c r="E245" i="6"/>
  <c r="E246" i="6"/>
  <c r="E247" i="6"/>
  <c r="E248" i="6"/>
  <c r="E249" i="6"/>
  <c r="E250" i="6"/>
  <c r="E251" i="6"/>
  <c r="E252" i="6"/>
  <c r="E253" i="6"/>
  <c r="E254" i="6"/>
  <c r="E255" i="6"/>
  <c r="E256" i="6"/>
  <c r="E257" i="6"/>
  <c r="E258" i="6"/>
  <c r="E259" i="6"/>
  <c r="E260" i="6"/>
  <c r="E261" i="6"/>
  <c r="E262" i="6"/>
  <c r="E263" i="6"/>
  <c r="E264" i="6"/>
  <c r="E265" i="6"/>
  <c r="E266" i="6"/>
  <c r="E267" i="6"/>
  <c r="E268" i="6"/>
  <c r="E269" i="6"/>
  <c r="E270" i="6"/>
  <c r="E271" i="6"/>
  <c r="E272" i="6"/>
  <c r="E273" i="6"/>
  <c r="E274" i="6"/>
  <c r="E275" i="6"/>
  <c r="E276" i="6"/>
  <c r="E277" i="6"/>
  <c r="E278" i="6"/>
  <c r="E279" i="6"/>
  <c r="E280" i="6"/>
  <c r="E281" i="6"/>
  <c r="E282" i="6"/>
  <c r="E283" i="6"/>
  <c r="E284" i="6"/>
  <c r="E285" i="6"/>
  <c r="E286" i="6"/>
  <c r="E287" i="6"/>
  <c r="E288" i="6"/>
  <c r="E289" i="6"/>
  <c r="E290" i="6"/>
  <c r="E291" i="6"/>
  <c r="E292" i="6"/>
  <c r="E293" i="6"/>
  <c r="E294" i="6"/>
  <c r="E295" i="6"/>
  <c r="E296" i="6"/>
  <c r="E297" i="6"/>
  <c r="E298" i="6"/>
  <c r="E299" i="6"/>
  <c r="E300" i="6"/>
  <c r="E301" i="6"/>
  <c r="E302" i="6"/>
  <c r="E303" i="6"/>
  <c r="E304" i="6"/>
  <c r="E305" i="6"/>
  <c r="E306" i="6"/>
  <c r="E307" i="6"/>
  <c r="E308" i="6"/>
  <c r="E309" i="6"/>
  <c r="E310" i="6"/>
  <c r="E311" i="6"/>
  <c r="E312" i="6"/>
  <c r="E313" i="6"/>
  <c r="E314" i="6"/>
  <c r="E315" i="6"/>
  <c r="E316" i="6"/>
  <c r="E317" i="6"/>
  <c r="E318" i="6"/>
  <c r="E319" i="6"/>
  <c r="E320" i="6"/>
  <c r="E321" i="6"/>
  <c r="E322" i="6"/>
  <c r="E323" i="6"/>
  <c r="E324" i="6"/>
  <c r="E325" i="6"/>
  <c r="E326" i="6"/>
  <c r="E327" i="6"/>
  <c r="E328" i="6"/>
  <c r="E329" i="6"/>
  <c r="E330" i="6"/>
  <c r="E331" i="6"/>
  <c r="E332" i="6"/>
  <c r="E333" i="6"/>
  <c r="E334" i="6"/>
  <c r="E335" i="6"/>
  <c r="E336" i="6"/>
  <c r="E337" i="6"/>
  <c r="E338" i="6"/>
  <c r="E339" i="6"/>
  <c r="E340" i="6"/>
  <c r="E341" i="6"/>
  <c r="E342" i="6"/>
  <c r="E343" i="6"/>
  <c r="E344" i="6"/>
  <c r="E345" i="6"/>
  <c r="E346" i="6"/>
  <c r="E347" i="6"/>
  <c r="E348" i="6"/>
  <c r="E349" i="6"/>
  <c r="E350" i="6"/>
  <c r="E351" i="6"/>
  <c r="E352" i="6"/>
  <c r="E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119" i="6"/>
  <c r="D120" i="6"/>
  <c r="D121" i="6"/>
  <c r="D122" i="6"/>
  <c r="D123" i="6"/>
  <c r="D124" i="6"/>
  <c r="D125" i="6"/>
  <c r="D126" i="6"/>
  <c r="D127" i="6"/>
  <c r="D128" i="6"/>
  <c r="D129" i="6"/>
  <c r="D130" i="6"/>
  <c r="D131" i="6"/>
  <c r="D132" i="6"/>
  <c r="D133" i="6"/>
  <c r="D134" i="6"/>
  <c r="D135" i="6"/>
  <c r="D136" i="6"/>
  <c r="D137" i="6"/>
  <c r="D138" i="6"/>
  <c r="D139" i="6"/>
  <c r="D140" i="6"/>
  <c r="D141" i="6"/>
  <c r="D142" i="6"/>
  <c r="D143" i="6"/>
  <c r="D144" i="6"/>
  <c r="D145" i="6"/>
  <c r="D146" i="6"/>
  <c r="D147" i="6"/>
  <c r="D148" i="6"/>
  <c r="D149" i="6"/>
  <c r="D150" i="6"/>
  <c r="D151" i="6"/>
  <c r="D152" i="6"/>
  <c r="D153" i="6"/>
  <c r="D154" i="6"/>
  <c r="D155" i="6"/>
  <c r="D156" i="6"/>
  <c r="D157" i="6"/>
  <c r="D158" i="6"/>
  <c r="D159" i="6"/>
  <c r="D160" i="6"/>
  <c r="D161" i="6"/>
  <c r="D162" i="6"/>
  <c r="D163" i="6"/>
  <c r="D164" i="6"/>
  <c r="D165" i="6"/>
  <c r="D166" i="6"/>
  <c r="D167" i="6"/>
  <c r="D168" i="6"/>
  <c r="D169" i="6"/>
  <c r="D170" i="6"/>
  <c r="D171" i="6"/>
  <c r="D172" i="6"/>
  <c r="D173" i="6"/>
  <c r="D174" i="6"/>
  <c r="D175" i="6"/>
  <c r="D176" i="6"/>
  <c r="D177" i="6"/>
  <c r="D178" i="6"/>
  <c r="D179" i="6"/>
  <c r="D180" i="6"/>
  <c r="D181" i="6"/>
  <c r="D182" i="6"/>
  <c r="D183" i="6"/>
  <c r="D184" i="6"/>
  <c r="D185" i="6"/>
  <c r="D186" i="6"/>
  <c r="D187" i="6"/>
  <c r="D188" i="6"/>
  <c r="D189" i="6"/>
  <c r="D190" i="6"/>
  <c r="D191" i="6"/>
  <c r="D192" i="6"/>
  <c r="D193" i="6"/>
  <c r="D194" i="6"/>
  <c r="D195" i="6"/>
  <c r="D196" i="6"/>
  <c r="D197" i="6"/>
  <c r="D198" i="6"/>
  <c r="D199" i="6"/>
  <c r="D200" i="6"/>
  <c r="D201" i="6"/>
  <c r="D202" i="6"/>
  <c r="D203" i="6"/>
  <c r="D204" i="6"/>
  <c r="D205" i="6"/>
  <c r="D206" i="6"/>
  <c r="D207" i="6"/>
  <c r="D208" i="6"/>
  <c r="D209" i="6"/>
  <c r="D210" i="6"/>
  <c r="D211" i="6"/>
  <c r="D212" i="6"/>
  <c r="D213" i="6"/>
  <c r="D214" i="6"/>
  <c r="D215" i="6"/>
  <c r="D216" i="6"/>
  <c r="D217" i="6"/>
  <c r="D218" i="6"/>
  <c r="D219" i="6"/>
  <c r="D220" i="6"/>
  <c r="D221" i="6"/>
  <c r="D222" i="6"/>
  <c r="D223" i="6"/>
  <c r="D224" i="6"/>
  <c r="D225" i="6"/>
  <c r="D226" i="6"/>
  <c r="D227" i="6"/>
  <c r="D228" i="6"/>
  <c r="D229" i="6"/>
  <c r="D230" i="6"/>
  <c r="D231" i="6"/>
  <c r="D232" i="6"/>
  <c r="D233" i="6"/>
  <c r="D234" i="6"/>
  <c r="D235" i="6"/>
  <c r="D236" i="6"/>
  <c r="D237" i="6"/>
  <c r="D238" i="6"/>
  <c r="D239" i="6"/>
  <c r="D240" i="6"/>
  <c r="D241" i="6"/>
  <c r="D242" i="6"/>
  <c r="D243" i="6"/>
  <c r="D244" i="6"/>
  <c r="D245" i="6"/>
  <c r="D246" i="6"/>
  <c r="D247" i="6"/>
  <c r="D248" i="6"/>
  <c r="D249" i="6"/>
  <c r="D250" i="6"/>
  <c r="D251" i="6"/>
  <c r="D252" i="6"/>
  <c r="D253" i="6"/>
  <c r="D254" i="6"/>
  <c r="D255" i="6"/>
  <c r="D256" i="6"/>
  <c r="D257" i="6"/>
  <c r="D258" i="6"/>
  <c r="D259" i="6"/>
  <c r="D260" i="6"/>
  <c r="D261" i="6"/>
  <c r="D262" i="6"/>
  <c r="D263" i="6"/>
  <c r="D264" i="6"/>
  <c r="D265" i="6"/>
  <c r="D266" i="6"/>
  <c r="D267" i="6"/>
  <c r="D268" i="6"/>
  <c r="D269" i="6"/>
  <c r="D270" i="6"/>
  <c r="D271" i="6"/>
  <c r="D272" i="6"/>
  <c r="D273" i="6"/>
  <c r="D274" i="6"/>
  <c r="D275" i="6"/>
  <c r="D276" i="6"/>
  <c r="D277" i="6"/>
  <c r="D278" i="6"/>
  <c r="D279" i="6"/>
  <c r="D280" i="6"/>
  <c r="D281" i="6"/>
  <c r="D282" i="6"/>
  <c r="D283" i="6"/>
  <c r="D284" i="6"/>
  <c r="D285" i="6"/>
  <c r="D286" i="6"/>
  <c r="D287" i="6"/>
  <c r="D288" i="6"/>
  <c r="D289" i="6"/>
  <c r="D290" i="6"/>
  <c r="D291" i="6"/>
  <c r="D292" i="6"/>
  <c r="D293" i="6"/>
  <c r="D294" i="6"/>
  <c r="D295" i="6"/>
  <c r="D296" i="6"/>
  <c r="D297" i="6"/>
  <c r="D298" i="6"/>
  <c r="D299" i="6"/>
  <c r="D300" i="6"/>
  <c r="D301" i="6"/>
  <c r="D302" i="6"/>
  <c r="D303" i="6"/>
  <c r="D304" i="6"/>
  <c r="D305" i="6"/>
  <c r="D306" i="6"/>
  <c r="D307" i="6"/>
  <c r="D308" i="6"/>
  <c r="D309" i="6"/>
  <c r="D310" i="6"/>
  <c r="D311" i="6"/>
  <c r="D312" i="6"/>
  <c r="D313" i="6"/>
  <c r="D314" i="6"/>
  <c r="D315" i="6"/>
  <c r="D316" i="6"/>
  <c r="D317" i="6"/>
  <c r="D318" i="6"/>
  <c r="D319" i="6"/>
  <c r="D320" i="6"/>
  <c r="D321" i="6"/>
  <c r="D322" i="6"/>
  <c r="D323" i="6"/>
  <c r="D324" i="6"/>
  <c r="D325" i="6"/>
  <c r="D326" i="6"/>
  <c r="D327" i="6"/>
  <c r="D328" i="6"/>
  <c r="D329" i="6"/>
  <c r="D330" i="6"/>
  <c r="D331" i="6"/>
  <c r="D332" i="6"/>
  <c r="D333" i="6"/>
  <c r="D334" i="6"/>
  <c r="D335" i="6"/>
  <c r="D336" i="6"/>
  <c r="D337" i="6"/>
  <c r="D338" i="6"/>
  <c r="D339" i="6"/>
  <c r="D340" i="6"/>
  <c r="D341" i="6"/>
  <c r="D342" i="6"/>
  <c r="D343" i="6"/>
  <c r="D344" i="6"/>
  <c r="D345" i="6"/>
  <c r="D346" i="6"/>
  <c r="D347" i="6"/>
  <c r="D348" i="6"/>
  <c r="D349" i="6"/>
  <c r="D350" i="6"/>
  <c r="D351" i="6"/>
  <c r="D352" i="6"/>
  <c r="D7" i="6"/>
  <c r="B67" i="6"/>
  <c r="C67" i="6"/>
  <c r="B68" i="6"/>
  <c r="C68" i="6"/>
  <c r="B69" i="6"/>
  <c r="C69" i="6"/>
  <c r="B70" i="6"/>
  <c r="C70" i="6"/>
  <c r="B71" i="6"/>
  <c r="C71" i="6"/>
  <c r="B72" i="6"/>
  <c r="C72" i="6"/>
  <c r="B73" i="6"/>
  <c r="C73" i="6"/>
  <c r="B74" i="6"/>
  <c r="C74" i="6"/>
  <c r="B75" i="6"/>
  <c r="C75" i="6"/>
  <c r="B76" i="6"/>
  <c r="C76" i="6"/>
  <c r="B77" i="6"/>
  <c r="C77" i="6"/>
  <c r="B78" i="6"/>
  <c r="C78" i="6"/>
  <c r="B79" i="6"/>
  <c r="C79" i="6"/>
  <c r="B80" i="6"/>
  <c r="C80" i="6"/>
  <c r="B81" i="6"/>
  <c r="C81" i="6"/>
  <c r="B82" i="6"/>
  <c r="C82" i="6"/>
  <c r="B83" i="6"/>
  <c r="C83" i="6"/>
  <c r="B84" i="6"/>
  <c r="C84" i="6"/>
  <c r="B85" i="6"/>
  <c r="C85" i="6"/>
  <c r="B86" i="6"/>
  <c r="C86" i="6"/>
  <c r="B87" i="6"/>
  <c r="C87" i="6"/>
  <c r="B88" i="6"/>
  <c r="C88" i="6"/>
  <c r="B89" i="6"/>
  <c r="C89" i="6"/>
  <c r="B90" i="6"/>
  <c r="C90" i="6"/>
  <c r="B91" i="6"/>
  <c r="C91" i="6"/>
  <c r="B92" i="6"/>
  <c r="C92" i="6"/>
  <c r="B93" i="6"/>
  <c r="C93" i="6"/>
  <c r="B94" i="6"/>
  <c r="C94" i="6"/>
  <c r="B95" i="6"/>
  <c r="C95" i="6"/>
  <c r="B96" i="6"/>
  <c r="C96" i="6"/>
  <c r="B97" i="6"/>
  <c r="C97" i="6"/>
  <c r="B98" i="6"/>
  <c r="C98" i="6"/>
  <c r="B99" i="6"/>
  <c r="C99" i="6"/>
  <c r="B100" i="6"/>
  <c r="C100" i="6"/>
  <c r="B101" i="6"/>
  <c r="C101" i="6"/>
  <c r="B102" i="6"/>
  <c r="C102" i="6"/>
  <c r="B103" i="6"/>
  <c r="C103" i="6"/>
  <c r="B104" i="6"/>
  <c r="C104" i="6"/>
  <c r="B105" i="6"/>
  <c r="C105" i="6"/>
  <c r="B106" i="6"/>
  <c r="C106" i="6"/>
  <c r="B107" i="6"/>
  <c r="C107" i="6"/>
  <c r="B108" i="6"/>
  <c r="C108" i="6"/>
  <c r="B109" i="6"/>
  <c r="C109" i="6"/>
  <c r="B110" i="6"/>
  <c r="C110" i="6"/>
  <c r="B111" i="6"/>
  <c r="C111" i="6"/>
  <c r="B112" i="6"/>
  <c r="C112" i="6"/>
  <c r="B113" i="6"/>
  <c r="C113" i="6"/>
  <c r="B114" i="6"/>
  <c r="C114" i="6"/>
  <c r="B115" i="6"/>
  <c r="C115" i="6"/>
  <c r="B116" i="6"/>
  <c r="C116" i="6"/>
  <c r="B117" i="6"/>
  <c r="C117" i="6"/>
  <c r="B118" i="6"/>
  <c r="C118" i="6"/>
  <c r="B119" i="6"/>
  <c r="C119" i="6"/>
  <c r="B120" i="6"/>
  <c r="C120" i="6"/>
  <c r="B121" i="6"/>
  <c r="C121" i="6"/>
  <c r="B122" i="6"/>
  <c r="C122" i="6"/>
  <c r="B123" i="6"/>
  <c r="C123" i="6"/>
  <c r="B124" i="6"/>
  <c r="C124" i="6"/>
  <c r="B125" i="6"/>
  <c r="C125" i="6"/>
  <c r="B126" i="6"/>
  <c r="C126" i="6"/>
  <c r="B127" i="6"/>
  <c r="C127" i="6"/>
  <c r="B128" i="6"/>
  <c r="C128" i="6"/>
  <c r="B129" i="6"/>
  <c r="C129" i="6"/>
  <c r="B130" i="6"/>
  <c r="C130" i="6"/>
  <c r="B131" i="6"/>
  <c r="C131" i="6"/>
  <c r="B132" i="6"/>
  <c r="C132" i="6"/>
  <c r="B133" i="6"/>
  <c r="C133" i="6"/>
  <c r="B134" i="6"/>
  <c r="C134" i="6"/>
  <c r="B135" i="6"/>
  <c r="C135" i="6"/>
  <c r="B136" i="6"/>
  <c r="C136" i="6"/>
  <c r="B137" i="6"/>
  <c r="C137" i="6"/>
  <c r="B138" i="6"/>
  <c r="C138" i="6"/>
  <c r="B139" i="6"/>
  <c r="C139" i="6"/>
  <c r="B140" i="6"/>
  <c r="C140" i="6"/>
  <c r="B141" i="6"/>
  <c r="C141" i="6"/>
  <c r="B142" i="6"/>
  <c r="C142" i="6"/>
  <c r="B143" i="6"/>
  <c r="C143" i="6"/>
  <c r="B144" i="6"/>
  <c r="C144" i="6"/>
  <c r="B145" i="6"/>
  <c r="C145" i="6"/>
  <c r="B146" i="6"/>
  <c r="C146" i="6"/>
  <c r="B147" i="6"/>
  <c r="C147" i="6"/>
  <c r="B148" i="6"/>
  <c r="C148" i="6"/>
  <c r="B149" i="6"/>
  <c r="C149" i="6"/>
  <c r="B150" i="6"/>
  <c r="C150" i="6"/>
  <c r="B151" i="6"/>
  <c r="C151" i="6"/>
  <c r="B152" i="6"/>
  <c r="C152" i="6"/>
  <c r="B153" i="6"/>
  <c r="C153" i="6"/>
  <c r="B154" i="6"/>
  <c r="C154" i="6"/>
  <c r="B155" i="6"/>
  <c r="C155" i="6"/>
  <c r="B156" i="6"/>
  <c r="C156" i="6"/>
  <c r="B157" i="6"/>
  <c r="C157" i="6"/>
  <c r="B158" i="6"/>
  <c r="C158" i="6"/>
  <c r="B159" i="6"/>
  <c r="C159" i="6"/>
  <c r="B160" i="6"/>
  <c r="C160" i="6"/>
  <c r="B161" i="6"/>
  <c r="C161" i="6"/>
  <c r="B162" i="6"/>
  <c r="C162" i="6"/>
  <c r="B163" i="6"/>
  <c r="C163" i="6"/>
  <c r="B164" i="6"/>
  <c r="C164" i="6"/>
  <c r="B165" i="6"/>
  <c r="C165" i="6"/>
  <c r="B166" i="6"/>
  <c r="C166" i="6"/>
  <c r="B167" i="6"/>
  <c r="C167" i="6"/>
  <c r="B168" i="6"/>
  <c r="C168" i="6"/>
  <c r="B169" i="6"/>
  <c r="C169" i="6"/>
  <c r="B170" i="6"/>
  <c r="C170" i="6"/>
  <c r="B171" i="6"/>
  <c r="C171" i="6"/>
  <c r="B172" i="6"/>
  <c r="C172" i="6"/>
  <c r="B173" i="6"/>
  <c r="C173" i="6"/>
  <c r="B174" i="6"/>
  <c r="C174" i="6"/>
  <c r="B175" i="6"/>
  <c r="C175" i="6"/>
  <c r="B176" i="6"/>
  <c r="C176" i="6"/>
  <c r="B177" i="6"/>
  <c r="C177" i="6"/>
  <c r="B178" i="6"/>
  <c r="C178" i="6"/>
  <c r="B179" i="6"/>
  <c r="C179" i="6"/>
  <c r="B180" i="6"/>
  <c r="C180" i="6"/>
  <c r="B181" i="6"/>
  <c r="C181" i="6"/>
  <c r="B182" i="6"/>
  <c r="C182" i="6"/>
  <c r="B183" i="6"/>
  <c r="C183" i="6"/>
  <c r="B184" i="6"/>
  <c r="C184" i="6"/>
  <c r="B185" i="6"/>
  <c r="C185" i="6"/>
  <c r="B186" i="6"/>
  <c r="C186" i="6"/>
  <c r="B187" i="6"/>
  <c r="C187" i="6"/>
  <c r="B188" i="6"/>
  <c r="C188" i="6"/>
  <c r="B189" i="6"/>
  <c r="C189" i="6"/>
  <c r="B190" i="6"/>
  <c r="C190" i="6"/>
  <c r="B191" i="6"/>
  <c r="C191" i="6"/>
  <c r="B192" i="6"/>
  <c r="C192" i="6"/>
  <c r="B193" i="6"/>
  <c r="C193" i="6"/>
  <c r="B194" i="6"/>
  <c r="C194" i="6"/>
  <c r="B195" i="6"/>
  <c r="C195" i="6"/>
  <c r="B196" i="6"/>
  <c r="C196" i="6"/>
  <c r="B197" i="6"/>
  <c r="C197" i="6"/>
  <c r="B198" i="6"/>
  <c r="C198" i="6"/>
  <c r="B199" i="6"/>
  <c r="C199" i="6"/>
  <c r="B200" i="6"/>
  <c r="C200" i="6"/>
  <c r="B201" i="6"/>
  <c r="C201" i="6"/>
  <c r="B202" i="6"/>
  <c r="C202" i="6"/>
  <c r="B203" i="6"/>
  <c r="C203" i="6"/>
  <c r="B204" i="6"/>
  <c r="C204" i="6"/>
  <c r="B205" i="6"/>
  <c r="C205" i="6"/>
  <c r="B206" i="6"/>
  <c r="C206" i="6"/>
  <c r="B207" i="6"/>
  <c r="C207" i="6"/>
  <c r="B208" i="6"/>
  <c r="C208" i="6"/>
  <c r="B209" i="6"/>
  <c r="C209" i="6"/>
  <c r="B210" i="6"/>
  <c r="C210" i="6"/>
  <c r="B211" i="6"/>
  <c r="C211" i="6"/>
  <c r="B212" i="6"/>
  <c r="C212" i="6"/>
  <c r="B213" i="6"/>
  <c r="C213" i="6"/>
  <c r="B214" i="6"/>
  <c r="C214" i="6"/>
  <c r="B215" i="6"/>
  <c r="C215" i="6"/>
  <c r="B216" i="6"/>
  <c r="C216" i="6"/>
  <c r="B217" i="6"/>
  <c r="C217" i="6"/>
  <c r="B218" i="6"/>
  <c r="C218" i="6"/>
  <c r="B219" i="6"/>
  <c r="C219" i="6"/>
  <c r="B220" i="6"/>
  <c r="C220" i="6"/>
  <c r="B221" i="6"/>
  <c r="C221" i="6"/>
  <c r="B222" i="6"/>
  <c r="C222" i="6"/>
  <c r="B223" i="6"/>
  <c r="C223" i="6"/>
  <c r="B224" i="6"/>
  <c r="C224" i="6"/>
  <c r="B225" i="6"/>
  <c r="C225" i="6"/>
  <c r="B226" i="6"/>
  <c r="C226" i="6"/>
  <c r="B227" i="6"/>
  <c r="C227" i="6"/>
  <c r="B228" i="6"/>
  <c r="C228" i="6"/>
  <c r="B229" i="6"/>
  <c r="C229" i="6"/>
  <c r="B230" i="6"/>
  <c r="C230" i="6"/>
  <c r="B231" i="6"/>
  <c r="C231" i="6"/>
  <c r="B232" i="6"/>
  <c r="C232" i="6"/>
  <c r="B233" i="6"/>
  <c r="C233" i="6"/>
  <c r="B234" i="6"/>
  <c r="C234" i="6"/>
  <c r="B235" i="6"/>
  <c r="C235" i="6"/>
  <c r="B236" i="6"/>
  <c r="C236" i="6"/>
  <c r="B237" i="6"/>
  <c r="C237" i="6"/>
  <c r="B238" i="6"/>
  <c r="C238" i="6"/>
  <c r="B239" i="6"/>
  <c r="C239" i="6"/>
  <c r="B240" i="6"/>
  <c r="C240" i="6"/>
  <c r="B241" i="6"/>
  <c r="C241" i="6"/>
  <c r="B242" i="6"/>
  <c r="C242" i="6"/>
  <c r="B243" i="6"/>
  <c r="C243" i="6"/>
  <c r="B244" i="6"/>
  <c r="C244" i="6"/>
  <c r="B245" i="6"/>
  <c r="C245" i="6"/>
  <c r="B246" i="6"/>
  <c r="C246" i="6"/>
  <c r="B247" i="6"/>
  <c r="C247" i="6"/>
  <c r="B248" i="6"/>
  <c r="C248" i="6"/>
  <c r="B249" i="6"/>
  <c r="C249" i="6"/>
  <c r="B250" i="6"/>
  <c r="C250" i="6"/>
  <c r="B251" i="6"/>
  <c r="C251" i="6"/>
  <c r="B252" i="6"/>
  <c r="C252" i="6"/>
  <c r="B253" i="6"/>
  <c r="C253" i="6"/>
  <c r="B254" i="6"/>
  <c r="C254" i="6"/>
  <c r="B255" i="6"/>
  <c r="C255" i="6"/>
  <c r="B256" i="6"/>
  <c r="C256" i="6"/>
  <c r="B257" i="6"/>
  <c r="C257" i="6"/>
  <c r="B258" i="6"/>
  <c r="C258" i="6"/>
  <c r="B259" i="6"/>
  <c r="C259" i="6"/>
  <c r="B260" i="6"/>
  <c r="C260" i="6"/>
  <c r="B261" i="6"/>
  <c r="C261" i="6"/>
  <c r="B262" i="6"/>
  <c r="C262" i="6"/>
  <c r="B263" i="6"/>
  <c r="C263" i="6"/>
  <c r="B264" i="6"/>
  <c r="C264" i="6"/>
  <c r="B265" i="6"/>
  <c r="C265" i="6"/>
  <c r="B266" i="6"/>
  <c r="C266" i="6"/>
  <c r="B267" i="6"/>
  <c r="C267" i="6"/>
  <c r="B268" i="6"/>
  <c r="C268" i="6"/>
  <c r="B269" i="6"/>
  <c r="C269" i="6"/>
  <c r="B270" i="6"/>
  <c r="C270" i="6"/>
  <c r="B271" i="6"/>
  <c r="C271" i="6"/>
  <c r="B272" i="6"/>
  <c r="C272" i="6"/>
  <c r="B273" i="6"/>
  <c r="C273" i="6"/>
  <c r="B274" i="6"/>
  <c r="C274" i="6"/>
  <c r="B275" i="6"/>
  <c r="C275" i="6"/>
  <c r="B276" i="6"/>
  <c r="C276" i="6"/>
  <c r="B277" i="6"/>
  <c r="C277" i="6"/>
  <c r="B278" i="6"/>
  <c r="C278" i="6"/>
  <c r="B279" i="6"/>
  <c r="C279" i="6"/>
  <c r="B280" i="6"/>
  <c r="C280" i="6"/>
  <c r="B281" i="6"/>
  <c r="C281" i="6"/>
  <c r="B282" i="6"/>
  <c r="C282" i="6"/>
  <c r="B283" i="6"/>
  <c r="C283" i="6"/>
  <c r="B284" i="6"/>
  <c r="C284" i="6"/>
  <c r="B285" i="6"/>
  <c r="C285" i="6"/>
  <c r="B286" i="6"/>
  <c r="C286" i="6"/>
  <c r="B287" i="6"/>
  <c r="C287" i="6"/>
  <c r="B288" i="6"/>
  <c r="C288" i="6"/>
  <c r="B289" i="6"/>
  <c r="C289" i="6"/>
  <c r="B290" i="6"/>
  <c r="C290" i="6"/>
  <c r="B291" i="6"/>
  <c r="C291" i="6"/>
  <c r="B292" i="6"/>
  <c r="C292" i="6"/>
  <c r="B293" i="6"/>
  <c r="C293" i="6"/>
  <c r="B294" i="6"/>
  <c r="C294" i="6"/>
  <c r="B295" i="6"/>
  <c r="C295" i="6"/>
  <c r="B296" i="6"/>
  <c r="C296" i="6"/>
  <c r="B297" i="6"/>
  <c r="C297" i="6"/>
  <c r="B298" i="6"/>
  <c r="C298" i="6"/>
  <c r="B299" i="6"/>
  <c r="C299" i="6"/>
  <c r="B300" i="6"/>
  <c r="C300" i="6"/>
  <c r="B301" i="6"/>
  <c r="C301" i="6"/>
  <c r="B302" i="6"/>
  <c r="C302" i="6"/>
  <c r="B303" i="6"/>
  <c r="C303" i="6"/>
  <c r="B304" i="6"/>
  <c r="C304" i="6"/>
  <c r="B305" i="6"/>
  <c r="C305" i="6"/>
  <c r="B306" i="6"/>
  <c r="C306" i="6"/>
  <c r="B307" i="6"/>
  <c r="C307" i="6"/>
  <c r="B308" i="6"/>
  <c r="C308" i="6"/>
  <c r="B309" i="6"/>
  <c r="C309" i="6"/>
  <c r="B310" i="6"/>
  <c r="C310" i="6"/>
  <c r="B311" i="6"/>
  <c r="C311" i="6"/>
  <c r="B312" i="6"/>
  <c r="C312" i="6"/>
  <c r="B313" i="6"/>
  <c r="C313" i="6"/>
  <c r="B314" i="6"/>
  <c r="C314" i="6"/>
  <c r="B315" i="6"/>
  <c r="C315" i="6"/>
  <c r="B316" i="6"/>
  <c r="C316" i="6"/>
  <c r="B317" i="6"/>
  <c r="C317" i="6"/>
  <c r="B318" i="6"/>
  <c r="C318" i="6"/>
  <c r="B319" i="6"/>
  <c r="C319" i="6"/>
  <c r="B320" i="6"/>
  <c r="C320" i="6"/>
  <c r="B321" i="6"/>
  <c r="C321" i="6"/>
  <c r="B322" i="6"/>
  <c r="C322" i="6"/>
  <c r="B323" i="6"/>
  <c r="C323" i="6"/>
  <c r="B324" i="6"/>
  <c r="C324" i="6"/>
  <c r="B325" i="6"/>
  <c r="C325" i="6"/>
  <c r="B326" i="6"/>
  <c r="C326" i="6"/>
  <c r="B327" i="6"/>
  <c r="C327" i="6"/>
  <c r="B328" i="6"/>
  <c r="C328" i="6"/>
  <c r="B329" i="6"/>
  <c r="C329" i="6"/>
  <c r="B330" i="6"/>
  <c r="C330" i="6"/>
  <c r="B331" i="6"/>
  <c r="C331" i="6"/>
  <c r="B332" i="6"/>
  <c r="C332" i="6"/>
  <c r="B333" i="6"/>
  <c r="C333" i="6"/>
  <c r="B334" i="6"/>
  <c r="C334" i="6"/>
  <c r="B335" i="6"/>
  <c r="C335" i="6"/>
  <c r="B336" i="6"/>
  <c r="C336" i="6"/>
  <c r="B337" i="6"/>
  <c r="C337" i="6"/>
  <c r="B338" i="6"/>
  <c r="C338" i="6"/>
  <c r="B339" i="6"/>
  <c r="C339" i="6"/>
  <c r="B340" i="6"/>
  <c r="C340" i="6"/>
  <c r="B341" i="6"/>
  <c r="C341" i="6"/>
  <c r="B342" i="6"/>
  <c r="C342" i="6"/>
  <c r="B343" i="6"/>
  <c r="C343" i="6"/>
  <c r="B344" i="6"/>
  <c r="C344" i="6"/>
  <c r="B345" i="6"/>
  <c r="C345" i="6"/>
  <c r="B346" i="6"/>
  <c r="C346" i="6"/>
  <c r="B347" i="6"/>
  <c r="C347" i="6"/>
  <c r="B348" i="6"/>
  <c r="C348" i="6"/>
  <c r="B349" i="6"/>
  <c r="C349" i="6"/>
  <c r="B350" i="6"/>
  <c r="C350" i="6"/>
  <c r="B351" i="6"/>
  <c r="C351" i="6"/>
  <c r="B352" i="6"/>
  <c r="C352" i="6"/>
  <c r="B8" i="6"/>
  <c r="C8" i="6"/>
  <c r="B9" i="6"/>
  <c r="C9" i="6"/>
  <c r="B10" i="6"/>
  <c r="C10" i="6"/>
  <c r="B11" i="6"/>
  <c r="C11" i="6"/>
  <c r="B12" i="6"/>
  <c r="C12" i="6"/>
  <c r="B13" i="6"/>
  <c r="C13" i="6"/>
  <c r="B14" i="6"/>
  <c r="C14" i="6"/>
  <c r="B15" i="6"/>
  <c r="C15" i="6"/>
  <c r="B16" i="6"/>
  <c r="C16" i="6"/>
  <c r="B17" i="6"/>
  <c r="C17" i="6"/>
  <c r="B18" i="6"/>
  <c r="C18" i="6"/>
  <c r="B19" i="6"/>
  <c r="C19" i="6"/>
  <c r="B20" i="6"/>
  <c r="C20" i="6"/>
  <c r="B21" i="6"/>
  <c r="C21" i="6"/>
  <c r="B22" i="6"/>
  <c r="C22" i="6"/>
  <c r="B23" i="6"/>
  <c r="C23" i="6"/>
  <c r="B24" i="6"/>
  <c r="C24" i="6"/>
  <c r="B25" i="6"/>
  <c r="C25" i="6"/>
  <c r="B26" i="6"/>
  <c r="C26" i="6"/>
  <c r="B27" i="6"/>
  <c r="C27" i="6"/>
  <c r="B28" i="6"/>
  <c r="C28" i="6"/>
  <c r="B29" i="6"/>
  <c r="C29" i="6"/>
  <c r="B30" i="6"/>
  <c r="C30" i="6"/>
  <c r="B31" i="6"/>
  <c r="C31" i="6"/>
  <c r="B32" i="6"/>
  <c r="C32" i="6"/>
  <c r="B33" i="6"/>
  <c r="C33" i="6"/>
  <c r="B34" i="6"/>
  <c r="C34" i="6"/>
  <c r="B35" i="6"/>
  <c r="C35" i="6"/>
  <c r="B36" i="6"/>
  <c r="C36" i="6"/>
  <c r="B37" i="6"/>
  <c r="C37" i="6"/>
  <c r="B38" i="6"/>
  <c r="C38" i="6"/>
  <c r="B39" i="6"/>
  <c r="C39" i="6"/>
  <c r="B40" i="6"/>
  <c r="C40" i="6"/>
  <c r="B41" i="6"/>
  <c r="C41" i="6"/>
  <c r="B42" i="6"/>
  <c r="C42" i="6"/>
  <c r="B43" i="6"/>
  <c r="C43" i="6"/>
  <c r="B44" i="6"/>
  <c r="C44" i="6"/>
  <c r="B45" i="6"/>
  <c r="C45" i="6"/>
  <c r="B46" i="6"/>
  <c r="C46" i="6"/>
  <c r="B47" i="6"/>
  <c r="C47" i="6"/>
  <c r="B48" i="6"/>
  <c r="C48" i="6"/>
  <c r="B49" i="6"/>
  <c r="C49" i="6"/>
  <c r="B50" i="6"/>
  <c r="C50" i="6"/>
  <c r="B51" i="6"/>
  <c r="C51" i="6"/>
  <c r="B52" i="6"/>
  <c r="C52" i="6"/>
  <c r="B53" i="6"/>
  <c r="C53" i="6"/>
  <c r="B54" i="6"/>
  <c r="C54" i="6"/>
  <c r="B55" i="6"/>
  <c r="C55" i="6"/>
  <c r="B56" i="6"/>
  <c r="C56" i="6"/>
  <c r="B57" i="6"/>
  <c r="C57" i="6"/>
  <c r="B58" i="6"/>
  <c r="C58" i="6"/>
  <c r="B59" i="6"/>
  <c r="C59" i="6"/>
  <c r="B60" i="6"/>
  <c r="C60" i="6"/>
  <c r="B61" i="6"/>
  <c r="C61" i="6"/>
  <c r="B62" i="6"/>
  <c r="C62" i="6"/>
  <c r="B63" i="6"/>
  <c r="C63" i="6"/>
  <c r="B64" i="6"/>
  <c r="C64" i="6"/>
  <c r="B65" i="6"/>
  <c r="C65" i="6"/>
  <c r="B66" i="6"/>
  <c r="C66" i="6"/>
  <c r="C7" i="6"/>
  <c r="B7" i="6"/>
  <c r="G4" i="6"/>
  <c r="H6" i="6" l="1"/>
  <c r="E6" i="6"/>
  <c r="D6" i="6"/>
  <c r="F6" i="6"/>
  <c r="G6" i="6"/>
  <c r="I6" i="6"/>
  <c r="D4" i="6"/>
  <c r="K6" i="6" l="1"/>
  <c r="L6" i="6"/>
  <c r="J6" i="6"/>
  <c r="J7" i="6"/>
  <c r="K7" i="6"/>
  <c r="L7" i="6"/>
  <c r="L8" i="6"/>
  <c r="J10" i="6"/>
  <c r="K11" i="6"/>
  <c r="L11" i="6"/>
  <c r="J11" i="6"/>
  <c r="J12" i="6"/>
  <c r="L12" i="6"/>
  <c r="K13" i="6"/>
  <c r="L15" i="6"/>
  <c r="K16" i="6"/>
  <c r="J17" i="6"/>
  <c r="K17" i="6"/>
  <c r="L17" i="6"/>
  <c r="L18" i="6"/>
  <c r="K19" i="6"/>
  <c r="L19" i="6"/>
  <c r="L20" i="6"/>
  <c r="J23" i="6"/>
  <c r="K23" i="6"/>
  <c r="J27" i="6"/>
  <c r="L29" i="6"/>
  <c r="L33" i="6"/>
  <c r="J34" i="6"/>
  <c r="J36" i="6"/>
  <c r="L36" i="6"/>
  <c r="J37" i="6"/>
  <c r="L39" i="6"/>
  <c r="L42" i="6"/>
  <c r="L44" i="6"/>
  <c r="L47" i="6"/>
  <c r="J47" i="6"/>
  <c r="L48" i="6"/>
  <c r="K51" i="6"/>
  <c r="J53" i="6"/>
  <c r="K53" i="6"/>
  <c r="L55" i="6"/>
  <c r="J59" i="6"/>
  <c r="K59" i="6"/>
  <c r="L59" i="6"/>
  <c r="K61" i="6"/>
  <c r="L61" i="6"/>
  <c r="L62" i="6"/>
  <c r="J63" i="6"/>
  <c r="J65" i="6"/>
  <c r="K65" i="6"/>
  <c r="L66" i="6"/>
  <c r="K67" i="6"/>
  <c r="L68" i="6"/>
  <c r="L69" i="6"/>
  <c r="K70" i="6"/>
  <c r="K71" i="6"/>
  <c r="L71" i="6"/>
  <c r="J71" i="6"/>
  <c r="L72" i="6"/>
  <c r="L74" i="6"/>
  <c r="K75" i="6"/>
  <c r="J76" i="6"/>
  <c r="K76" i="6"/>
  <c r="J77" i="6"/>
  <c r="K77" i="6"/>
  <c r="L77" i="6"/>
  <c r="K79" i="6"/>
  <c r="L79" i="6"/>
  <c r="L80" i="6"/>
  <c r="J83" i="6"/>
  <c r="K83" i="6"/>
  <c r="L83" i="6"/>
  <c r="L84" i="6"/>
  <c r="J85" i="6"/>
  <c r="K85" i="6"/>
  <c r="L85" i="6"/>
  <c r="K87" i="6"/>
  <c r="L87" i="6"/>
  <c r="J88" i="6"/>
  <c r="K89" i="6"/>
  <c r="L89" i="6"/>
  <c r="J90" i="6"/>
  <c r="L90" i="6"/>
  <c r="L92" i="6"/>
  <c r="L93" i="6"/>
  <c r="K94" i="6"/>
  <c r="L94" i="6"/>
  <c r="L95" i="6"/>
  <c r="J96" i="6"/>
  <c r="L96" i="6"/>
  <c r="J98" i="6"/>
  <c r="K98" i="6"/>
  <c r="L98" i="6"/>
  <c r="K100" i="6"/>
  <c r="L100" i="6"/>
  <c r="J101" i="6"/>
  <c r="K101" i="6"/>
  <c r="L101" i="6"/>
  <c r="J104" i="6"/>
  <c r="K104" i="6"/>
  <c r="L104" i="6"/>
  <c r="J105" i="6"/>
  <c r="K106" i="6"/>
  <c r="K107" i="6"/>
  <c r="L107" i="6"/>
  <c r="K108" i="6"/>
  <c r="L108" i="6"/>
  <c r="L109" i="6"/>
  <c r="L110" i="6"/>
  <c r="J112" i="6"/>
  <c r="J113" i="6"/>
  <c r="L114" i="6"/>
  <c r="J115" i="6"/>
  <c r="K115" i="6"/>
  <c r="L115" i="6"/>
  <c r="J119" i="6"/>
  <c r="K119" i="6"/>
  <c r="J120" i="6"/>
  <c r="L121" i="6"/>
  <c r="K121" i="6"/>
  <c r="L123" i="6"/>
  <c r="L125" i="6"/>
  <c r="K125" i="6"/>
  <c r="L126" i="6"/>
  <c r="L127" i="6"/>
  <c r="K128" i="6"/>
  <c r="L128" i="6"/>
  <c r="J129" i="6"/>
  <c r="J132" i="6"/>
  <c r="K133" i="6"/>
  <c r="J134" i="6"/>
  <c r="K134" i="6"/>
  <c r="J136" i="6"/>
  <c r="J137" i="6"/>
  <c r="K137" i="6"/>
  <c r="L137" i="6"/>
  <c r="L139" i="6"/>
  <c r="J139" i="6"/>
  <c r="K142" i="6"/>
  <c r="L142" i="6"/>
  <c r="J142" i="6"/>
  <c r="J143" i="6"/>
  <c r="K143" i="6"/>
  <c r="L144" i="6"/>
  <c r="J145" i="6"/>
  <c r="K145" i="6"/>
  <c r="L145" i="6"/>
  <c r="J148" i="6"/>
  <c r="K149" i="6"/>
  <c r="J149" i="6"/>
  <c r="J150" i="6"/>
  <c r="L150" i="6"/>
  <c r="J151" i="6"/>
  <c r="K151" i="6"/>
  <c r="K153" i="6"/>
  <c r="J154" i="6"/>
  <c r="K155" i="6"/>
  <c r="J155" i="6"/>
  <c r="J156" i="6"/>
  <c r="L156" i="6"/>
  <c r="L158" i="6"/>
  <c r="J161" i="6"/>
  <c r="K161" i="6"/>
  <c r="L162" i="6"/>
  <c r="J162" i="6"/>
  <c r="K163" i="6"/>
  <c r="L163" i="6"/>
  <c r="J164" i="6"/>
  <c r="K164" i="6"/>
  <c r="L164" i="6"/>
  <c r="K165" i="6"/>
  <c r="J166" i="6"/>
  <c r="J168" i="6"/>
  <c r="L168" i="6"/>
  <c r="L169" i="6"/>
  <c r="J172" i="6"/>
  <c r="J174" i="6"/>
  <c r="L174" i="6"/>
  <c r="K175" i="6"/>
  <c r="J179" i="6"/>
  <c r="L180" i="6"/>
  <c r="K181" i="6"/>
  <c r="K182" i="6"/>
  <c r="L182" i="6"/>
  <c r="J183" i="6"/>
  <c r="L185" i="6"/>
  <c r="J186" i="6"/>
  <c r="L186" i="6"/>
  <c r="J188" i="6"/>
  <c r="K188" i="6"/>
  <c r="L188" i="6"/>
  <c r="K189" i="6"/>
  <c r="K191" i="6"/>
  <c r="L191" i="6"/>
  <c r="K192" i="6"/>
  <c r="L192" i="6"/>
  <c r="J192" i="6"/>
  <c r="K193" i="6"/>
  <c r="L193" i="6"/>
  <c r="J194" i="6"/>
  <c r="K194" i="6"/>
  <c r="L194" i="6"/>
  <c r="K195" i="6"/>
  <c r="J196" i="6"/>
  <c r="L196" i="6"/>
  <c r="K197" i="6"/>
  <c r="J198" i="6"/>
  <c r="K198" i="6"/>
  <c r="J199" i="6"/>
  <c r="K199" i="6"/>
  <c r="L199" i="6"/>
  <c r="L201" i="6"/>
  <c r="J202" i="6"/>
  <c r="L204" i="6"/>
  <c r="K205" i="6"/>
  <c r="L205" i="6"/>
  <c r="L207" i="6"/>
  <c r="L210" i="6"/>
  <c r="J211" i="6"/>
  <c r="K211" i="6"/>
  <c r="L211" i="6"/>
  <c r="J212" i="6"/>
  <c r="J214" i="6"/>
  <c r="J215" i="6"/>
  <c r="K215" i="6"/>
  <c r="L215" i="6"/>
  <c r="J217" i="6"/>
  <c r="K217" i="6"/>
  <c r="J218" i="6"/>
  <c r="K218" i="6"/>
  <c r="L218" i="6"/>
  <c r="L221" i="6"/>
  <c r="J224" i="6"/>
  <c r="K224" i="6"/>
  <c r="J226" i="6"/>
  <c r="J227" i="6"/>
  <c r="L229" i="6"/>
  <c r="L231" i="6"/>
  <c r="K231" i="6"/>
  <c r="L234" i="6"/>
  <c r="J234" i="6"/>
  <c r="J235" i="6"/>
  <c r="L235" i="6"/>
  <c r="L236" i="6"/>
  <c r="J237" i="6"/>
  <c r="L237" i="6"/>
  <c r="J239" i="6"/>
  <c r="J240" i="6"/>
  <c r="L240" i="6"/>
  <c r="K241" i="6"/>
  <c r="K242" i="6"/>
  <c r="L243" i="6"/>
  <c r="J244" i="6"/>
  <c r="J245" i="6"/>
  <c r="K245" i="6"/>
  <c r="J246" i="6"/>
  <c r="J247" i="6"/>
  <c r="J249" i="6"/>
  <c r="J250" i="6"/>
  <c r="J251" i="6"/>
  <c r="K251" i="6"/>
  <c r="K253" i="6"/>
  <c r="L253" i="6"/>
  <c r="L254" i="6"/>
  <c r="J256" i="6"/>
  <c r="K256" i="6"/>
  <c r="J257" i="6"/>
  <c r="L258" i="6"/>
  <c r="K259" i="6"/>
  <c r="L259" i="6"/>
  <c r="K261" i="6"/>
  <c r="J262" i="6"/>
  <c r="K262" i="6"/>
  <c r="L262" i="6"/>
  <c r="J263" i="6"/>
  <c r="L264" i="6"/>
  <c r="J264" i="6"/>
  <c r="J265" i="6"/>
  <c r="K265" i="6"/>
  <c r="J268" i="6"/>
  <c r="L268" i="6"/>
  <c r="K268" i="6"/>
  <c r="L270" i="6"/>
  <c r="L271" i="6"/>
  <c r="K273" i="6"/>
  <c r="L273" i="6"/>
  <c r="J274" i="6"/>
  <c r="K274" i="6"/>
  <c r="J275" i="6"/>
  <c r="K275" i="6"/>
  <c r="L275" i="6"/>
  <c r="J276" i="6"/>
  <c r="K278" i="6"/>
  <c r="J280" i="6"/>
  <c r="K280" i="6"/>
  <c r="J281" i="6"/>
  <c r="K281" i="6"/>
  <c r="L281" i="6"/>
  <c r="L282" i="6"/>
  <c r="J283" i="6"/>
  <c r="L283" i="6"/>
  <c r="K286" i="6"/>
  <c r="L286" i="6"/>
  <c r="J287" i="6"/>
  <c r="K287" i="6"/>
  <c r="L287" i="6"/>
  <c r="J288" i="6"/>
  <c r="L288" i="6"/>
  <c r="J289" i="6"/>
  <c r="K289" i="6"/>
  <c r="L289" i="6"/>
  <c r="J291" i="6"/>
  <c r="K291" i="6"/>
  <c r="J292" i="6"/>
  <c r="K292" i="6"/>
  <c r="L294" i="6"/>
  <c r="J295" i="6"/>
  <c r="L295" i="6"/>
  <c r="K298" i="6"/>
  <c r="L299" i="6"/>
  <c r="J300" i="6"/>
  <c r="K300" i="6"/>
  <c r="L300" i="6"/>
  <c r="L301" i="6"/>
  <c r="J302" i="6"/>
  <c r="K302" i="6"/>
  <c r="L303" i="6"/>
  <c r="K303" i="6"/>
  <c r="J304" i="6"/>
  <c r="K304" i="6"/>
  <c r="J305" i="6"/>
  <c r="K305" i="6"/>
  <c r="L305" i="6"/>
  <c r="K307" i="6"/>
  <c r="L307" i="6"/>
  <c r="J308" i="6"/>
  <c r="L310" i="6"/>
  <c r="J311" i="6"/>
  <c r="K311" i="6"/>
  <c r="L312" i="6"/>
  <c r="J313" i="6"/>
  <c r="K313" i="6"/>
  <c r="L313" i="6"/>
  <c r="K315" i="6"/>
  <c r="L315" i="6"/>
  <c r="J316" i="6"/>
  <c r="K316" i="6"/>
  <c r="L316" i="6"/>
  <c r="J317" i="6"/>
  <c r="K317" i="6"/>
  <c r="J318" i="6"/>
  <c r="L318" i="6"/>
  <c r="J319" i="6"/>
  <c r="K321" i="6"/>
  <c r="L323" i="6"/>
  <c r="L324" i="6"/>
  <c r="L325" i="6"/>
  <c r="J326" i="6"/>
  <c r="K326" i="6"/>
  <c r="K328" i="6"/>
  <c r="J329" i="6"/>
  <c r="J330" i="6"/>
  <c r="K332" i="6"/>
  <c r="L332" i="6"/>
  <c r="J334" i="6"/>
  <c r="K334" i="6"/>
  <c r="J335" i="6"/>
  <c r="K335" i="6"/>
  <c r="L335" i="6"/>
  <c r="J337" i="6"/>
  <c r="K337" i="6"/>
  <c r="K339" i="6"/>
  <c r="L340" i="6"/>
  <c r="K341" i="6"/>
  <c r="J341" i="6"/>
  <c r="L342" i="6"/>
  <c r="J343" i="6"/>
  <c r="L343" i="6"/>
  <c r="K345" i="6"/>
  <c r="L345" i="6"/>
  <c r="J346" i="6"/>
  <c r="K346" i="6"/>
  <c r="J347" i="6"/>
  <c r="K347" i="6"/>
  <c r="J348" i="6"/>
  <c r="J349" i="6"/>
  <c r="K351" i="6"/>
  <c r="K55" i="6" l="1"/>
  <c r="L331" i="6"/>
  <c r="J231" i="6"/>
  <c r="J228" i="6"/>
  <c r="K190" i="6"/>
  <c r="K179" i="6"/>
  <c r="J147" i="6"/>
  <c r="L133" i="6"/>
  <c r="J92" i="6"/>
  <c r="L60" i="6"/>
  <c r="J41" i="6"/>
  <c r="K38" i="6"/>
  <c r="K323" i="6"/>
  <c r="L320" i="6"/>
  <c r="L296" i="6"/>
  <c r="K272" i="6"/>
  <c r="J55" i="6"/>
  <c r="K285" i="6"/>
  <c r="L247" i="6"/>
  <c r="J209" i="6"/>
  <c r="K206" i="6"/>
  <c r="L198" i="6"/>
  <c r="J350" i="6"/>
  <c r="L347" i="6"/>
  <c r="L336" i="6"/>
  <c r="L328" i="6"/>
  <c r="J320" i="6"/>
  <c r="J312" i="6"/>
  <c r="J296" i="6"/>
  <c r="K293" i="6"/>
  <c r="J285" i="6"/>
  <c r="K269" i="6"/>
  <c r="K247" i="6"/>
  <c r="L222" i="6"/>
  <c r="J206" i="6"/>
  <c r="J190" i="6"/>
  <c r="L160" i="6"/>
  <c r="J125" i="6"/>
  <c r="J103" i="6"/>
  <c r="L81" i="6"/>
  <c r="L35" i="6"/>
  <c r="J24" i="6"/>
  <c r="L21" i="6"/>
  <c r="L228" i="6"/>
  <c r="J182" i="6"/>
  <c r="K44" i="6"/>
  <c r="L206" i="6"/>
  <c r="L339" i="6"/>
  <c r="L293" i="6"/>
  <c r="L225" i="6"/>
  <c r="L200" i="6"/>
  <c r="K184" i="6"/>
  <c r="K325" i="6"/>
  <c r="J309" i="6"/>
  <c r="K263" i="6"/>
  <c r="L170" i="6"/>
  <c r="J157" i="6"/>
  <c r="J325" i="6"/>
  <c r="J306" i="6"/>
  <c r="L279" i="6"/>
  <c r="L260" i="6"/>
  <c r="J252" i="6"/>
  <c r="J233" i="6"/>
  <c r="K230" i="6"/>
  <c r="L227" i="6"/>
  <c r="L216" i="6"/>
  <c r="J200" i="6"/>
  <c r="J178" i="6"/>
  <c r="K170" i="6"/>
  <c r="L146" i="6"/>
  <c r="J127" i="6"/>
  <c r="L91" i="6"/>
  <c r="J78" i="6"/>
  <c r="J70" i="6"/>
  <c r="J46" i="6"/>
  <c r="K43" i="6"/>
  <c r="L34" i="6"/>
  <c r="K29" i="6"/>
  <c r="L272" i="6"/>
  <c r="J201" i="6"/>
  <c r="J163" i="6"/>
  <c r="J79" i="6"/>
  <c r="L63" i="6"/>
  <c r="L41" i="6"/>
  <c r="L27" i="6"/>
  <c r="J323" i="6"/>
  <c r="J299" i="6"/>
  <c r="L277" i="6"/>
  <c r="J193" i="6"/>
  <c r="J84" i="6"/>
  <c r="J44" i="6"/>
  <c r="J342" i="6"/>
  <c r="J272" i="6"/>
  <c r="L309" i="6"/>
  <c r="J187" i="6"/>
  <c r="L157" i="6"/>
  <c r="L13" i="6"/>
  <c r="K203" i="6"/>
  <c r="J89" i="6"/>
  <c r="L78" i="6"/>
  <c r="J35" i="6"/>
  <c r="L352" i="6"/>
  <c r="L241" i="6"/>
  <c r="J219" i="6"/>
  <c r="J184" i="6"/>
  <c r="K127" i="6"/>
  <c r="J73" i="6"/>
  <c r="L333" i="6"/>
  <c r="K322" i="6"/>
  <c r="J352" i="6"/>
  <c r="L349" i="6"/>
  <c r="K333" i="6"/>
  <c r="L330" i="6"/>
  <c r="K327" i="6"/>
  <c r="J322" i="6"/>
  <c r="L319" i="6"/>
  <c r="K279" i="6"/>
  <c r="L276" i="6"/>
  <c r="L265" i="6"/>
  <c r="K260" i="6"/>
  <c r="K257" i="6"/>
  <c r="L249" i="6"/>
  <c r="J230" i="6"/>
  <c r="K227" i="6"/>
  <c r="K221" i="6"/>
  <c r="J197" i="6"/>
  <c r="J181" i="6"/>
  <c r="L178" i="6"/>
  <c r="J175" i="6"/>
  <c r="J170" i="6"/>
  <c r="K159" i="6"/>
  <c r="L143" i="6"/>
  <c r="J138" i="6"/>
  <c r="L135" i="6"/>
  <c r="L124" i="6"/>
  <c r="K113" i="6"/>
  <c r="L102" i="6"/>
  <c r="J99" i="6"/>
  <c r="L88" i="6"/>
  <c r="J75" i="6"/>
  <c r="L70" i="6"/>
  <c r="K34" i="6"/>
  <c r="J29" i="6"/>
  <c r="K26" i="6"/>
  <c r="K299" i="6"/>
  <c r="L179" i="6"/>
  <c r="J95" i="6"/>
  <c r="J339" i="6"/>
  <c r="J269" i="6"/>
  <c r="J176" i="6"/>
  <c r="L32" i="6"/>
  <c r="J336" i="6"/>
  <c r="K309" i="6"/>
  <c r="K266" i="6"/>
  <c r="J160" i="6"/>
  <c r="K73" i="6"/>
  <c r="K306" i="6"/>
  <c r="J290" i="6"/>
  <c r="J266" i="6"/>
  <c r="J255" i="6"/>
  <c r="K233" i="6"/>
  <c r="J203" i="6"/>
  <c r="K173" i="6"/>
  <c r="L138" i="6"/>
  <c r="L119" i="6"/>
  <c r="L43" i="6"/>
  <c r="J32" i="6"/>
  <c r="J13" i="6"/>
  <c r="K352" i="6"/>
  <c r="L311" i="6"/>
  <c r="K349" i="6"/>
  <c r="J333" i="6"/>
  <c r="K330" i="6"/>
  <c r="J298" i="6"/>
  <c r="L292" i="6"/>
  <c r="J279" i="6"/>
  <c r="K276" i="6"/>
  <c r="L246" i="6"/>
  <c r="K238" i="6"/>
  <c r="K235" i="6"/>
  <c r="L224" i="6"/>
  <c r="J221" i="6"/>
  <c r="J216" i="6"/>
  <c r="L213" i="6"/>
  <c r="J208" i="6"/>
  <c r="L197" i="6"/>
  <c r="K183" i="6"/>
  <c r="L175" i="6"/>
  <c r="L167" i="6"/>
  <c r="K154" i="6"/>
  <c r="L151" i="6"/>
  <c r="K135" i="6"/>
  <c r="L132" i="6"/>
  <c r="L99" i="6"/>
  <c r="K88" i="6"/>
  <c r="L75" i="6"/>
  <c r="J67" i="6"/>
  <c r="L51" i="6"/>
  <c r="K48" i="6"/>
  <c r="J26" i="6"/>
  <c r="K139" i="6"/>
  <c r="L290" i="6"/>
  <c r="L233" i="6"/>
  <c r="L141" i="6"/>
  <c r="J49" i="6"/>
  <c r="L118" i="6"/>
  <c r="L28" i="6"/>
  <c r="J253" i="6"/>
  <c r="K95" i="6"/>
  <c r="K209" i="6"/>
  <c r="J293" i="6"/>
  <c r="J258" i="6"/>
  <c r="K81" i="6"/>
  <c r="L344" i="6"/>
  <c r="J222" i="6"/>
  <c r="L173" i="6"/>
  <c r="J130" i="6"/>
  <c r="L57" i="6"/>
  <c r="L314" i="6"/>
  <c r="K200" i="6"/>
  <c r="L54" i="6"/>
  <c r="J324" i="6"/>
  <c r="L251" i="6"/>
  <c r="K229" i="6"/>
  <c r="K210" i="6"/>
  <c r="K180" i="6"/>
  <c r="K169" i="6"/>
  <c r="J126" i="6"/>
  <c r="K118" i="6"/>
  <c r="K64" i="6"/>
  <c r="K42" i="6"/>
  <c r="K28" i="6"/>
  <c r="K350" i="6"/>
  <c r="K320" i="6"/>
  <c r="L269" i="6"/>
  <c r="K239" i="6"/>
  <c r="K282" i="6"/>
  <c r="L266" i="6"/>
  <c r="L203" i="6"/>
  <c r="J144" i="6"/>
  <c r="K290" i="6"/>
  <c r="L263" i="6"/>
  <c r="K297" i="6"/>
  <c r="J210" i="6"/>
  <c r="J64" i="6"/>
  <c r="J42" i="6"/>
  <c r="J345" i="6"/>
  <c r="L209" i="6"/>
  <c r="K342" i="6"/>
  <c r="J315" i="6"/>
  <c r="L285" i="6"/>
  <c r="L24" i="6"/>
  <c r="K296" i="6"/>
  <c r="L317" i="6"/>
  <c r="J328" i="6"/>
  <c r="L306" i="6"/>
  <c r="J282" i="6"/>
  <c r="K157" i="6"/>
  <c r="L329" i="6"/>
  <c r="J191" i="6"/>
  <c r="K177" i="6"/>
  <c r="L161" i="6"/>
  <c r="J39" i="6"/>
  <c r="J340" i="6"/>
  <c r="J294" i="6"/>
  <c r="J270" i="6"/>
  <c r="K223" i="6"/>
  <c r="L120" i="6"/>
  <c r="J61" i="6"/>
  <c r="K36" i="6"/>
  <c r="K22" i="6"/>
  <c r="K310" i="6"/>
  <c r="K267" i="6"/>
  <c r="K204" i="6"/>
  <c r="K185" i="6"/>
  <c r="L58" i="6"/>
  <c r="J351" i="6"/>
  <c r="K340" i="6"/>
  <c r="L337" i="6"/>
  <c r="J332" i="6"/>
  <c r="K329" i="6"/>
  <c r="J321" i="6"/>
  <c r="J310" i="6"/>
  <c r="J286" i="6"/>
  <c r="K283" i="6"/>
  <c r="J278" i="6"/>
  <c r="K270" i="6"/>
  <c r="J259" i="6"/>
  <c r="J204" i="6"/>
  <c r="J185" i="6"/>
  <c r="K174" i="6"/>
  <c r="J66" i="6"/>
  <c r="K58" i="6"/>
  <c r="J33" i="6"/>
  <c r="J273" i="6"/>
  <c r="J260" i="6"/>
  <c r="J238" i="6"/>
  <c r="L149" i="6"/>
  <c r="K124" i="6"/>
  <c r="J121" i="6"/>
  <c r="J91" i="6"/>
  <c r="J82" i="6"/>
  <c r="L30" i="6"/>
  <c r="L338" i="6"/>
  <c r="L351" i="6"/>
  <c r="K338" i="6"/>
  <c r="J331" i="6"/>
  <c r="K301" i="6"/>
  <c r="J284" i="6"/>
  <c r="J267" i="6"/>
  <c r="K252" i="6"/>
  <c r="J248" i="6"/>
  <c r="K236" i="6"/>
  <c r="J229" i="6"/>
  <c r="J223" i="6"/>
  <c r="K220" i="6"/>
  <c r="J180" i="6"/>
  <c r="L171" i="6"/>
  <c r="J165" i="6"/>
  <c r="K156" i="6"/>
  <c r="K131" i="6"/>
  <c r="K122" i="6"/>
  <c r="K116" i="6"/>
  <c r="K114" i="6"/>
  <c r="J111" i="6"/>
  <c r="L103" i="6"/>
  <c r="J97" i="6"/>
  <c r="J94" i="6"/>
  <c r="L86" i="6"/>
  <c r="K80" i="6"/>
  <c r="K35" i="6"/>
  <c r="J30" i="6"/>
  <c r="J25" i="6"/>
  <c r="J213" i="6"/>
  <c r="L165" i="6"/>
  <c r="J146" i="6"/>
  <c r="L341" i="6"/>
  <c r="K348" i="6"/>
  <c r="J327" i="6"/>
  <c r="L321" i="6"/>
  <c r="L308" i="6"/>
  <c r="L304" i="6"/>
  <c r="J297" i="6"/>
  <c r="L291" i="6"/>
  <c r="J338" i="6"/>
  <c r="K318" i="6"/>
  <c r="K308" i="6"/>
  <c r="J301" i="6"/>
  <c r="J271" i="6"/>
  <c r="L261" i="6"/>
  <c r="L255" i="6"/>
  <c r="K249" i="6"/>
  <c r="L245" i="6"/>
  <c r="J242" i="6"/>
  <c r="L239" i="6"/>
  <c r="K237" i="6"/>
  <c r="J236" i="6"/>
  <c r="J232" i="6"/>
  <c r="L230" i="6"/>
  <c r="K226" i="6"/>
  <c r="J220" i="6"/>
  <c r="L187" i="6"/>
  <c r="J177" i="6"/>
  <c r="K171" i="6"/>
  <c r="L159" i="6"/>
  <c r="J131" i="6"/>
  <c r="L129" i="6"/>
  <c r="J122" i="6"/>
  <c r="J116" i="6"/>
  <c r="L111" i="6"/>
  <c r="J108" i="6"/>
  <c r="K103" i="6"/>
  <c r="K46" i="6"/>
  <c r="K314" i="6"/>
  <c r="J307" i="6"/>
  <c r="L297" i="6"/>
  <c r="L280" i="6"/>
  <c r="L223" i="6"/>
  <c r="K207" i="6"/>
  <c r="K243" i="6"/>
  <c r="K187" i="6"/>
  <c r="L181" i="6"/>
  <c r="K138" i="6"/>
  <c r="K132" i="6"/>
  <c r="K126" i="6"/>
  <c r="K344" i="6"/>
  <c r="L327" i="6"/>
  <c r="J303" i="6"/>
  <c r="K277" i="6"/>
  <c r="K254" i="6"/>
  <c r="J241" i="6"/>
  <c r="K152" i="6"/>
  <c r="K246" i="6"/>
  <c r="K240" i="6"/>
  <c r="K120" i="6"/>
  <c r="J117" i="6"/>
  <c r="L112" i="6"/>
  <c r="K96" i="6"/>
  <c r="J57" i="6"/>
  <c r="J38" i="6"/>
  <c r="L31" i="6"/>
  <c r="L10" i="6"/>
  <c r="J87" i="6"/>
  <c r="L73" i="6"/>
  <c r="L52" i="6"/>
  <c r="K234" i="6"/>
  <c r="J93" i="6"/>
  <c r="K228" i="6"/>
  <c r="K225" i="6"/>
  <c r="K216" i="6"/>
  <c r="K102" i="6"/>
  <c r="L82" i="6"/>
  <c r="L67" i="6"/>
  <c r="K49" i="6"/>
  <c r="K41" i="6"/>
  <c r="L16" i="6"/>
  <c r="K219" i="6"/>
  <c r="L22" i="6"/>
  <c r="K167" i="6"/>
  <c r="K158" i="6"/>
  <c r="L152" i="6"/>
  <c r="K146" i="6"/>
  <c r="K110" i="6"/>
  <c r="J107" i="6"/>
  <c r="L105" i="6"/>
  <c r="J102" i="6"/>
  <c r="K91" i="6"/>
  <c r="J52" i="6"/>
  <c r="L50" i="6"/>
  <c r="K47" i="6"/>
  <c r="J19" i="6"/>
  <c r="L25" i="6"/>
  <c r="J16" i="6"/>
  <c r="L14" i="6"/>
  <c r="K324" i="6"/>
  <c r="L284" i="6"/>
  <c r="L267" i="6"/>
  <c r="K244" i="6"/>
  <c r="L195" i="6"/>
  <c r="J167" i="6"/>
  <c r="J158" i="6"/>
  <c r="L134" i="6"/>
  <c r="J110" i="6"/>
  <c r="L97" i="6"/>
  <c r="K50" i="6"/>
  <c r="L348" i="6"/>
  <c r="J344" i="6"/>
  <c r="L334" i="6"/>
  <c r="K331" i="6"/>
  <c r="J314" i="6"/>
  <c r="K294" i="6"/>
  <c r="K284" i="6"/>
  <c r="J277" i="6"/>
  <c r="L252" i="6"/>
  <c r="K248" i="6"/>
  <c r="L242" i="6"/>
  <c r="L217" i="6"/>
  <c r="L177" i="6"/>
  <c r="J173" i="6"/>
  <c r="K168" i="6"/>
  <c r="K162" i="6"/>
  <c r="L155" i="6"/>
  <c r="J152" i="6"/>
  <c r="K144" i="6"/>
  <c r="J140" i="6"/>
  <c r="L131" i="6"/>
  <c r="J128" i="6"/>
  <c r="J124" i="6"/>
  <c r="L122" i="6"/>
  <c r="J118" i="6"/>
  <c r="L116" i="6"/>
  <c r="L113" i="6"/>
  <c r="L106" i="6"/>
  <c r="K97" i="6"/>
  <c r="J58" i="6"/>
  <c r="L56" i="6"/>
  <c r="J50" i="6"/>
  <c r="K25" i="6"/>
  <c r="J22" i="6"/>
  <c r="K45" i="6"/>
  <c r="K37" i="6"/>
  <c r="J28" i="6"/>
  <c r="L26" i="6"/>
  <c r="L23" i="6"/>
  <c r="J20" i="6"/>
  <c r="L9" i="6"/>
  <c r="K24" i="6"/>
  <c r="J21" i="6"/>
  <c r="J15" i="6"/>
  <c r="K9" i="6"/>
  <c r="K82" i="6"/>
  <c r="L76" i="6"/>
  <c r="J60" i="6"/>
  <c r="J54" i="6"/>
  <c r="K52" i="6"/>
  <c r="L49" i="6"/>
  <c r="J43" i="6"/>
  <c r="J40" i="6"/>
  <c r="L38" i="6"/>
  <c r="K32" i="6"/>
  <c r="K30" i="6"/>
  <c r="J18" i="6"/>
  <c r="K15" i="6"/>
  <c r="K10" i="6"/>
  <c r="K8" i="6"/>
  <c r="L350" i="6"/>
  <c r="L346" i="6"/>
  <c r="K343" i="6"/>
  <c r="K336" i="6"/>
  <c r="L326" i="6"/>
  <c r="L322" i="6"/>
  <c r="K319" i="6"/>
  <c r="K312" i="6"/>
  <c r="L302" i="6"/>
  <c r="L298" i="6"/>
  <c r="K295" i="6"/>
  <c r="K288" i="6"/>
  <c r="L278" i="6"/>
  <c r="L274" i="6"/>
  <c r="K271" i="6"/>
  <c r="K264" i="6"/>
  <c r="L257" i="6"/>
  <c r="K255" i="6"/>
  <c r="J254" i="6"/>
  <c r="L248" i="6"/>
  <c r="K222" i="6"/>
  <c r="L212" i="6"/>
  <c r="K186" i="6"/>
  <c r="L176" i="6"/>
  <c r="K150" i="6"/>
  <c r="L140" i="6"/>
  <c r="L117" i="6"/>
  <c r="J114" i="6"/>
  <c r="K112" i="6"/>
  <c r="K109" i="6"/>
  <c r="J100" i="6"/>
  <c r="K86" i="6"/>
  <c r="K84" i="6"/>
  <c r="J80" i="6"/>
  <c r="K78" i="6"/>
  <c r="K74" i="6"/>
  <c r="K72" i="6"/>
  <c r="K68" i="6"/>
  <c r="L65" i="6"/>
  <c r="K62" i="6"/>
  <c r="K56" i="6"/>
  <c r="L53" i="6"/>
  <c r="J48" i="6"/>
  <c r="J45" i="6"/>
  <c r="L40" i="6"/>
  <c r="K31" i="6"/>
  <c r="K14" i="6"/>
  <c r="K12" i="6"/>
  <c r="J8" i="6"/>
  <c r="L219" i="6"/>
  <c r="K212" i="6"/>
  <c r="K208" i="6"/>
  <c r="J205" i="6"/>
  <c r="K202" i="6"/>
  <c r="J195" i="6"/>
  <c r="L189" i="6"/>
  <c r="L183" i="6"/>
  <c r="K176" i="6"/>
  <c r="K172" i="6"/>
  <c r="J169" i="6"/>
  <c r="K166" i="6"/>
  <c r="J159" i="6"/>
  <c r="L153" i="6"/>
  <c r="L147" i="6"/>
  <c r="K140" i="6"/>
  <c r="K136" i="6"/>
  <c r="J133" i="6"/>
  <c r="K130" i="6"/>
  <c r="K117" i="6"/>
  <c r="J109" i="6"/>
  <c r="J106" i="6"/>
  <c r="K92" i="6"/>
  <c r="K90" i="6"/>
  <c r="J86" i="6"/>
  <c r="J81" i="6"/>
  <c r="J74" i="6"/>
  <c r="J72" i="6"/>
  <c r="J68" i="6"/>
  <c r="K66" i="6"/>
  <c r="J62" i="6"/>
  <c r="K60" i="6"/>
  <c r="J56" i="6"/>
  <c r="K54" i="6"/>
  <c r="J51" i="6"/>
  <c r="L45" i="6"/>
  <c r="K40" i="6"/>
  <c r="L37" i="6"/>
  <c r="J31" i="6"/>
  <c r="K20" i="6"/>
  <c r="K18" i="6"/>
  <c r="J14" i="6"/>
  <c r="J9" i="6"/>
  <c r="L256" i="6"/>
  <c r="L238" i="6"/>
  <c r="L220" i="6"/>
  <c r="K213" i="6"/>
  <c r="L202" i="6"/>
  <c r="L184" i="6"/>
  <c r="L166" i="6"/>
  <c r="L148" i="6"/>
  <c r="K141" i="6"/>
  <c r="L130" i="6"/>
  <c r="K123" i="6"/>
  <c r="K69" i="6"/>
  <c r="K148" i="6"/>
  <c r="J141" i="6"/>
  <c r="J123" i="6"/>
  <c r="J69" i="6"/>
  <c r="K63" i="6"/>
  <c r="K57" i="6"/>
  <c r="J261" i="6"/>
  <c r="L250" i="6"/>
  <c r="L232" i="6"/>
  <c r="L214" i="6"/>
  <c r="K250" i="6"/>
  <c r="J243" i="6"/>
  <c r="K232" i="6"/>
  <c r="J225" i="6"/>
  <c r="K214" i="6"/>
  <c r="J207" i="6"/>
  <c r="K196" i="6"/>
  <c r="J189" i="6"/>
  <c r="K178" i="6"/>
  <c r="J171" i="6"/>
  <c r="K160" i="6"/>
  <c r="J153" i="6"/>
  <c r="J135" i="6"/>
  <c r="K111" i="6"/>
  <c r="L64" i="6"/>
  <c r="K39" i="6"/>
  <c r="K105" i="6"/>
  <c r="K33" i="6"/>
  <c r="K258" i="6"/>
  <c r="K99" i="6"/>
  <c r="K27" i="6"/>
  <c r="L244" i="6"/>
  <c r="L226" i="6"/>
  <c r="L208" i="6"/>
  <c r="K201" i="6"/>
  <c r="L190" i="6"/>
  <c r="L172" i="6"/>
  <c r="L154" i="6"/>
  <c r="K147" i="6"/>
  <c r="L136" i="6"/>
  <c r="K129" i="6"/>
  <c r="K93" i="6"/>
  <c r="L46" i="6"/>
  <c r="K21" i="6"/>
</calcChain>
</file>

<file path=xl/sharedStrings.xml><?xml version="1.0" encoding="utf-8"?>
<sst xmlns="http://schemas.openxmlformats.org/spreadsheetml/2006/main" count="286" uniqueCount="174">
  <si>
    <t>State of Vermont Department of Taxes</t>
  </si>
  <si>
    <t>Period Summary by County/Town</t>
  </si>
  <si>
    <t>Period:</t>
  </si>
  <si>
    <t>through</t>
  </si>
  <si>
    <t>Report Notes:</t>
  </si>
  <si>
    <t>1)</t>
  </si>
  <si>
    <t>2)</t>
  </si>
  <si>
    <t>3)</t>
  </si>
  <si>
    <t>4)</t>
  </si>
  <si>
    <t>5)</t>
  </si>
  <si>
    <t>75 Day Processing</t>
  </si>
  <si>
    <t>Town</t>
  </si>
  <si>
    <t>County</t>
  </si>
  <si>
    <t>180 Day Processing</t>
  </si>
  <si>
    <t>Monthly Report</t>
  </si>
  <si>
    <t>Quarterly Report</t>
  </si>
  <si>
    <t>Annual Report</t>
  </si>
  <si>
    <t>Fiscal Report</t>
  </si>
  <si>
    <t>Report Type:</t>
  </si>
  <si>
    <t>75 and 180 Day processing reports reflect returns posted within that time frame after the close of the reporting period.</t>
  </si>
  <si>
    <t>Previous period figures reflect current status of prior year returns and may not match previously published statistics.</t>
  </si>
  <si>
    <t>Period to Period Change</t>
  </si>
  <si>
    <t>Previous Receipts</t>
  </si>
  <si>
    <t>Current Receipts</t>
  </si>
  <si>
    <t>Summary of Towns with 10 or more reporting accounts</t>
  </si>
  <si>
    <t>Formatted report is located in the "Town and County" tab. "Town Data" tab holds unformatted data.</t>
  </si>
  <si>
    <t>Sales and Use Statistics Report</t>
  </si>
  <si>
    <t>Information pertaining to fewer than ten accounts has been suppressed to protect confidentiality of taxpayer information. Suppressed information appears as a null value.</t>
  </si>
  <si>
    <t>Monthly reports hold information for monthly filers only, quarterly reports include data from monthly and quarterly filers, and fiscal and calendar year reports include data from monthly, quarterly, and annual filers.</t>
  </si>
  <si>
    <t>The "Other" town/county row contains sales data from multi-site businesses who file one composite return and from out-of-state businesses.</t>
  </si>
  <si>
    <t>VERMONT</t>
  </si>
  <si>
    <t>Vermont</t>
  </si>
  <si>
    <t>Gross</t>
  </si>
  <si>
    <t>Retail</t>
  </si>
  <si>
    <t>Use</t>
  </si>
  <si>
    <t>Gross Count</t>
  </si>
  <si>
    <t>Retail Count</t>
  </si>
  <si>
    <t>Use Count</t>
  </si>
  <si>
    <t>Past Gross</t>
  </si>
  <si>
    <t>Past Gross Count</t>
  </si>
  <si>
    <t>Past Retail</t>
  </si>
  <si>
    <t>Past Retail Count</t>
  </si>
  <si>
    <t>Past Use</t>
  </si>
  <si>
    <t>Past Use Count</t>
  </si>
  <si>
    <t>BRIDPORT</t>
  </si>
  <si>
    <t>Addison</t>
  </si>
  <si>
    <t>BRISTOL</t>
  </si>
  <si>
    <t>FERRISBURGH</t>
  </si>
  <si>
    <t>MIDDLEBURY</t>
  </si>
  <si>
    <t>NEW HAVEN</t>
  </si>
  <si>
    <t>ORWELL</t>
  </si>
  <si>
    <t>VERGENNES</t>
  </si>
  <si>
    <t>ARLINGTON</t>
  </si>
  <si>
    <t>Bennington</t>
  </si>
  <si>
    <t>BENNINGTON</t>
  </si>
  <si>
    <t>DORSET</t>
  </si>
  <si>
    <t>MANCHESTER</t>
  </si>
  <si>
    <t>POWNAL</t>
  </si>
  <si>
    <t>SHAFTSBURY</t>
  </si>
  <si>
    <t>WINHALL</t>
  </si>
  <si>
    <t>BURKE</t>
  </si>
  <si>
    <t>Caledonia</t>
  </si>
  <si>
    <t>DANVILLE</t>
  </si>
  <si>
    <t>HARDWICK</t>
  </si>
  <si>
    <t>LYNDON</t>
  </si>
  <si>
    <t>ST JOHNSBURY</t>
  </si>
  <si>
    <t>BURLINGTON</t>
  </si>
  <si>
    <t>Chittenden</t>
  </si>
  <si>
    <t>CHARLOTTE</t>
  </si>
  <si>
    <t>COLCHESTER</t>
  </si>
  <si>
    <t>ESSEX</t>
  </si>
  <si>
    <t>ESSEX JCT</t>
  </si>
  <si>
    <t>HINESBURG</t>
  </si>
  <si>
    <t>JERICHO</t>
  </si>
  <si>
    <t>MILTON</t>
  </si>
  <si>
    <t>RICHMOND</t>
  </si>
  <si>
    <t>SHELBURNE</t>
  </si>
  <si>
    <t>SOUTH BURLINGTON</t>
  </si>
  <si>
    <t>WILLISTON</t>
  </si>
  <si>
    <t>WINOOSKI</t>
  </si>
  <si>
    <t>BRIGHTON</t>
  </si>
  <si>
    <t>Essex</t>
  </si>
  <si>
    <t>ENOSBURG</t>
  </si>
  <si>
    <t>Franklin</t>
  </si>
  <si>
    <t>FAIRFAX</t>
  </si>
  <si>
    <t>FAIRFIELD</t>
  </si>
  <si>
    <t>GEORGIA</t>
  </si>
  <si>
    <t>HIGHGATE</t>
  </si>
  <si>
    <t>RICHFORD</t>
  </si>
  <si>
    <t>ST ALBANS</t>
  </si>
  <si>
    <t>ST ALBANS TOWN</t>
  </si>
  <si>
    <t>SWANTON</t>
  </si>
  <si>
    <t>ALBURGH</t>
  </si>
  <si>
    <t>Grand Isle</t>
  </si>
  <si>
    <t>SOUTH HERO</t>
  </si>
  <si>
    <t>CAMBRIDGE</t>
  </si>
  <si>
    <t>Lamoille</t>
  </si>
  <si>
    <t>HYDE PARK</t>
  </si>
  <si>
    <t>JOHNSON</t>
  </si>
  <si>
    <t>MORRISTOWN</t>
  </si>
  <si>
    <t>STOWE</t>
  </si>
  <si>
    <t>WOLCOTT</t>
  </si>
  <si>
    <t>BRADFORD</t>
  </si>
  <si>
    <t>Orange</t>
  </si>
  <si>
    <t>FAIRLEE</t>
  </si>
  <si>
    <t>NEWBURY</t>
  </si>
  <si>
    <t>RANDOLPH</t>
  </si>
  <si>
    <t>THETFORD</t>
  </si>
  <si>
    <t>WILLIAMSTOWN</t>
  </si>
  <si>
    <t>BARTON</t>
  </si>
  <si>
    <t>Orleans</t>
  </si>
  <si>
    <t>CRAFTSBURY</t>
  </si>
  <si>
    <t>DERBY</t>
  </si>
  <si>
    <t>IRASBURG</t>
  </si>
  <si>
    <t>NEWPORT</t>
  </si>
  <si>
    <t>NEWPORT TOWN</t>
  </si>
  <si>
    <t>TROY</t>
  </si>
  <si>
    <t>OTHER</t>
  </si>
  <si>
    <t>BRANDON</t>
  </si>
  <si>
    <t>Rutland</t>
  </si>
  <si>
    <t>CASTLETON</t>
  </si>
  <si>
    <t>CLARENDON</t>
  </si>
  <si>
    <t>DANBY</t>
  </si>
  <si>
    <t>FAIR HAVEN</t>
  </si>
  <si>
    <t>KILLINGTON</t>
  </si>
  <si>
    <t>MENDON</t>
  </si>
  <si>
    <t>PITTSFORD</t>
  </si>
  <si>
    <t>POULTNEY</t>
  </si>
  <si>
    <t>RUTLAND</t>
  </si>
  <si>
    <t>RUTLAND TOWN</t>
  </si>
  <si>
    <t>WEST RUTLAND</t>
  </si>
  <si>
    <t>BARRE</t>
  </si>
  <si>
    <t>Washington</t>
  </si>
  <si>
    <t>BARRE TOWN</t>
  </si>
  <si>
    <t>BERLIN</t>
  </si>
  <si>
    <t>EAST MONTPELIER</t>
  </si>
  <si>
    <t>MIDDLESEX</t>
  </si>
  <si>
    <t>MONTPELIER</t>
  </si>
  <si>
    <t>MORETOWN</t>
  </si>
  <si>
    <t>NORTHFIELD</t>
  </si>
  <si>
    <t>WAITSFIELD</t>
  </si>
  <si>
    <t>WARREN</t>
  </si>
  <si>
    <t>WATERBURY</t>
  </si>
  <si>
    <t>BRATTLEBORO</t>
  </si>
  <si>
    <t>Windham</t>
  </si>
  <si>
    <t>DOVER</t>
  </si>
  <si>
    <t>DUMMERSTON</t>
  </si>
  <si>
    <t>GUILFORD</t>
  </si>
  <si>
    <t>JAMAICA</t>
  </si>
  <si>
    <t>LONDONDERRY</t>
  </si>
  <si>
    <t>NEWFANE</t>
  </si>
  <si>
    <t>PUTNEY</t>
  </si>
  <si>
    <t>ROCKINGHAM</t>
  </si>
  <si>
    <t>VERNON</t>
  </si>
  <si>
    <t>WESTMINSTER</t>
  </si>
  <si>
    <t>WHITINGHAM</t>
  </si>
  <si>
    <t>WILMINGTON</t>
  </si>
  <si>
    <t>BETHEL</t>
  </si>
  <si>
    <t>Windsor</t>
  </si>
  <si>
    <t>CHESTER</t>
  </si>
  <si>
    <t>HARTFORD</t>
  </si>
  <si>
    <t>HARTLAND</t>
  </si>
  <si>
    <t>LUDLOW</t>
  </si>
  <si>
    <t>NORWICH</t>
  </si>
  <si>
    <t>ROCHESTER</t>
  </si>
  <si>
    <t>ROYALTON</t>
  </si>
  <si>
    <t>SPRINGFIELD</t>
  </si>
  <si>
    <t>WEATHERSFIELD</t>
  </si>
  <si>
    <t>WINDSOR</t>
  </si>
  <si>
    <t>WOODSTOCK</t>
  </si>
  <si>
    <t>"Gross" receipts may or may not include sales subject to exemptions. Use caution before drawing conclusions about economic activity.</t>
  </si>
  <si>
    <t>"Use" and "Retail" figures are taxable receipts.</t>
  </si>
  <si>
    <t>6)</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</si>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</sst>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43" formatCode="_(* #,##0.00_);_(* \(#,##0.00\);_(* &quot;-&quot;??_);_(@_)"/>
    <numFmt numFmtId="164" formatCode="0.0%"/>
  </numFmts>
  <fonts count="9" x14ac:knownFonts="1">
    <font>
      <sz val="11"/>
      <color theme="1"/>
      <name val="Calibri"/>
      <family val="2"/>
      <scheme val="minor"/>
    </font>
    <font>
      <sz val="26"/>
      <color theme="1"/>
      <name val="Calibri"/>
      <family val="2"/>
      <scheme val="minor"/>
    </font>
    <font>
      <sz val="28"/>
      <color theme="1"/>
      <name val="Calibri"/>
      <family val="2"/>
      <scheme val="minor"/>
    </font>
    <font>
      <sz val="14"/>
      <color theme="1"/>
      <name val="Calibri"/>
      <family val="2"/>
      <scheme val="minor"/>
    </font>
    <font>
      <sz val="11"/>
      <color theme="1"/>
      <name val="Calibri"/>
      <family val="2"/>
      <scheme val="minor"/>
    </font>
    <font>
      <b/>
      <sz val="14"/>
      <color theme="1"/>
      <name val="Calibri"/>
      <family val="2"/>
      <scheme val="minor"/>
    </font>
    <font>
      <sz val="11"/>
      <name val="Calibri"/>
      <family val="2"/>
      <scheme val="minor"/>
    </font>
    <font>
      <sz val="11"/>
      <color rgb="FFFF0000"/>
      <name val="Calibri"/>
      <family val="2"/>
      <scheme val="minor"/>
    </font>
    <font>
      <b/>
      <sz val="14"/>
      <name val="Calibri"/>
      <family val="2"/>
      <scheme val="minor"/>
    </font>
  </fonts>
  <fills count="2">
    <fill>
      <patternFill patternType="none"/>
    </fill>
    <fill>
      <patternFill patternType="gray125"/>
    </fill>
  </fills>
  <borders count="20">
    <border>
      <left/>
      <right/>
      <top/>
      <bottom/>
      <diagonal/>
    </border>
    <border>
      <left/>
      <right/>
      <top/>
      <bottom style="thin">
        <color indexed="64"/>
      </bottom>
      <diagonal/>
    </border>
    <border>
      <left/>
      <right/>
      <top/>
      <bottom style="thick">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right style="thick">
        <color indexed="64"/>
      </right>
      <top/>
      <bottom/>
      <diagonal/>
    </border>
    <border>
      <left style="thick">
        <color indexed="64"/>
      </left>
      <right/>
      <top/>
      <bottom/>
      <diagonal/>
    </border>
    <border>
      <left/>
      <right/>
      <top style="dotted">
        <color indexed="64"/>
      </top>
      <bottom/>
      <diagonal/>
    </border>
    <border>
      <left/>
      <right style="thick">
        <color indexed="64"/>
      </right>
      <top style="dotted">
        <color indexed="64"/>
      </top>
      <bottom/>
      <diagonal/>
    </border>
    <border>
      <left/>
      <right/>
      <top style="thick">
        <color indexed="64"/>
      </top>
      <bottom style="dotted">
        <color indexed="64"/>
      </bottom>
      <diagonal/>
    </border>
    <border>
      <left style="thick">
        <color indexed="64"/>
      </left>
      <right/>
      <top style="thick">
        <color indexed="64"/>
      </top>
      <bottom style="dotted">
        <color indexed="64"/>
      </bottom>
      <diagonal/>
    </border>
    <border>
      <left/>
      <right/>
      <top/>
      <bottom style="dotted">
        <color indexed="64"/>
      </bottom>
      <diagonal/>
    </border>
    <border>
      <left/>
      <right style="thick">
        <color indexed="64"/>
      </right>
      <top/>
      <bottom style="thick">
        <color indexed="64"/>
      </bottom>
      <diagonal/>
    </border>
    <border>
      <left/>
      <right/>
      <top style="thick">
        <color indexed="64"/>
      </top>
      <bottom/>
      <diagonal/>
    </border>
    <border>
      <left/>
      <right style="thick">
        <color indexed="64"/>
      </right>
      <top style="thick">
        <color indexed="64"/>
      </top>
      <bottom/>
      <diagonal/>
    </border>
    <border>
      <left style="thick">
        <color indexed="64"/>
      </left>
      <right/>
      <top style="thick">
        <color indexed="64"/>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n">
        <color rgb="FFD3D3D3"/>
      </left>
      <right style="thin">
        <color rgb="FFD3D3D3"/>
      </right>
      <top style="thin">
        <color rgb="FFD3D3D3"/>
      </top>
      <bottom style="thin">
        <color rgb="FFD3D3D3"/>
      </bottom>
      <diagonal/>
    </border>
  </borders>
  <cellStyleXfs count="2">
    <xf numFmtId="0" fontId="0" fillId="0" borderId="0"/>
    <xf numFmtId="43" fontId="4" fillId="0" borderId="0" applyFont="0" applyFill="0" applyBorder="0" applyAlignment="0" applyProtection="0"/>
  </cellStyleXfs>
  <cellXfs count="59">
    <xf numFmtId="0" fontId="0" fillId="0" borderId="0" xfId="0"/>
    <xf numFmtId="0" fontId="0" fillId="0" borderId="0" xfId="0" applyAlignment="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vertical="center"/>
    </xf>
    <xf numFmtId="14" fontId="1"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7" fillId="0" borderId="0" xfId="0" applyFont="1" applyAlignment="1">
      <alignment vertical="center"/>
    </xf>
    <xf numFmtId="0" fontId="0" fillId="0" borderId="0" xfId="1" applyNumberFormat="1" applyFont="1" applyBorder="1" applyAlignment="1">
      <alignment horizontal="right"/>
    </xf>
    <xf numFmtId="164" fontId="0" fillId="0" borderId="0" xfId="0" applyNumberFormat="1" applyAlignment="1">
      <alignment horizontal="center" vertical="center"/>
    </xf>
    <xf numFmtId="44" fontId="0" fillId="0" borderId="0" xfId="0" applyNumberFormat="1" applyAlignment="1">
      <alignment horizontal="center" vertical="center"/>
    </xf>
    <xf numFmtId="164" fontId="0" fillId="0" borderId="3" xfId="0" applyNumberFormat="1" applyBorder="1" applyAlignment="1">
      <alignment horizontal="center" vertical="center"/>
    </xf>
    <xf numFmtId="42" fontId="0" fillId="0" borderId="4" xfId="0" applyNumberFormat="1" applyBorder="1" applyAlignment="1">
      <alignment horizontal="right" vertical="center"/>
    </xf>
    <xf numFmtId="42" fontId="0" fillId="0" borderId="3" xfId="0" applyNumberFormat="1" applyBorder="1" applyAlignment="1">
      <alignment horizontal="right" vertical="center"/>
    </xf>
    <xf numFmtId="0" fontId="0" fillId="0" borderId="3" xfId="0" applyBorder="1"/>
    <xf numFmtId="42" fontId="0" fillId="0" borderId="5" xfId="0" applyNumberFormat="1" applyBorder="1" applyAlignment="1">
      <alignment horizontal="right" vertical="center"/>
    </xf>
    <xf numFmtId="42" fontId="0" fillId="0" borderId="0" xfId="0" applyNumberFormat="1" applyAlignment="1">
      <alignment horizontal="right" vertical="center"/>
    </xf>
    <xf numFmtId="164" fontId="0" fillId="0" borderId="7" xfId="0" applyNumberFormat="1" applyBorder="1" applyAlignment="1">
      <alignment horizontal="center" vertical="center"/>
    </xf>
    <xf numFmtId="42" fontId="0" fillId="0" borderId="8" xfId="0" applyNumberFormat="1" applyBorder="1" applyAlignment="1">
      <alignment horizontal="right" vertical="center"/>
    </xf>
    <xf numFmtId="42" fontId="0" fillId="0" borderId="7" xfId="0" applyNumberFormat="1" applyBorder="1" applyAlignment="1">
      <alignment horizontal="right" vertical="center"/>
    </xf>
    <xf numFmtId="42" fontId="0" fillId="0" borderId="9" xfId="0" applyNumberFormat="1" applyBorder="1" applyAlignment="1">
      <alignment horizontal="right" vertical="center"/>
    </xf>
    <xf numFmtId="42" fontId="0" fillId="0" borderId="10" xfId="0" applyNumberFormat="1" applyBorder="1" applyAlignment="1">
      <alignment horizontal="right" vertical="center"/>
    </xf>
    <xf numFmtId="44" fontId="5" fillId="0" borderId="12" xfId="0" applyNumberFormat="1" applyFont="1" applyBorder="1" applyAlignment="1">
      <alignment horizontal="center" vertical="center"/>
    </xf>
    <xf numFmtId="44" fontId="5" fillId="0" borderId="2" xfId="0" applyNumberFormat="1" applyFont="1" applyBorder="1" applyAlignment="1">
      <alignment horizontal="center" vertical="center"/>
    </xf>
    <xf numFmtId="0" fontId="6" fillId="0" borderId="0" xfId="0" applyFont="1" applyAlignment="1">
      <alignment vertical="center"/>
    </xf>
    <xf numFmtId="0" fontId="6" fillId="0" borderId="3" xfId="0" applyFont="1" applyBorder="1"/>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6" fillId="0" borderId="4" xfId="0" applyFont="1" applyBorder="1"/>
    <xf numFmtId="0" fontId="6" fillId="0" borderId="5" xfId="0" applyFont="1" applyBorder="1"/>
    <xf numFmtId="0" fontId="0" fillId="0" borderId="0" xfId="1" applyNumberFormat="1" applyFont="1" applyBorder="1" applyAlignment="1">
      <alignment horizontal="left"/>
    </xf>
    <xf numFmtId="164" fontId="0" fillId="0" borderId="11" xfId="0" applyNumberFormat="1" applyBorder="1" applyAlignment="1">
      <alignment horizontal="center" vertical="center"/>
    </xf>
    <xf numFmtId="164" fontId="0" fillId="0" borderId="10" xfId="0" applyNumberFormat="1" applyBorder="1" applyAlignment="1">
      <alignment horizontal="center" vertical="center"/>
    </xf>
    <xf numFmtId="44" fontId="0" fillId="0" borderId="0" xfId="0" applyNumberFormat="1"/>
    <xf numFmtId="0" fontId="6" fillId="0" borderId="19" xfId="0" applyFont="1" applyBorder="1" applyAlignment="1">
      <alignment horizontal="left"/>
    </xf>
    <xf numFmtId="4" fontId="6" fillId="0" borderId="19" xfId="0" applyNumberFormat="1" applyFont="1" applyBorder="1" applyAlignment="1">
      <alignment horizontal="right"/>
    </xf>
    <xf numFmtId="0" fontId="6" fillId="0" borderId="19" xfId="0" applyFont="1" applyBorder="1" applyAlignment="1">
      <alignment horizontal="right"/>
    </xf>
    <xf numFmtId="4" fontId="0" fillId="0" borderId="0" xfId="0" applyNumberFormat="1"/>
    <xf numFmtId="0" fontId="6" fillId="0" borderId="0" xfId="0" applyFont="1" applyAlignment="1">
      <alignment vertical="center"/>
    </xf>
    <xf numFmtId="0" fontId="8" fillId="0" borderId="1" xfId="0" applyFont="1" applyBorder="1" applyAlignment="1">
      <alignment horizontal="left" vertical="center"/>
    </xf>
    <xf numFmtId="0" fontId="0" fillId="0" borderId="0" xfId="0" applyAlignment="1">
      <alignment horizontal="center" vertical="center"/>
    </xf>
    <xf numFmtId="0" fontId="2" fillId="0" borderId="0" xfId="0" applyFont="1" applyAlignment="1">
      <alignment horizontal="center" vertical="center"/>
    </xf>
    <xf numFmtId="0" fontId="8" fillId="0" borderId="0" xfId="0" applyFont="1" applyAlignment="1">
      <alignment vertical="center"/>
    </xf>
    <xf numFmtId="0" fontId="5"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wrapText="1"/>
    </xf>
    <xf numFmtId="0" fontId="3" fillId="0" borderId="0" xfId="0" applyFont="1" applyAlignment="1">
      <alignment horizontal="center" vertical="center"/>
    </xf>
    <xf numFmtId="44" fontId="5" fillId="0" borderId="13" xfId="0" applyNumberFormat="1" applyFont="1" applyBorder="1" applyAlignment="1">
      <alignment horizontal="center" vertical="center"/>
    </xf>
    <xf numFmtId="44" fontId="5" fillId="0" borderId="14" xfId="0" applyNumberFormat="1" applyFont="1" applyBorder="1" applyAlignment="1">
      <alignment horizontal="center" vertical="center"/>
    </xf>
    <xf numFmtId="44" fontId="5" fillId="0" borderId="5" xfId="0" applyNumberFormat="1" applyFont="1" applyBorder="1" applyAlignment="1">
      <alignment horizontal="center" vertical="center"/>
    </xf>
    <xf numFmtId="164" fontId="5" fillId="0" borderId="15" xfId="0" applyNumberFormat="1" applyFont="1" applyBorder="1" applyAlignment="1">
      <alignment horizontal="center" vertical="center"/>
    </xf>
    <xf numFmtId="164" fontId="5" fillId="0" borderId="13" xfId="0" applyNumberFormat="1" applyFont="1" applyBorder="1" applyAlignment="1">
      <alignment horizontal="center" vertical="center"/>
    </xf>
    <xf numFmtId="44" fontId="3" fillId="0" borderId="2" xfId="0" applyNumberFormat="1" applyFont="1" applyBorder="1" applyAlignment="1">
      <alignment horizontal="center" vertical="center"/>
    </xf>
    <xf numFmtId="44" fontId="5" fillId="0" borderId="0" xfId="0" applyNumberFormat="1" applyFont="1" applyAlignment="1">
      <alignment horizontal="center" vertical="center"/>
    </xf>
    <xf numFmtId="164" fontId="5" fillId="0" borderId="6" xfId="0" applyNumberFormat="1" applyFont="1" applyBorder="1" applyAlignment="1">
      <alignment horizontal="center" vertical="center"/>
    </xf>
    <xf numFmtId="164" fontId="5" fillId="0" borderId="0" xfId="0" applyNumberFormat="1" applyFont="1" applyAlignment="1">
      <alignment horizontal="center" vertical="center"/>
    </xf>
    <xf numFmtId="4" fontId="0" fillId="0" borderId="0" xfId="1" applyNumberFormat="1" applyFont="1" applyBorder="1" applyAlignment="1">
      <alignment horizontal="left"/>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rsamerof\Downloads\01312024MRTStatsMonthlyReport75Day.xlsx" TargetMode="External"/><Relationship Id="rId1" Type="http://schemas.openxmlformats.org/officeDocument/2006/relationships/externalLinkPath" Target="file:///C:\Users\rsamerof\Downloads\01312024MRTStatsMonthlyReport75Da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County"/>
      <sheetName val="Town"/>
      <sheetName val="Town Data"/>
      <sheetName val="County Data"/>
    </sheetNames>
    <sheetDataSet>
      <sheetData sheetId="0">
        <row r="5">
          <cell r="O5" t="str">
            <v>Monthly Report</v>
          </cell>
          <cell r="R5" t="str">
            <v>75 Day Processing</v>
          </cell>
        </row>
        <row r="6">
          <cell r="O6" t="str">
            <v>Quarterly Report</v>
          </cell>
          <cell r="R6" t="str">
            <v>180 Day Processing</v>
          </cell>
        </row>
        <row r="7">
          <cell r="O7" t="str">
            <v>Annual Report</v>
          </cell>
        </row>
        <row r="8">
          <cell r="O8" t="str">
            <v>Fiscal Report</v>
          </cell>
        </row>
      </sheetData>
      <sheetData sheetId="1"/>
      <sheetData sheetId="2"/>
      <sheetData sheetId="3">
        <row r="2">
          <cell r="A2" t="str">
            <v>BARRE</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R30"/>
  <sheetViews>
    <sheetView showGridLines="0" tabSelected="1" zoomScale="110" zoomScaleNormal="110" workbookViewId="0"/>
  </sheetViews>
  <sheetFormatPr defaultRowHeight="15" x14ac:dyDescent="0.25"/>
  <cols>
    <col min="1" max="1" width="5.28515625" style="1" customWidth="1"/>
    <col min="2" max="2" width="3.85546875" style="1" customWidth="1"/>
    <col min="3" max="3" width="16.42578125" style="1" customWidth="1"/>
    <col min="4" max="4" width="19" style="1" customWidth="1"/>
    <col min="5" max="5" width="27" style="1" bestFit="1" customWidth="1"/>
    <col min="6" max="6" width="19.85546875" style="1" customWidth="1"/>
    <col min="7" max="7" width="27" style="1" bestFit="1" customWidth="1"/>
    <col min="8" max="8" width="74.5703125" style="1" customWidth="1"/>
    <col min="9" max="14" width="9.140625" style="1" customWidth="1"/>
    <col min="15" max="15" width="16" style="1" hidden="1" customWidth="1"/>
    <col min="16" max="17" width="0" style="1" hidden="1" customWidth="1"/>
    <col min="18" max="18" width="20.140625" style="1" hidden="1" customWidth="1"/>
    <col min="19" max="19" width="9.140625" style="1" customWidth="1"/>
    <col min="20" max="16384" width="9.140625" style="1"/>
  </cols>
  <sheetData>
    <row r="2" spans="2:18" ht="28.5" customHeight="1" x14ac:dyDescent="0.25"/>
    <row r="3" spans="2:18" ht="36" x14ac:dyDescent="0.25">
      <c r="D3" s="43" t="s">
        <v>0</v>
      </c>
      <c r="E3" s="43"/>
      <c r="F3" s="43"/>
      <c r="G3" s="43"/>
      <c r="H3" s="4"/>
    </row>
    <row r="4" spans="2:18" ht="36" x14ac:dyDescent="0.25">
      <c r="D4" s="43" t="s">
        <v>26</v>
      </c>
      <c r="E4" s="43"/>
      <c r="F4" s="43"/>
      <c r="G4" s="43"/>
      <c r="H4" s="4"/>
    </row>
    <row r="5" spans="2:18" ht="36" x14ac:dyDescent="0.25">
      <c r="D5" s="43" t="s">
        <v>1</v>
      </c>
      <c r="E5" s="43"/>
      <c r="F5" s="43"/>
      <c r="G5" s="43"/>
      <c r="H5" s="4"/>
      <c r="O5" s="1" t="s">
        <v>14</v>
      </c>
      <c r="R5" s="1" t="s">
        <v>10</v>
      </c>
    </row>
    <row r="6" spans="2:18" x14ac:dyDescent="0.25">
      <c r="E6" s="42"/>
      <c r="F6" s="42"/>
      <c r="G6" s="42"/>
      <c r="H6" s="42"/>
      <c r="O6" s="1" t="s">
        <v>15</v>
      </c>
      <c r="R6" s="1" t="s">
        <v>13</v>
      </c>
    </row>
    <row r="7" spans="2:18" ht="33.75" x14ac:dyDescent="0.25">
      <c r="D7" s="3" t="s">
        <v>2</v>
      </c>
      <c r="E7" s="5">
        <v>45474</v>
      </c>
      <c r="F7" s="3" t="s">
        <v>3</v>
      </c>
      <c r="G7" s="5">
        <v>45504</v>
      </c>
      <c r="O7" s="1" t="s">
        <v>16</v>
      </c>
    </row>
    <row r="8" spans="2:18" x14ac:dyDescent="0.25">
      <c r="O8" s="1" t="s">
        <v>17</v>
      </c>
    </row>
    <row r="12" spans="2:18" ht="18.75" x14ac:dyDescent="0.25">
      <c r="C12" s="44" t="s">
        <v>25</v>
      </c>
      <c r="D12" s="44"/>
      <c r="E12" s="44"/>
      <c r="F12" s="44"/>
      <c r="G12" s="44"/>
      <c r="H12" s="44"/>
    </row>
    <row r="13" spans="2:18" x14ac:dyDescent="0.25">
      <c r="C13" s="25"/>
      <c r="D13" s="25"/>
      <c r="E13" s="25"/>
      <c r="F13" s="25"/>
      <c r="G13" s="25"/>
      <c r="H13" s="25"/>
    </row>
    <row r="14" spans="2:18" ht="18.75" x14ac:dyDescent="0.25">
      <c r="C14" s="41" t="s">
        <v>4</v>
      </c>
      <c r="D14" s="41"/>
      <c r="E14" s="41"/>
      <c r="F14" s="41"/>
      <c r="G14" s="41"/>
      <c r="H14" s="41"/>
    </row>
    <row r="15" spans="2:18" ht="16.5" customHeight="1" x14ac:dyDescent="0.25">
      <c r="B15" s="2" t="s">
        <v>5</v>
      </c>
      <c r="C15" s="40" t="s">
        <v>27</v>
      </c>
      <c r="D15" s="40"/>
      <c r="E15" s="40"/>
      <c r="F15" s="40"/>
      <c r="G15" s="40"/>
      <c r="H15" s="40"/>
    </row>
    <row r="16" spans="2:18" ht="16.5" customHeight="1" x14ac:dyDescent="0.25">
      <c r="B16" s="2" t="s">
        <v>6</v>
      </c>
      <c r="C16" s="40" t="s">
        <v>28</v>
      </c>
      <c r="D16" s="40"/>
      <c r="E16" s="40"/>
      <c r="F16" s="40"/>
      <c r="G16" s="40"/>
      <c r="H16" s="40"/>
    </row>
    <row r="17" spans="2:8" ht="16.5" customHeight="1" x14ac:dyDescent="0.25">
      <c r="B17" s="2" t="s">
        <v>7</v>
      </c>
      <c r="C17" s="1" t="s">
        <v>170</v>
      </c>
      <c r="F17" s="25"/>
      <c r="G17" s="25"/>
      <c r="H17" s="25"/>
    </row>
    <row r="18" spans="2:8" ht="16.5" customHeight="1" x14ac:dyDescent="0.25">
      <c r="B18" s="2" t="s">
        <v>8</v>
      </c>
      <c r="C18" s="1" t="s">
        <v>171</v>
      </c>
      <c r="F18" s="25"/>
      <c r="G18" s="25"/>
      <c r="H18" s="25"/>
    </row>
    <row r="19" spans="2:8" ht="16.5" customHeight="1" x14ac:dyDescent="0.25">
      <c r="B19" s="2" t="s">
        <v>9</v>
      </c>
      <c r="C19" s="40" t="s">
        <v>20</v>
      </c>
      <c r="D19" s="40"/>
      <c r="E19" s="40"/>
      <c r="F19" s="40"/>
      <c r="G19" s="40"/>
      <c r="H19" s="40"/>
    </row>
    <row r="20" spans="2:8" ht="16.5" customHeight="1" x14ac:dyDescent="0.25">
      <c r="B20" s="2" t="s">
        <v>172</v>
      </c>
      <c r="C20" s="40" t="s">
        <v>19</v>
      </c>
      <c r="D20" s="40"/>
      <c r="E20" s="40"/>
      <c r="F20" s="40"/>
      <c r="G20" s="40"/>
      <c r="H20" s="40"/>
    </row>
    <row r="21" spans="2:8" ht="16.5" customHeight="1" x14ac:dyDescent="0.25">
      <c r="B21" s="2" t="s">
        <v>173</v>
      </c>
      <c r="C21" s="40" t="s">
        <v>29</v>
      </c>
      <c r="D21" s="40"/>
      <c r="E21" s="40"/>
      <c r="F21" s="40"/>
      <c r="G21" s="40"/>
      <c r="H21" s="40"/>
    </row>
    <row r="22" spans="2:8" ht="16.5" customHeight="1" x14ac:dyDescent="0.25">
      <c r="B22" s="2"/>
      <c r="C22" s="25"/>
      <c r="D22" s="25"/>
      <c r="E22" s="25"/>
      <c r="F22" s="25"/>
      <c r="G22" s="25"/>
      <c r="H22" s="25"/>
    </row>
    <row r="23" spans="2:8" ht="16.5" customHeight="1" x14ac:dyDescent="0.25">
      <c r="B23" s="2"/>
      <c r="C23" s="25"/>
      <c r="D23" s="25"/>
      <c r="E23" s="25"/>
      <c r="F23" s="25"/>
      <c r="G23" s="25"/>
      <c r="H23" s="25"/>
    </row>
    <row r="24" spans="2:8" ht="16.5" customHeight="1" x14ac:dyDescent="0.25">
      <c r="B24" s="2"/>
      <c r="D24" s="7" t="s">
        <v>18</v>
      </c>
      <c r="E24" s="6" t="s">
        <v>14</v>
      </c>
    </row>
    <row r="25" spans="2:8" ht="11.25" customHeight="1" x14ac:dyDescent="0.25">
      <c r="B25" s="2"/>
    </row>
    <row r="26" spans="2:8" ht="18.75" x14ac:dyDescent="0.25">
      <c r="E26" s="6" t="s">
        <v>10</v>
      </c>
    </row>
    <row r="30" spans="2:8" x14ac:dyDescent="0.25">
      <c r="C30" s="8"/>
    </row>
  </sheetData>
  <mergeCells count="11">
    <mergeCell ref="C20:H20"/>
    <mergeCell ref="C21:H21"/>
    <mergeCell ref="E6:H6"/>
    <mergeCell ref="D3:G3"/>
    <mergeCell ref="D4:G4"/>
    <mergeCell ref="D5:G5"/>
    <mergeCell ref="C12:H12"/>
    <mergeCell ref="C19:H19"/>
    <mergeCell ref="C14:H14"/>
    <mergeCell ref="C15:H15"/>
    <mergeCell ref="C16:H16"/>
  </mergeCells>
  <dataValidations count="2">
    <dataValidation type="list" allowBlank="1" showInputMessage="1" showErrorMessage="1" sqref="E24" xr:uid="{00000000-0002-0000-0000-000000000000}">
      <formula1>ReportType</formula1>
    </dataValidation>
    <dataValidation type="list" allowBlank="1" showInputMessage="1" showErrorMessage="1" sqref="E26" xr:uid="{00000000-0002-0000-0000-000001000000}">
      <formula1>Processing</formula1>
    </dataValidation>
  </dataValidations>
  <pageMargins left="0.7" right="0.7" top="0.75" bottom="0.75" header="0.3" footer="0.3"/>
  <pageSetup scale="78"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E6150-7186-4470-80F1-4F3EC3426D5B}">
  <sheetPr>
    <tabColor theme="7"/>
  </sheetPr>
  <dimension ref="B1:L352"/>
  <sheetViews>
    <sheetView showGridLines="0" showRowColHeaders="0" workbookViewId="0"/>
  </sheetViews>
  <sheetFormatPr defaultRowHeight="15" x14ac:dyDescent="0.25"/>
  <cols>
    <col min="2" max="3" width="21.28515625" customWidth="1"/>
    <col min="4" max="9" width="21.28515625" style="11" customWidth="1"/>
    <col min="10" max="12" width="13.85546875" style="10" customWidth="1"/>
  </cols>
  <sheetData>
    <row r="1" spans="2:12" ht="26.25" customHeight="1" x14ac:dyDescent="0.25"/>
    <row r="2" spans="2:12" ht="22.5" customHeight="1" thickBot="1" x14ac:dyDescent="0.3">
      <c r="B2" s="48" t="s">
        <v>0</v>
      </c>
      <c r="C2" s="48"/>
      <c r="D2" s="48"/>
      <c r="E2" s="48"/>
      <c r="F2" s="54" t="s">
        <v>26</v>
      </c>
      <c r="G2" s="54"/>
      <c r="H2" s="54" t="str">
        <f>Cover!E24</f>
        <v>Monthly Report</v>
      </c>
      <c r="I2" s="54"/>
      <c r="J2" s="54" t="str">
        <f>Cover!E26</f>
        <v>75 Day Processing</v>
      </c>
      <c r="K2" s="54"/>
      <c r="L2" s="54"/>
    </row>
    <row r="3" spans="2:12" ht="23.25" customHeight="1" thickTop="1" x14ac:dyDescent="0.25">
      <c r="B3" s="45" t="s">
        <v>24</v>
      </c>
      <c r="C3" s="27"/>
      <c r="D3" s="49" t="s">
        <v>23</v>
      </c>
      <c r="E3" s="49"/>
      <c r="F3" s="50"/>
      <c r="G3" s="49" t="s">
        <v>22</v>
      </c>
      <c r="H3" s="49"/>
      <c r="I3" s="51"/>
      <c r="J3" s="52" t="s">
        <v>21</v>
      </c>
      <c r="K3" s="53"/>
      <c r="L3" s="53"/>
    </row>
    <row r="4" spans="2:12" ht="23.25" customHeight="1" x14ac:dyDescent="0.25">
      <c r="B4" s="46"/>
      <c r="C4" s="28"/>
      <c r="D4" s="55" t="str">
        <f>TEXT(Cover!E7, "mm/dd/yyyy") &amp; " - " &amp; TEXT(Cover!G7, "mm/dd/yyyy")</f>
        <v>07/01/2024 - 07/31/2024</v>
      </c>
      <c r="E4" s="55"/>
      <c r="F4" s="51"/>
      <c r="G4" s="55" t="str">
        <f>TEXT(DATE(YEAR(Cover!E7)-1,MONTH(Cover!E7),DAY(Cover!E7)), "mm/dd/yyyy") &amp; " - " &amp; TEXT(DATE(YEAR(Cover!G7)-1,MONTH(Cover!G7),DAY(Cover!G7)), "mm/dd/yyyy")</f>
        <v>07/01/2023 - 07/31/2023</v>
      </c>
      <c r="H4" s="55"/>
      <c r="I4" s="51"/>
      <c r="J4" s="56"/>
      <c r="K4" s="57"/>
      <c r="L4" s="57"/>
    </row>
    <row r="5" spans="2:12" ht="23.25" customHeight="1" thickBot="1" x14ac:dyDescent="0.3">
      <c r="B5" s="47"/>
      <c r="C5" s="29" t="s">
        <v>12</v>
      </c>
      <c r="D5" s="24" t="s">
        <v>32</v>
      </c>
      <c r="E5" s="24" t="s">
        <v>33</v>
      </c>
      <c r="F5" s="23" t="s">
        <v>34</v>
      </c>
      <c r="G5" s="24" t="s">
        <v>32</v>
      </c>
      <c r="H5" s="24" t="s">
        <v>33</v>
      </c>
      <c r="I5" s="23" t="s">
        <v>34</v>
      </c>
      <c r="J5" s="24" t="s">
        <v>32</v>
      </c>
      <c r="K5" s="24" t="s">
        <v>33</v>
      </c>
      <c r="L5" s="24" t="s">
        <v>34</v>
      </c>
    </row>
    <row r="6" spans="2:12" ht="15.75" thickTop="1" x14ac:dyDescent="0.25">
      <c r="B6" s="15" t="s">
        <v>30</v>
      </c>
      <c r="C6" s="26" t="s">
        <v>31</v>
      </c>
      <c r="D6" s="22">
        <f>SUM(D7:D352)</f>
        <v>2660120496.999999</v>
      </c>
      <c r="E6" s="21">
        <f t="shared" ref="E6:I6" si="0">SUM(E7:E352)</f>
        <v>728070411.29000032</v>
      </c>
      <c r="F6" s="21">
        <f t="shared" si="0"/>
        <v>1230260.0600000003</v>
      </c>
      <c r="G6" s="22">
        <f t="shared" si="0"/>
        <v>2810298321.8499994</v>
      </c>
      <c r="H6" s="21">
        <f t="shared" si="0"/>
        <v>694564858.42000043</v>
      </c>
      <c r="I6" s="21">
        <f t="shared" si="0"/>
        <v>1265217.6599999997</v>
      </c>
      <c r="J6" s="34">
        <f t="shared" ref="J6" si="1">IFERROR((D6-G6)/G6,"")</f>
        <v>-5.3438392530206325E-2</v>
      </c>
      <c r="K6" s="33">
        <f t="shared" ref="K6" si="2">IFERROR((E6-H6)/H6,"")</f>
        <v>4.8239631567624203E-2</v>
      </c>
      <c r="L6" s="33">
        <f t="shared" ref="L6" si="3">IFERROR((F6-I6)/I6,"")</f>
        <v>-2.7629712345304605E-2</v>
      </c>
    </row>
    <row r="7" spans="2:12" x14ac:dyDescent="0.25">
      <c r="B7" s="15" t="str">
        <f>'Town Data'!A2</f>
        <v>BRIDPORT</v>
      </c>
      <c r="C7" s="30" t="str">
        <f>'Town Data'!B2</f>
        <v>Addison</v>
      </c>
      <c r="D7" s="14" t="str">
        <f>IF('Town Data'!D2&gt;9,'Town Data'!C2,"")</f>
        <v/>
      </c>
      <c r="E7" s="14" t="str">
        <f>IF('Town Data'!F2&gt;9,'Town Data'!E2,"")</f>
        <v/>
      </c>
      <c r="F7" s="13" t="str">
        <f>IF('Town Data'!H2&gt;9,'Town Data'!G2,"")</f>
        <v/>
      </c>
      <c r="G7" s="14">
        <f>IF('Town Data'!J2&gt;9,'Town Data'!I2,"")</f>
        <v>1441153.37</v>
      </c>
      <c r="H7" s="14">
        <f>IF('Town Data'!L2&gt;9,'Town Data'!K2,"")</f>
        <v>578900.11</v>
      </c>
      <c r="I7" s="13" t="str">
        <f>IF('Town Data'!N2&gt;9,'Town Data'!M2,"")</f>
        <v/>
      </c>
      <c r="J7" s="12" t="str">
        <f t="shared" ref="J7:J70" si="4">IFERROR((D7-G7)/G7,"")</f>
        <v/>
      </c>
      <c r="K7" s="12" t="str">
        <f t="shared" ref="K7:K70" si="5">IFERROR((E7-H7)/H7,"")</f>
        <v/>
      </c>
      <c r="L7" s="12" t="str">
        <f t="shared" ref="L7:L70" si="6">IFERROR((F7-I7)/I7,"")</f>
        <v/>
      </c>
    </row>
    <row r="8" spans="2:12" x14ac:dyDescent="0.25">
      <c r="B8" s="15" t="str">
        <f>'Town Data'!A3</f>
        <v>BRISTOL</v>
      </c>
      <c r="C8" s="30" t="str">
        <f>'Town Data'!B3</f>
        <v>Addison</v>
      </c>
      <c r="D8" s="17">
        <f>IF('Town Data'!D3&gt;9,'Town Data'!C3,"")</f>
        <v>5390207.0800000001</v>
      </c>
      <c r="E8" s="17">
        <f>IF('Town Data'!F3&gt;9,'Town Data'!E3,"")</f>
        <v>2216614.12</v>
      </c>
      <c r="F8" s="16" t="str">
        <f>IF('Town Data'!H3&gt;9,'Town Data'!G3,"")</f>
        <v/>
      </c>
      <c r="G8" s="17">
        <f>IF('Town Data'!J3&gt;9,'Town Data'!I3,"")</f>
        <v>5348490.5199999996</v>
      </c>
      <c r="H8" s="17">
        <f>IF('Town Data'!L3&gt;9,'Town Data'!K3,"")</f>
        <v>1822794.33</v>
      </c>
      <c r="I8" s="16" t="str">
        <f>IF('Town Data'!N3&gt;9,'Town Data'!M3,"")</f>
        <v/>
      </c>
      <c r="J8" s="10">
        <f t="shared" si="4"/>
        <v>7.7996884997751708E-3</v>
      </c>
      <c r="K8" s="10">
        <f t="shared" si="5"/>
        <v>0.21605278418876803</v>
      </c>
      <c r="L8" s="10" t="str">
        <f t="shared" si="6"/>
        <v/>
      </c>
    </row>
    <row r="9" spans="2:12" x14ac:dyDescent="0.25">
      <c r="B9" t="str">
        <f>'Town Data'!A4</f>
        <v>FERRISBURGH</v>
      </c>
      <c r="C9" s="31" t="str">
        <f>'Town Data'!B4</f>
        <v>Addison</v>
      </c>
      <c r="D9" s="14">
        <f>IF('Town Data'!D4&gt;9,'Town Data'!C4,"")</f>
        <v>2772480.63</v>
      </c>
      <c r="E9" s="14">
        <f>IF('Town Data'!F4&gt;9,'Town Data'!E4,"")</f>
        <v>754091.59</v>
      </c>
      <c r="F9" s="13" t="str">
        <f>IF('Town Data'!H4&gt;9,'Town Data'!G4,"")</f>
        <v/>
      </c>
      <c r="G9" s="14">
        <f>IF('Town Data'!J4&gt;9,'Town Data'!I4,"")</f>
        <v>2858924.25</v>
      </c>
      <c r="H9" s="14">
        <f>IF('Town Data'!L4&gt;9,'Town Data'!K4,"")</f>
        <v>742857.67</v>
      </c>
      <c r="I9" s="13" t="str">
        <f>IF('Town Data'!N4&gt;9,'Town Data'!M4,"")</f>
        <v/>
      </c>
      <c r="J9" s="12">
        <f t="shared" si="4"/>
        <v>-3.0236414973219425E-2</v>
      </c>
      <c r="K9" s="12">
        <f t="shared" si="5"/>
        <v>1.5122573884173431E-2</v>
      </c>
      <c r="L9" s="12" t="str">
        <f t="shared" si="6"/>
        <v/>
      </c>
    </row>
    <row r="10" spans="2:12" x14ac:dyDescent="0.25">
      <c r="B10" s="15" t="str">
        <f>'Town Data'!A5</f>
        <v>MIDDLEBURY</v>
      </c>
      <c r="C10" s="30" t="str">
        <f>'Town Data'!B5</f>
        <v>Addison</v>
      </c>
      <c r="D10" s="17">
        <f>IF('Town Data'!D5&gt;9,'Town Data'!C5,"")</f>
        <v>36501815.109999999</v>
      </c>
      <c r="E10" s="17">
        <f>IF('Town Data'!F5&gt;9,'Town Data'!E5,"")</f>
        <v>11110663.52</v>
      </c>
      <c r="F10" s="16">
        <f>IF('Town Data'!H5&gt;9,'Town Data'!G5,"")</f>
        <v>4542.3</v>
      </c>
      <c r="G10" s="17">
        <f>IF('Town Data'!J5&gt;9,'Town Data'!I5,"")</f>
        <v>37899295.68</v>
      </c>
      <c r="H10" s="17">
        <f>IF('Town Data'!L5&gt;9,'Town Data'!K5,"")</f>
        <v>10252283.550000001</v>
      </c>
      <c r="I10" s="16">
        <f>IF('Town Data'!N5&gt;9,'Town Data'!M5,"")</f>
        <v>3086.91</v>
      </c>
      <c r="J10" s="10">
        <f t="shared" si="4"/>
        <v>-3.6873523502904321E-2</v>
      </c>
      <c r="K10" s="10">
        <f t="shared" si="5"/>
        <v>8.3725734448692524E-2</v>
      </c>
      <c r="L10" s="10">
        <f t="shared" si="6"/>
        <v>0.47147147147147161</v>
      </c>
    </row>
    <row r="11" spans="2:12" x14ac:dyDescent="0.25">
      <c r="B11" t="str">
        <f>'Town Data'!A6</f>
        <v>NEW HAVEN</v>
      </c>
      <c r="C11" s="31" t="str">
        <f>'Town Data'!B6</f>
        <v>Addison</v>
      </c>
      <c r="D11" s="14">
        <f>IF('Town Data'!D6&gt;9,'Town Data'!C6,"")</f>
        <v>15189751.050000001</v>
      </c>
      <c r="E11" s="14">
        <f>IF('Town Data'!F6&gt;9,'Town Data'!E6,"")</f>
        <v>917357.2</v>
      </c>
      <c r="F11" s="13" t="str">
        <f>IF('Town Data'!H6&gt;9,'Town Data'!G6,"")</f>
        <v/>
      </c>
      <c r="G11" s="14">
        <f>IF('Town Data'!J6&gt;9,'Town Data'!I6,"")</f>
        <v>13563629.35</v>
      </c>
      <c r="H11" s="14">
        <f>IF('Town Data'!L6&gt;9,'Town Data'!K6,"")</f>
        <v>1145219.8700000001</v>
      </c>
      <c r="I11" s="13" t="str">
        <f>IF('Town Data'!N6&gt;9,'Town Data'!M6,"")</f>
        <v/>
      </c>
      <c r="J11" s="12">
        <f t="shared" si="4"/>
        <v>0.11988839108169828</v>
      </c>
      <c r="K11" s="12">
        <f t="shared" si="5"/>
        <v>-0.19896849152643512</v>
      </c>
      <c r="L11" s="12" t="str">
        <f t="shared" si="6"/>
        <v/>
      </c>
    </row>
    <row r="12" spans="2:12" x14ac:dyDescent="0.25">
      <c r="B12" s="15" t="str">
        <f>'Town Data'!A7</f>
        <v>ORWELL</v>
      </c>
      <c r="C12" s="30" t="str">
        <f>'Town Data'!B7</f>
        <v>Addison</v>
      </c>
      <c r="D12" s="17" t="str">
        <f>IF('Town Data'!D7&gt;9,'Town Data'!C7,"")</f>
        <v/>
      </c>
      <c r="E12" s="17" t="str">
        <f>IF('Town Data'!F7&gt;9,'Town Data'!E7,"")</f>
        <v/>
      </c>
      <c r="F12" s="16" t="str">
        <f>IF('Town Data'!H7&gt;9,'Town Data'!G7,"")</f>
        <v/>
      </c>
      <c r="G12" s="17">
        <f>IF('Town Data'!J7&gt;9,'Town Data'!I7,"")</f>
        <v>914386.74</v>
      </c>
      <c r="H12" s="17" t="str">
        <f>IF('Town Data'!L7&gt;9,'Town Data'!K7,"")</f>
        <v/>
      </c>
      <c r="I12" s="16" t="str">
        <f>IF('Town Data'!N7&gt;9,'Town Data'!M7,"")</f>
        <v/>
      </c>
      <c r="J12" s="10" t="str">
        <f t="shared" si="4"/>
        <v/>
      </c>
      <c r="K12" s="10" t="str">
        <f t="shared" si="5"/>
        <v/>
      </c>
      <c r="L12" s="10" t="str">
        <f t="shared" si="6"/>
        <v/>
      </c>
    </row>
    <row r="13" spans="2:12" x14ac:dyDescent="0.25">
      <c r="B13" t="str">
        <f>'Town Data'!A8</f>
        <v>VERGENNES</v>
      </c>
      <c r="C13" s="31" t="str">
        <f>'Town Data'!B8</f>
        <v>Addison</v>
      </c>
      <c r="D13" s="14">
        <f>IF('Town Data'!D8&gt;9,'Town Data'!C8,"")</f>
        <v>7642536.8799999999</v>
      </c>
      <c r="E13" s="14">
        <f>IF('Town Data'!F8&gt;9,'Town Data'!E8,"")</f>
        <v>1780209.83</v>
      </c>
      <c r="F13" s="13" t="str">
        <f>IF('Town Data'!H8&gt;9,'Town Data'!G8,"")</f>
        <v/>
      </c>
      <c r="G13" s="14">
        <f>IF('Town Data'!J8&gt;9,'Town Data'!I8,"")</f>
        <v>7100020.7999999998</v>
      </c>
      <c r="H13" s="14">
        <f>IF('Town Data'!L8&gt;9,'Town Data'!K8,"")</f>
        <v>1602593.88</v>
      </c>
      <c r="I13" s="13" t="str">
        <f>IF('Town Data'!N8&gt;9,'Town Data'!M8,"")</f>
        <v/>
      </c>
      <c r="J13" s="12">
        <f t="shared" si="4"/>
        <v>7.6410491642503367E-2</v>
      </c>
      <c r="K13" s="12">
        <f t="shared" si="5"/>
        <v>0.11083029344901792</v>
      </c>
      <c r="L13" s="12" t="str">
        <f t="shared" si="6"/>
        <v/>
      </c>
    </row>
    <row r="14" spans="2:12" x14ac:dyDescent="0.25">
      <c r="B14" s="15" t="str">
        <f>'Town Data'!A9</f>
        <v>ARLINGTON</v>
      </c>
      <c r="C14" s="30" t="str">
        <f>'Town Data'!B9</f>
        <v>Bennington</v>
      </c>
      <c r="D14" s="17">
        <f>IF('Town Data'!D9&gt;9,'Town Data'!C9,"")</f>
        <v>7843527.5099999998</v>
      </c>
      <c r="E14" s="17">
        <f>IF('Town Data'!F9&gt;9,'Town Data'!E9,"")</f>
        <v>507710.26</v>
      </c>
      <c r="F14" s="16" t="str">
        <f>IF('Town Data'!H9&gt;9,'Town Data'!G9,"")</f>
        <v/>
      </c>
      <c r="G14" s="17">
        <f>IF('Town Data'!J9&gt;9,'Town Data'!I9,"")</f>
        <v>9318959.9900000002</v>
      </c>
      <c r="H14" s="17">
        <f>IF('Town Data'!L9&gt;9,'Town Data'!K9,"")</f>
        <v>500248.74</v>
      </c>
      <c r="I14" s="16" t="str">
        <f>IF('Town Data'!N9&gt;9,'Town Data'!M9,"")</f>
        <v/>
      </c>
      <c r="J14" s="10">
        <f t="shared" si="4"/>
        <v>-0.15832587344330903</v>
      </c>
      <c r="K14" s="10">
        <f t="shared" si="5"/>
        <v>1.4915619777473139E-2</v>
      </c>
      <c r="L14" s="10" t="str">
        <f t="shared" si="6"/>
        <v/>
      </c>
    </row>
    <row r="15" spans="2:12" x14ac:dyDescent="0.25">
      <c r="B15" t="str">
        <f>'Town Data'!A10</f>
        <v>BENNINGTON</v>
      </c>
      <c r="C15" s="31" t="str">
        <f>'Town Data'!B10</f>
        <v>Bennington</v>
      </c>
      <c r="D15" s="14">
        <f>IF('Town Data'!D10&gt;9,'Town Data'!C10,"")</f>
        <v>39387110.979999997</v>
      </c>
      <c r="E15" s="14">
        <f>IF('Town Data'!F10&gt;9,'Town Data'!E10,"")</f>
        <v>16723821.279999999</v>
      </c>
      <c r="F15" s="13">
        <f>IF('Town Data'!H10&gt;9,'Town Data'!G10,"")</f>
        <v>27797.11</v>
      </c>
      <c r="G15" s="14">
        <f>IF('Town Data'!J10&gt;9,'Town Data'!I10,"")</f>
        <v>45849239.600000001</v>
      </c>
      <c r="H15" s="14">
        <f>IF('Town Data'!L10&gt;9,'Town Data'!K10,"")</f>
        <v>16511782.01</v>
      </c>
      <c r="I15" s="13">
        <f>IF('Town Data'!N10&gt;9,'Town Data'!M10,"")</f>
        <v>8950.7800000000007</v>
      </c>
      <c r="J15" s="12">
        <f t="shared" si="4"/>
        <v>-0.14094298349061399</v>
      </c>
      <c r="K15" s="12">
        <f t="shared" si="5"/>
        <v>1.2841695092121651E-2</v>
      </c>
      <c r="L15" s="12">
        <f t="shared" si="6"/>
        <v>2.105551694936084</v>
      </c>
    </row>
    <row r="16" spans="2:12" x14ac:dyDescent="0.25">
      <c r="B16" s="15" t="str">
        <f>'Town Data'!A11</f>
        <v>DORSET</v>
      </c>
      <c r="C16" s="30" t="str">
        <f>'Town Data'!B11</f>
        <v>Bennington</v>
      </c>
      <c r="D16" s="17">
        <f>IF('Town Data'!D11&gt;9,'Town Data'!C11,"")</f>
        <v>2393810.4500000002</v>
      </c>
      <c r="E16" s="17">
        <f>IF('Town Data'!F11&gt;9,'Town Data'!E11,"")</f>
        <v>1007892.55</v>
      </c>
      <c r="F16" s="16" t="str">
        <f>IF('Town Data'!H11&gt;9,'Town Data'!G11,"")</f>
        <v/>
      </c>
      <c r="G16" s="17">
        <f>IF('Town Data'!J11&gt;9,'Town Data'!I11,"")</f>
        <v>2685481.64</v>
      </c>
      <c r="H16" s="17">
        <f>IF('Town Data'!L11&gt;9,'Town Data'!K11,"")</f>
        <v>899825.45</v>
      </c>
      <c r="I16" s="16" t="str">
        <f>IF('Town Data'!N11&gt;9,'Town Data'!M11,"")</f>
        <v/>
      </c>
      <c r="J16" s="10">
        <f t="shared" si="4"/>
        <v>-0.10861038320113033</v>
      </c>
      <c r="K16" s="10">
        <f t="shared" si="5"/>
        <v>0.12009784786593899</v>
      </c>
      <c r="L16" s="10" t="str">
        <f t="shared" si="6"/>
        <v/>
      </c>
    </row>
    <row r="17" spans="2:12" x14ac:dyDescent="0.25">
      <c r="B17" t="str">
        <f>'Town Data'!A12</f>
        <v>MANCHESTER</v>
      </c>
      <c r="C17" s="31" t="str">
        <f>'Town Data'!B12</f>
        <v>Bennington</v>
      </c>
      <c r="D17" s="20">
        <f>IF('Town Data'!D12&gt;9,'Town Data'!C12,"")</f>
        <v>28469748.77</v>
      </c>
      <c r="E17" s="20">
        <f>IF('Town Data'!F12&gt;9,'Town Data'!E12,"")</f>
        <v>12414836.6</v>
      </c>
      <c r="F17" s="19">
        <f>IF('Town Data'!H12&gt;9,'Town Data'!G12,"")</f>
        <v>14657.06</v>
      </c>
      <c r="G17" s="20">
        <f>IF('Town Data'!J12&gt;9,'Town Data'!I12,"")</f>
        <v>25291065.379999999</v>
      </c>
      <c r="H17" s="20">
        <f>IF('Town Data'!L12&gt;9,'Town Data'!K12,"")</f>
        <v>10800481.369999999</v>
      </c>
      <c r="I17" s="19">
        <f>IF('Town Data'!N12&gt;9,'Town Data'!M12,"")</f>
        <v>11979.14</v>
      </c>
      <c r="J17" s="18">
        <f t="shared" si="4"/>
        <v>0.12568404463157498</v>
      </c>
      <c r="K17" s="18">
        <f t="shared" si="5"/>
        <v>0.14947067400941227</v>
      </c>
      <c r="L17" s="18">
        <f t="shared" si="6"/>
        <v>0.22354860198645313</v>
      </c>
    </row>
    <row r="18" spans="2:12" x14ac:dyDescent="0.25">
      <c r="B18" s="15" t="str">
        <f>'Town Data'!A13</f>
        <v>POWNAL</v>
      </c>
      <c r="C18" s="30" t="str">
        <f>'Town Data'!B13</f>
        <v>Bennington</v>
      </c>
      <c r="D18" s="14" t="str">
        <f>IF('Town Data'!D13&gt;9,'Town Data'!C13,"")</f>
        <v/>
      </c>
      <c r="E18" s="14" t="str">
        <f>IF('Town Data'!F13&gt;9,'Town Data'!E13,"")</f>
        <v/>
      </c>
      <c r="F18" s="13" t="str">
        <f>IF('Town Data'!H13&gt;9,'Town Data'!G13,"")</f>
        <v/>
      </c>
      <c r="G18" s="14">
        <f>IF('Town Data'!J13&gt;9,'Town Data'!I13,"")</f>
        <v>891036.98</v>
      </c>
      <c r="H18" s="14">
        <f>IF('Town Data'!L13&gt;9,'Town Data'!K13,"")</f>
        <v>688641.62</v>
      </c>
      <c r="I18" s="13" t="str">
        <f>IF('Town Data'!N13&gt;9,'Town Data'!M13,"")</f>
        <v/>
      </c>
      <c r="J18" s="12" t="str">
        <f t="shared" si="4"/>
        <v/>
      </c>
      <c r="K18" s="12" t="str">
        <f t="shared" si="5"/>
        <v/>
      </c>
      <c r="L18" s="12" t="str">
        <f t="shared" si="6"/>
        <v/>
      </c>
    </row>
    <row r="19" spans="2:12" x14ac:dyDescent="0.25">
      <c r="B19" t="str">
        <f>'Town Data'!A14</f>
        <v>SHAFTSBURY</v>
      </c>
      <c r="C19" s="31" t="str">
        <f>'Town Data'!B14</f>
        <v>Bennington</v>
      </c>
      <c r="D19" s="17">
        <f>IF('Town Data'!D14&gt;9,'Town Data'!C14,"")</f>
        <v>6125190.3700000001</v>
      </c>
      <c r="E19" s="17">
        <f>IF('Town Data'!F14&gt;9,'Town Data'!E14,"")</f>
        <v>588683.82999999996</v>
      </c>
      <c r="F19" s="16" t="str">
        <f>IF('Town Data'!H14&gt;9,'Town Data'!G14,"")</f>
        <v/>
      </c>
      <c r="G19" s="17">
        <f>IF('Town Data'!J14&gt;9,'Town Data'!I14,"")</f>
        <v>6780718.3200000003</v>
      </c>
      <c r="H19" s="17">
        <f>IF('Town Data'!L14&gt;9,'Town Data'!K14,"")</f>
        <v>578057.41</v>
      </c>
      <c r="I19" s="16" t="str">
        <f>IF('Town Data'!N14&gt;9,'Town Data'!M14,"")</f>
        <v/>
      </c>
      <c r="J19" s="10">
        <f t="shared" si="4"/>
        <v>-9.6675295899918787E-2</v>
      </c>
      <c r="K19" s="10">
        <f t="shared" si="5"/>
        <v>1.8382983793945182E-2</v>
      </c>
      <c r="L19" s="10" t="str">
        <f t="shared" si="6"/>
        <v/>
      </c>
    </row>
    <row r="20" spans="2:12" x14ac:dyDescent="0.25">
      <c r="B20" s="15" t="str">
        <f>'Town Data'!A15</f>
        <v>WINHALL</v>
      </c>
      <c r="C20" s="30" t="str">
        <f>'Town Data'!B15</f>
        <v>Bennington</v>
      </c>
      <c r="D20" s="14">
        <f>IF('Town Data'!D15&gt;9,'Town Data'!C15,"")</f>
        <v>1354124.02</v>
      </c>
      <c r="E20" s="14">
        <f>IF('Town Data'!F15&gt;9,'Town Data'!E15,"")</f>
        <v>680125.27</v>
      </c>
      <c r="F20" s="13" t="str">
        <f>IF('Town Data'!H15&gt;9,'Town Data'!G15,"")</f>
        <v/>
      </c>
      <c r="G20" s="14">
        <f>IF('Town Data'!J15&gt;9,'Town Data'!I15,"")</f>
        <v>1271641.77</v>
      </c>
      <c r="H20" s="14">
        <f>IF('Town Data'!L15&gt;9,'Town Data'!K15,"")</f>
        <v>730332.11</v>
      </c>
      <c r="I20" s="13" t="str">
        <f>IF('Town Data'!N15&gt;9,'Town Data'!M15,"")</f>
        <v/>
      </c>
      <c r="J20" s="12">
        <f t="shared" si="4"/>
        <v>6.4862803303480668E-2</v>
      </c>
      <c r="K20" s="12">
        <f t="shared" si="5"/>
        <v>-6.8745217843427381E-2</v>
      </c>
      <c r="L20" s="12" t="str">
        <f t="shared" si="6"/>
        <v/>
      </c>
    </row>
    <row r="21" spans="2:12" x14ac:dyDescent="0.25">
      <c r="B21" t="str">
        <f>'Town Data'!A16</f>
        <v>BURKE</v>
      </c>
      <c r="C21" s="31" t="str">
        <f>'Town Data'!B16</f>
        <v>Caledonia</v>
      </c>
      <c r="D21" s="17">
        <f>IF('Town Data'!D16&gt;9,'Town Data'!C16,"")</f>
        <v>1293286.93</v>
      </c>
      <c r="E21" s="17">
        <f>IF('Town Data'!F16&gt;9,'Town Data'!E16,"")</f>
        <v>776153.71</v>
      </c>
      <c r="F21" s="16" t="str">
        <f>IF('Town Data'!H16&gt;9,'Town Data'!G16,"")</f>
        <v/>
      </c>
      <c r="G21" s="17">
        <f>IF('Town Data'!J16&gt;9,'Town Data'!I16,"")</f>
        <v>1227925.47</v>
      </c>
      <c r="H21" s="17">
        <f>IF('Town Data'!L16&gt;9,'Town Data'!K16,"")</f>
        <v>761134.34</v>
      </c>
      <c r="I21" s="16" t="str">
        <f>IF('Town Data'!N16&gt;9,'Town Data'!M16,"")</f>
        <v/>
      </c>
      <c r="J21" s="10">
        <f t="shared" si="4"/>
        <v>5.3229175220219159E-2</v>
      </c>
      <c r="K21" s="10">
        <f t="shared" si="5"/>
        <v>1.9732876590484665E-2</v>
      </c>
      <c r="L21" s="10" t="str">
        <f t="shared" si="6"/>
        <v/>
      </c>
    </row>
    <row r="22" spans="2:12" x14ac:dyDescent="0.25">
      <c r="B22" s="15" t="str">
        <f>'Town Data'!A17</f>
        <v>DANVILLE</v>
      </c>
      <c r="C22" s="30" t="str">
        <f>'Town Data'!B17</f>
        <v>Caledonia</v>
      </c>
      <c r="D22" s="14">
        <f>IF('Town Data'!D17&gt;9,'Town Data'!C17,"")</f>
        <v>2636678.14</v>
      </c>
      <c r="E22" s="14">
        <f>IF('Town Data'!F17&gt;9,'Town Data'!E17,"")</f>
        <v>1248633.98</v>
      </c>
      <c r="F22" s="13" t="str">
        <f>IF('Town Data'!H17&gt;9,'Town Data'!G17,"")</f>
        <v/>
      </c>
      <c r="G22" s="14">
        <f>IF('Town Data'!J17&gt;9,'Town Data'!I17,"")</f>
        <v>1783577.85</v>
      </c>
      <c r="H22" s="14">
        <f>IF('Town Data'!L17&gt;9,'Town Data'!K17,"")</f>
        <v>944564.11</v>
      </c>
      <c r="I22" s="13" t="str">
        <f>IF('Town Data'!N17&gt;9,'Town Data'!M17,"")</f>
        <v/>
      </c>
      <c r="J22" s="12">
        <f t="shared" si="4"/>
        <v>0.4783084124979462</v>
      </c>
      <c r="K22" s="12">
        <f t="shared" si="5"/>
        <v>0.32191554472676293</v>
      </c>
      <c r="L22" s="12" t="str">
        <f t="shared" si="6"/>
        <v/>
      </c>
    </row>
    <row r="23" spans="2:12" x14ac:dyDescent="0.25">
      <c r="B23" t="str">
        <f>'Town Data'!A18</f>
        <v>HARDWICK</v>
      </c>
      <c r="C23" s="31" t="str">
        <f>'Town Data'!B18</f>
        <v>Caledonia</v>
      </c>
      <c r="D23" s="17">
        <f>IF('Town Data'!D18&gt;9,'Town Data'!C18,"")</f>
        <v>12419624.060000001</v>
      </c>
      <c r="E23" s="17">
        <f>IF('Town Data'!F18&gt;9,'Town Data'!E18,"")</f>
        <v>1692540.57</v>
      </c>
      <c r="F23" s="16" t="str">
        <f>IF('Town Data'!H18&gt;9,'Town Data'!G18,"")</f>
        <v/>
      </c>
      <c r="G23" s="17">
        <f>IF('Town Data'!J18&gt;9,'Town Data'!I18,"")</f>
        <v>7657968.9400000004</v>
      </c>
      <c r="H23" s="17">
        <f>IF('Town Data'!L18&gt;9,'Town Data'!K18,"")</f>
        <v>1539157.92</v>
      </c>
      <c r="I23" s="16" t="str">
        <f>IF('Town Data'!N18&gt;9,'Town Data'!M18,"")</f>
        <v/>
      </c>
      <c r="J23" s="10">
        <f t="shared" si="4"/>
        <v>0.62179086351844093</v>
      </c>
      <c r="K23" s="10">
        <f t="shared" si="5"/>
        <v>9.9653614490708101E-2</v>
      </c>
      <c r="L23" s="10" t="str">
        <f t="shared" si="6"/>
        <v/>
      </c>
    </row>
    <row r="24" spans="2:12" x14ac:dyDescent="0.25">
      <c r="B24" s="15" t="str">
        <f>'Town Data'!A19</f>
        <v>LYNDON</v>
      </c>
      <c r="C24" s="30" t="str">
        <f>'Town Data'!B19</f>
        <v>Caledonia</v>
      </c>
      <c r="D24" s="14">
        <f>IF('Town Data'!D19&gt;9,'Town Data'!C19,"")</f>
        <v>8337114.1699999999</v>
      </c>
      <c r="E24" s="14">
        <f>IF('Town Data'!F19&gt;9,'Town Data'!E19,"")</f>
        <v>3402444.92</v>
      </c>
      <c r="F24" s="13">
        <f>IF('Town Data'!H19&gt;9,'Town Data'!G19,"")</f>
        <v>1354.22</v>
      </c>
      <c r="G24" s="14">
        <f>IF('Town Data'!J19&gt;9,'Town Data'!I19,"")</f>
        <v>8761461.3699999992</v>
      </c>
      <c r="H24" s="14">
        <f>IF('Town Data'!L19&gt;9,'Town Data'!K19,"")</f>
        <v>3700063.5</v>
      </c>
      <c r="I24" s="13" t="str">
        <f>IF('Town Data'!N19&gt;9,'Town Data'!M19,"")</f>
        <v/>
      </c>
      <c r="J24" s="12">
        <f t="shared" si="4"/>
        <v>-4.8433381382357144E-2</v>
      </c>
      <c r="K24" s="12">
        <f t="shared" si="5"/>
        <v>-8.0436073597115312E-2</v>
      </c>
      <c r="L24" s="12" t="str">
        <f t="shared" si="6"/>
        <v/>
      </c>
    </row>
    <row r="25" spans="2:12" x14ac:dyDescent="0.25">
      <c r="B25" t="str">
        <f>'Town Data'!A20</f>
        <v>ST JOHNSBURY</v>
      </c>
      <c r="C25" s="31" t="str">
        <f>'Town Data'!B20</f>
        <v>Caledonia</v>
      </c>
      <c r="D25" s="17">
        <f>IF('Town Data'!D20&gt;9,'Town Data'!C20,"")</f>
        <v>24447892.82</v>
      </c>
      <c r="E25" s="17">
        <f>IF('Town Data'!F20&gt;9,'Town Data'!E20,"")</f>
        <v>8454809.9800000004</v>
      </c>
      <c r="F25" s="16">
        <f>IF('Town Data'!H20&gt;9,'Town Data'!G20,"")</f>
        <v>4137.9399999999996</v>
      </c>
      <c r="G25" s="17">
        <f>IF('Town Data'!J20&gt;9,'Town Data'!I20,"")</f>
        <v>22971651.829999998</v>
      </c>
      <c r="H25" s="17">
        <f>IF('Town Data'!L20&gt;9,'Town Data'!K20,"")</f>
        <v>7856194.0499999998</v>
      </c>
      <c r="I25" s="16">
        <f>IF('Town Data'!N20&gt;9,'Town Data'!M20,"")</f>
        <v>10006.299999999999</v>
      </c>
      <c r="J25" s="10">
        <f t="shared" si="4"/>
        <v>6.4263597625665483E-2</v>
      </c>
      <c r="K25" s="10">
        <f t="shared" si="5"/>
        <v>7.619668330366669E-2</v>
      </c>
      <c r="L25" s="10">
        <f t="shared" si="6"/>
        <v>-0.5864665260885642</v>
      </c>
    </row>
    <row r="26" spans="2:12" x14ac:dyDescent="0.25">
      <c r="B26" s="15" t="str">
        <f>'Town Data'!A21</f>
        <v>BURLINGTON</v>
      </c>
      <c r="C26" s="30" t="str">
        <f>'Town Data'!B21</f>
        <v>Chittenden</v>
      </c>
      <c r="D26" s="14">
        <f>IF('Town Data'!D21&gt;9,'Town Data'!C21,"")</f>
        <v>79655455.900000006</v>
      </c>
      <c r="E26" s="14">
        <f>IF('Town Data'!F21&gt;9,'Town Data'!E21,"")</f>
        <v>23889102.649999999</v>
      </c>
      <c r="F26" s="13">
        <f>IF('Town Data'!H21&gt;9,'Town Data'!G21,"")</f>
        <v>51705.48</v>
      </c>
      <c r="G26" s="14">
        <f>IF('Town Data'!J21&gt;9,'Town Data'!I21,"")</f>
        <v>73077628.989999995</v>
      </c>
      <c r="H26" s="14">
        <f>IF('Town Data'!L21&gt;9,'Town Data'!K21,"")</f>
        <v>23660332.449999999</v>
      </c>
      <c r="I26" s="13">
        <f>IF('Town Data'!N21&gt;9,'Town Data'!M21,"")</f>
        <v>28138.3</v>
      </c>
      <c r="J26" s="12">
        <f t="shared" si="4"/>
        <v>9.0011498743344923E-2</v>
      </c>
      <c r="K26" s="12">
        <f t="shared" si="5"/>
        <v>9.6689343010477966E-3</v>
      </c>
      <c r="L26" s="12">
        <f t="shared" si="6"/>
        <v>0.83754811058237366</v>
      </c>
    </row>
    <row r="27" spans="2:12" x14ac:dyDescent="0.25">
      <c r="B27" t="str">
        <f>'Town Data'!A22</f>
        <v>CHARLOTTE</v>
      </c>
      <c r="C27" s="31" t="str">
        <f>'Town Data'!B22</f>
        <v>Chittenden</v>
      </c>
      <c r="D27" s="17">
        <f>IF('Town Data'!D22&gt;9,'Town Data'!C22,"")</f>
        <v>3840442.98</v>
      </c>
      <c r="E27" s="17">
        <f>IF('Town Data'!F22&gt;9,'Town Data'!E22,"")</f>
        <v>704507.73</v>
      </c>
      <c r="F27" s="16" t="str">
        <f>IF('Town Data'!H22&gt;9,'Town Data'!G22,"")</f>
        <v/>
      </c>
      <c r="G27" s="17">
        <f>IF('Town Data'!J22&gt;9,'Town Data'!I22,"")</f>
        <v>2326826.92</v>
      </c>
      <c r="H27" s="17">
        <f>IF('Town Data'!L22&gt;9,'Town Data'!K22,"")</f>
        <v>615712.17000000004</v>
      </c>
      <c r="I27" s="16" t="str">
        <f>IF('Town Data'!N22&gt;9,'Town Data'!M22,"")</f>
        <v/>
      </c>
      <c r="J27" s="10">
        <f t="shared" si="4"/>
        <v>0.65050651038539653</v>
      </c>
      <c r="K27" s="10">
        <f t="shared" si="5"/>
        <v>0.14421602223649393</v>
      </c>
      <c r="L27" s="10" t="str">
        <f t="shared" si="6"/>
        <v/>
      </c>
    </row>
    <row r="28" spans="2:12" x14ac:dyDescent="0.25">
      <c r="B28" s="15" t="str">
        <f>'Town Data'!A23</f>
        <v>COLCHESTER</v>
      </c>
      <c r="C28" s="30" t="str">
        <f>'Town Data'!B23</f>
        <v>Chittenden</v>
      </c>
      <c r="D28" s="14">
        <f>IF('Town Data'!D23&gt;9,'Town Data'!C23,"")</f>
        <v>137022858.72</v>
      </c>
      <c r="E28" s="14">
        <f>IF('Town Data'!F23&gt;9,'Town Data'!E23,"")</f>
        <v>37468174.049999997</v>
      </c>
      <c r="F28" s="13">
        <f>IF('Town Data'!H23&gt;9,'Town Data'!G23,"")</f>
        <v>38391.81</v>
      </c>
      <c r="G28" s="14">
        <f>IF('Town Data'!J23&gt;9,'Town Data'!I23,"")</f>
        <v>124491420.15000001</v>
      </c>
      <c r="H28" s="14">
        <f>IF('Town Data'!L23&gt;9,'Town Data'!K23,"")</f>
        <v>33652010.990000002</v>
      </c>
      <c r="I28" s="13">
        <f>IF('Town Data'!N23&gt;9,'Town Data'!M23,"")</f>
        <v>33899.56</v>
      </c>
      <c r="J28" s="12">
        <f t="shared" si="4"/>
        <v>0.10066106206275768</v>
      </c>
      <c r="K28" s="12">
        <f t="shared" si="5"/>
        <v>0.1134007433057716</v>
      </c>
      <c r="L28" s="12">
        <f t="shared" si="6"/>
        <v>0.13251646924030874</v>
      </c>
    </row>
    <row r="29" spans="2:12" x14ac:dyDescent="0.25">
      <c r="B29" t="str">
        <f>'Town Data'!A24</f>
        <v>ESSEX</v>
      </c>
      <c r="C29" s="31" t="str">
        <f>'Town Data'!B24</f>
        <v>Chittenden</v>
      </c>
      <c r="D29" s="17">
        <f>IF('Town Data'!D24&gt;9,'Town Data'!C24,"")</f>
        <v>38953287.409999996</v>
      </c>
      <c r="E29" s="17">
        <f>IF('Town Data'!F24&gt;9,'Town Data'!E24,"")</f>
        <v>8987277.6400000006</v>
      </c>
      <c r="F29" s="16">
        <f>IF('Town Data'!H24&gt;9,'Town Data'!G24,"")</f>
        <v>8715.5300000000007</v>
      </c>
      <c r="G29" s="17">
        <f>IF('Town Data'!J24&gt;9,'Town Data'!I24,"")</f>
        <v>36689259.270000003</v>
      </c>
      <c r="H29" s="17">
        <f>IF('Town Data'!L24&gt;9,'Town Data'!K24,"")</f>
        <v>8337285.5300000003</v>
      </c>
      <c r="I29" s="16">
        <f>IF('Town Data'!N24&gt;9,'Town Data'!M24,"")</f>
        <v>5821.01</v>
      </c>
      <c r="J29" s="10">
        <f t="shared" si="4"/>
        <v>6.1708199757830456E-2</v>
      </c>
      <c r="K29" s="10">
        <f t="shared" si="5"/>
        <v>7.7962078623928371E-2</v>
      </c>
      <c r="L29" s="10">
        <f t="shared" si="6"/>
        <v>0.49725391298073707</v>
      </c>
    </row>
    <row r="30" spans="2:12" x14ac:dyDescent="0.25">
      <c r="B30" s="15" t="str">
        <f>'Town Data'!A25</f>
        <v>ESSEX JCT</v>
      </c>
      <c r="C30" s="30" t="str">
        <f>'Town Data'!B25</f>
        <v>Chittenden</v>
      </c>
      <c r="D30" s="14">
        <f>IF('Town Data'!D25&gt;9,'Town Data'!C25,"")</f>
        <v>27437044.449999999</v>
      </c>
      <c r="E30" s="14">
        <f>IF('Town Data'!F25&gt;9,'Town Data'!E25,"")</f>
        <v>10692204.26</v>
      </c>
      <c r="F30" s="13">
        <f>IF('Town Data'!H25&gt;9,'Town Data'!G25,"")</f>
        <v>5197.2700000000004</v>
      </c>
      <c r="G30" s="14">
        <f>IF('Town Data'!J25&gt;9,'Town Data'!I25,"")</f>
        <v>29130873.920000002</v>
      </c>
      <c r="H30" s="14">
        <f>IF('Town Data'!L25&gt;9,'Town Data'!K25,"")</f>
        <v>9862972.5299999993</v>
      </c>
      <c r="I30" s="13">
        <f>IF('Town Data'!N25&gt;9,'Town Data'!M25,"")</f>
        <v>1709.35</v>
      </c>
      <c r="J30" s="12">
        <f t="shared" si="4"/>
        <v>-5.8145508255318501E-2</v>
      </c>
      <c r="K30" s="12">
        <f t="shared" si="5"/>
        <v>8.4075234669643811E-2</v>
      </c>
      <c r="L30" s="12">
        <f t="shared" si="6"/>
        <v>2.040494924971481</v>
      </c>
    </row>
    <row r="31" spans="2:12" x14ac:dyDescent="0.25">
      <c r="B31" t="str">
        <f>'Town Data'!A26</f>
        <v>HINESBURG</v>
      </c>
      <c r="C31" s="31" t="str">
        <f>'Town Data'!B26</f>
        <v>Chittenden</v>
      </c>
      <c r="D31" s="17">
        <f>IF('Town Data'!D26&gt;9,'Town Data'!C26,"")</f>
        <v>7707487.3499999996</v>
      </c>
      <c r="E31" s="17">
        <f>IF('Town Data'!F26&gt;9,'Town Data'!E26,"")</f>
        <v>2094786.72</v>
      </c>
      <c r="F31" s="16" t="str">
        <f>IF('Town Data'!H26&gt;9,'Town Data'!G26,"")</f>
        <v/>
      </c>
      <c r="G31" s="17">
        <f>IF('Town Data'!J26&gt;9,'Town Data'!I26,"")</f>
        <v>6992529.6299999999</v>
      </c>
      <c r="H31" s="17">
        <f>IF('Town Data'!L26&gt;9,'Town Data'!K26,"")</f>
        <v>1842974.24</v>
      </c>
      <c r="I31" s="16" t="str">
        <f>IF('Town Data'!N26&gt;9,'Town Data'!M26,"")</f>
        <v/>
      </c>
      <c r="J31" s="10">
        <f t="shared" si="4"/>
        <v>0.10224593356496077</v>
      </c>
      <c r="K31" s="10">
        <f t="shared" si="5"/>
        <v>0.13663374915104617</v>
      </c>
      <c r="L31" s="10" t="str">
        <f t="shared" si="6"/>
        <v/>
      </c>
    </row>
    <row r="32" spans="2:12" x14ac:dyDescent="0.25">
      <c r="B32" s="15" t="str">
        <f>'Town Data'!A27</f>
        <v>JERICHO</v>
      </c>
      <c r="C32" s="30" t="str">
        <f>'Town Data'!B27</f>
        <v>Chittenden</v>
      </c>
      <c r="D32" s="14">
        <f>IF('Town Data'!D27&gt;9,'Town Data'!C27,"")</f>
        <v>3915945.85</v>
      </c>
      <c r="E32" s="14">
        <f>IF('Town Data'!F27&gt;9,'Town Data'!E27,"")</f>
        <v>1267116.67</v>
      </c>
      <c r="F32" s="13" t="str">
        <f>IF('Town Data'!H27&gt;9,'Town Data'!G27,"")</f>
        <v/>
      </c>
      <c r="G32" s="14">
        <f>IF('Town Data'!J27&gt;9,'Town Data'!I27,"")</f>
        <v>3902662.13</v>
      </c>
      <c r="H32" s="14">
        <f>IF('Town Data'!L27&gt;9,'Town Data'!K27,"")</f>
        <v>1241430.3899999999</v>
      </c>
      <c r="I32" s="13" t="str">
        <f>IF('Town Data'!N27&gt;9,'Town Data'!M27,"")</f>
        <v/>
      </c>
      <c r="J32" s="12">
        <f t="shared" si="4"/>
        <v>3.4037586543522293E-3</v>
      </c>
      <c r="K32" s="12">
        <f t="shared" si="5"/>
        <v>2.0690874177810348E-2</v>
      </c>
      <c r="L32" s="12" t="str">
        <f t="shared" si="6"/>
        <v/>
      </c>
    </row>
    <row r="33" spans="2:12" x14ac:dyDescent="0.25">
      <c r="B33" t="str">
        <f>'Town Data'!A28</f>
        <v>MILTON</v>
      </c>
      <c r="C33" s="31" t="str">
        <f>'Town Data'!B28</f>
        <v>Chittenden</v>
      </c>
      <c r="D33" s="17">
        <f>IF('Town Data'!D28&gt;9,'Town Data'!C28,"")</f>
        <v>19598514.66</v>
      </c>
      <c r="E33" s="17">
        <f>IF('Town Data'!F28&gt;9,'Town Data'!E28,"")</f>
        <v>4952327.08</v>
      </c>
      <c r="F33" s="16">
        <f>IF('Town Data'!H28&gt;9,'Town Data'!G28,"")</f>
        <v>5352.76</v>
      </c>
      <c r="G33" s="17">
        <f>IF('Town Data'!J28&gt;9,'Town Data'!I28,"")</f>
        <v>16194544.609999999</v>
      </c>
      <c r="H33" s="17">
        <f>IF('Town Data'!L28&gt;9,'Town Data'!K28,"")</f>
        <v>4535589.21</v>
      </c>
      <c r="I33" s="16">
        <f>IF('Town Data'!N28&gt;9,'Town Data'!M28,"")</f>
        <v>2520.71</v>
      </c>
      <c r="J33" s="10">
        <f t="shared" si="4"/>
        <v>0.2101923908312974</v>
      </c>
      <c r="K33" s="10">
        <f t="shared" si="5"/>
        <v>9.1881749141033892E-2</v>
      </c>
      <c r="L33" s="10">
        <f t="shared" si="6"/>
        <v>1.1235128198007704</v>
      </c>
    </row>
    <row r="34" spans="2:12" x14ac:dyDescent="0.25">
      <c r="B34" s="15" t="str">
        <f>'Town Data'!A29</f>
        <v>RICHMOND</v>
      </c>
      <c r="C34" s="30" t="str">
        <f>'Town Data'!B29</f>
        <v>Chittenden</v>
      </c>
      <c r="D34" s="14">
        <f>IF('Town Data'!D29&gt;9,'Town Data'!C29,"")</f>
        <v>11947639.43</v>
      </c>
      <c r="E34" s="14">
        <f>IF('Town Data'!F29&gt;9,'Town Data'!E29,"")</f>
        <v>2694380.35</v>
      </c>
      <c r="F34" s="13" t="str">
        <f>IF('Town Data'!H29&gt;9,'Town Data'!G29,"")</f>
        <v/>
      </c>
      <c r="G34" s="14">
        <f>IF('Town Data'!J29&gt;9,'Town Data'!I29,"")</f>
        <v>11049055.27</v>
      </c>
      <c r="H34" s="14">
        <f>IF('Town Data'!L29&gt;9,'Town Data'!K29,"")</f>
        <v>3091250.18</v>
      </c>
      <c r="I34" s="13" t="str">
        <f>IF('Town Data'!N29&gt;9,'Town Data'!M29,"")</f>
        <v/>
      </c>
      <c r="J34" s="12">
        <f t="shared" si="4"/>
        <v>8.1326786593221581E-2</v>
      </c>
      <c r="K34" s="12">
        <f t="shared" si="5"/>
        <v>-0.12838489507180556</v>
      </c>
      <c r="L34" s="12" t="str">
        <f t="shared" si="6"/>
        <v/>
      </c>
    </row>
    <row r="35" spans="2:12" x14ac:dyDescent="0.25">
      <c r="B35" t="str">
        <f>'Town Data'!A30</f>
        <v>SHELBURNE</v>
      </c>
      <c r="C35" s="31" t="str">
        <f>'Town Data'!B30</f>
        <v>Chittenden</v>
      </c>
      <c r="D35" s="17">
        <f>IF('Town Data'!D30&gt;9,'Town Data'!C30,"")</f>
        <v>26324308.77</v>
      </c>
      <c r="E35" s="17">
        <f>IF('Town Data'!F30&gt;9,'Town Data'!E30,"")</f>
        <v>4803763.1100000003</v>
      </c>
      <c r="F35" s="16">
        <f>IF('Town Data'!H30&gt;9,'Town Data'!G30,"")</f>
        <v>1701.6</v>
      </c>
      <c r="G35" s="17">
        <f>IF('Town Data'!J30&gt;9,'Town Data'!I30,"")</f>
        <v>25672722.5</v>
      </c>
      <c r="H35" s="17">
        <f>IF('Town Data'!L30&gt;9,'Town Data'!K30,"")</f>
        <v>5324429.01</v>
      </c>
      <c r="I35" s="16">
        <f>IF('Town Data'!N30&gt;9,'Town Data'!M30,"")</f>
        <v>1860.61</v>
      </c>
      <c r="J35" s="10">
        <f t="shared" si="4"/>
        <v>2.5380489739644851E-2</v>
      </c>
      <c r="K35" s="10">
        <f t="shared" si="5"/>
        <v>-9.7788119443816088E-2</v>
      </c>
      <c r="L35" s="10">
        <f t="shared" si="6"/>
        <v>-8.5461219707515274E-2</v>
      </c>
    </row>
    <row r="36" spans="2:12" x14ac:dyDescent="0.25">
      <c r="B36" s="15" t="str">
        <f>'Town Data'!A31</f>
        <v>SOUTH BURLINGTON</v>
      </c>
      <c r="C36" s="30" t="str">
        <f>'Town Data'!B31</f>
        <v>Chittenden</v>
      </c>
      <c r="D36" s="14">
        <f>IF('Town Data'!D31&gt;9,'Town Data'!C31,"")</f>
        <v>131672982.73</v>
      </c>
      <c r="E36" s="14">
        <f>IF('Town Data'!F31&gt;9,'Town Data'!E31,"")</f>
        <v>31736862.129999999</v>
      </c>
      <c r="F36" s="13">
        <f>IF('Town Data'!H31&gt;9,'Town Data'!G31,"")</f>
        <v>122167</v>
      </c>
      <c r="G36" s="14">
        <f>IF('Town Data'!J31&gt;9,'Town Data'!I31,"")</f>
        <v>126001088.39</v>
      </c>
      <c r="H36" s="14">
        <f>IF('Town Data'!L31&gt;9,'Town Data'!K31,"")</f>
        <v>31111786.850000001</v>
      </c>
      <c r="I36" s="13">
        <f>IF('Town Data'!N31&gt;9,'Town Data'!M31,"")</f>
        <v>96627.85</v>
      </c>
      <c r="J36" s="12">
        <f t="shared" si="4"/>
        <v>4.5014645607221196E-2</v>
      </c>
      <c r="K36" s="12">
        <f t="shared" si="5"/>
        <v>2.0091269042620014E-2</v>
      </c>
      <c r="L36" s="12">
        <f t="shared" si="6"/>
        <v>0.26430423526964525</v>
      </c>
    </row>
    <row r="37" spans="2:12" x14ac:dyDescent="0.25">
      <c r="B37" t="str">
        <f>'Town Data'!A32</f>
        <v>WILLISTON</v>
      </c>
      <c r="C37" s="31" t="str">
        <f>'Town Data'!B32</f>
        <v>Chittenden</v>
      </c>
      <c r="D37" s="17">
        <f>IF('Town Data'!D32&gt;9,'Town Data'!C32,"")</f>
        <v>92786108.480000004</v>
      </c>
      <c r="E37" s="17">
        <f>IF('Town Data'!F32&gt;9,'Town Data'!E32,"")</f>
        <v>44267237.259999998</v>
      </c>
      <c r="F37" s="16">
        <f>IF('Town Data'!H32&gt;9,'Town Data'!G32,"")</f>
        <v>134033.71</v>
      </c>
      <c r="G37" s="17">
        <f>IF('Town Data'!J32&gt;9,'Town Data'!I32,"")</f>
        <v>93675926.909999996</v>
      </c>
      <c r="H37" s="17">
        <f>IF('Town Data'!L32&gt;9,'Town Data'!K32,"")</f>
        <v>43461583.390000001</v>
      </c>
      <c r="I37" s="16">
        <f>IF('Town Data'!N32&gt;9,'Town Data'!M32,"")</f>
        <v>127556.53</v>
      </c>
      <c r="J37" s="10">
        <f t="shared" si="4"/>
        <v>-9.4989017920782733E-3</v>
      </c>
      <c r="K37" s="10">
        <f t="shared" si="5"/>
        <v>1.853714952744609E-2</v>
      </c>
      <c r="L37" s="10">
        <f t="shared" si="6"/>
        <v>5.0778897795353897E-2</v>
      </c>
    </row>
    <row r="38" spans="2:12" x14ac:dyDescent="0.25">
      <c r="B38" s="15" t="str">
        <f>'Town Data'!A33</f>
        <v>WINOOSKI</v>
      </c>
      <c r="C38" s="30" t="str">
        <f>'Town Data'!B33</f>
        <v>Chittenden</v>
      </c>
      <c r="D38" s="14">
        <f>IF('Town Data'!D33&gt;9,'Town Data'!C33,"")</f>
        <v>5453269.0899999999</v>
      </c>
      <c r="E38" s="14">
        <f>IF('Town Data'!F33&gt;9,'Town Data'!E33,"")</f>
        <v>1509581.43</v>
      </c>
      <c r="F38" s="13" t="str">
        <f>IF('Town Data'!H33&gt;9,'Town Data'!G33,"")</f>
        <v/>
      </c>
      <c r="G38" s="14">
        <f>IF('Town Data'!J33&gt;9,'Town Data'!I33,"")</f>
        <v>5492447.8499999996</v>
      </c>
      <c r="H38" s="14">
        <f>IF('Town Data'!L33&gt;9,'Town Data'!K33,"")</f>
        <v>1686832.68</v>
      </c>
      <c r="I38" s="13" t="str">
        <f>IF('Town Data'!N33&gt;9,'Town Data'!M33,"")</f>
        <v/>
      </c>
      <c r="J38" s="12">
        <f t="shared" si="4"/>
        <v>-7.1332056434545441E-3</v>
      </c>
      <c r="K38" s="12">
        <f t="shared" si="5"/>
        <v>-0.10507933128257867</v>
      </c>
      <c r="L38" s="12" t="str">
        <f t="shared" si="6"/>
        <v/>
      </c>
    </row>
    <row r="39" spans="2:12" x14ac:dyDescent="0.25">
      <c r="B39" t="str">
        <f>'Town Data'!A34</f>
        <v>BRIGHTON</v>
      </c>
      <c r="C39" s="31" t="str">
        <f>'Town Data'!B34</f>
        <v>Essex</v>
      </c>
      <c r="D39" s="17">
        <f>IF('Town Data'!D34&gt;9,'Town Data'!C34,"")</f>
        <v>1390329.91</v>
      </c>
      <c r="E39" s="17" t="str">
        <f>IF('Town Data'!F34&gt;9,'Town Data'!E34,"")</f>
        <v/>
      </c>
      <c r="F39" s="16" t="str">
        <f>IF('Town Data'!H34&gt;9,'Town Data'!G34,"")</f>
        <v/>
      </c>
      <c r="G39" s="17">
        <f>IF('Town Data'!J34&gt;9,'Town Data'!I34,"")</f>
        <v>1206288.53</v>
      </c>
      <c r="H39" s="17">
        <f>IF('Town Data'!L34&gt;9,'Town Data'!K34,"")</f>
        <v>546606.05000000005</v>
      </c>
      <c r="I39" s="16" t="str">
        <f>IF('Town Data'!N34&gt;9,'Town Data'!M34,"")</f>
        <v/>
      </c>
      <c r="J39" s="10">
        <f t="shared" si="4"/>
        <v>0.1525682914352173</v>
      </c>
      <c r="K39" s="10" t="str">
        <f t="shared" si="5"/>
        <v/>
      </c>
      <c r="L39" s="10" t="str">
        <f t="shared" si="6"/>
        <v/>
      </c>
    </row>
    <row r="40" spans="2:12" x14ac:dyDescent="0.25">
      <c r="B40" s="15" t="str">
        <f>'Town Data'!A35</f>
        <v>ENOSBURG</v>
      </c>
      <c r="C40" s="30" t="str">
        <f>'Town Data'!B35</f>
        <v>Franklin</v>
      </c>
      <c r="D40" s="14">
        <f>IF('Town Data'!D35&gt;9,'Town Data'!C35,"")</f>
        <v>9282971.9800000004</v>
      </c>
      <c r="E40" s="14">
        <f>IF('Town Data'!F35&gt;9,'Town Data'!E35,"")</f>
        <v>2540963.2400000002</v>
      </c>
      <c r="F40" s="13" t="str">
        <f>IF('Town Data'!H35&gt;9,'Town Data'!G35,"")</f>
        <v/>
      </c>
      <c r="G40" s="14">
        <f>IF('Town Data'!J35&gt;9,'Town Data'!I35,"")</f>
        <v>9012588.6600000001</v>
      </c>
      <c r="H40" s="14">
        <f>IF('Town Data'!L35&gt;9,'Town Data'!K35,"")</f>
        <v>2510016.08</v>
      </c>
      <c r="I40" s="13" t="str">
        <f>IF('Town Data'!N35&gt;9,'Town Data'!M35,"")</f>
        <v/>
      </c>
      <c r="J40" s="12">
        <f t="shared" si="4"/>
        <v>3.0000628032656747E-2</v>
      </c>
      <c r="K40" s="12">
        <f t="shared" si="5"/>
        <v>1.2329466829551206E-2</v>
      </c>
      <c r="L40" s="12" t="str">
        <f t="shared" si="6"/>
        <v/>
      </c>
    </row>
    <row r="41" spans="2:12" x14ac:dyDescent="0.25">
      <c r="B41" t="str">
        <f>'Town Data'!A36</f>
        <v>FAIRFAX</v>
      </c>
      <c r="C41" s="31" t="str">
        <f>'Town Data'!B36</f>
        <v>Franklin</v>
      </c>
      <c r="D41" s="17">
        <f>IF('Town Data'!D36&gt;9,'Town Data'!C36,"")</f>
        <v>4853764.72</v>
      </c>
      <c r="E41" s="17">
        <f>IF('Town Data'!F36&gt;9,'Town Data'!E36,"")</f>
        <v>1964046.11</v>
      </c>
      <c r="F41" s="16" t="str">
        <f>IF('Town Data'!H36&gt;9,'Town Data'!G36,"")</f>
        <v/>
      </c>
      <c r="G41" s="17">
        <f>IF('Town Data'!J36&gt;9,'Town Data'!I36,"")</f>
        <v>4366475.99</v>
      </c>
      <c r="H41" s="17">
        <f>IF('Town Data'!L36&gt;9,'Town Data'!K36,"")</f>
        <v>1864329.1</v>
      </c>
      <c r="I41" s="16" t="str">
        <f>IF('Town Data'!N36&gt;9,'Town Data'!M36,"")</f>
        <v/>
      </c>
      <c r="J41" s="10">
        <f t="shared" si="4"/>
        <v>0.11159771200299202</v>
      </c>
      <c r="K41" s="10">
        <f t="shared" si="5"/>
        <v>5.3486806594393664E-2</v>
      </c>
      <c r="L41" s="10" t="str">
        <f t="shared" si="6"/>
        <v/>
      </c>
    </row>
    <row r="42" spans="2:12" x14ac:dyDescent="0.25">
      <c r="B42" s="15" t="str">
        <f>'Town Data'!A37</f>
        <v>FAIRFIELD</v>
      </c>
      <c r="C42" s="30" t="str">
        <f>'Town Data'!B37</f>
        <v>Franklin</v>
      </c>
      <c r="D42" s="14">
        <f>IF('Town Data'!D37&gt;9,'Town Data'!C37,"")</f>
        <v>668970.98</v>
      </c>
      <c r="E42" s="14" t="str">
        <f>IF('Town Data'!F37&gt;9,'Town Data'!E37,"")</f>
        <v/>
      </c>
      <c r="F42" s="13" t="str">
        <f>IF('Town Data'!H37&gt;9,'Town Data'!G37,"")</f>
        <v/>
      </c>
      <c r="G42" s="14" t="str">
        <f>IF('Town Data'!J37&gt;9,'Town Data'!I37,"")</f>
        <v/>
      </c>
      <c r="H42" s="14" t="str">
        <f>IF('Town Data'!L37&gt;9,'Town Data'!K37,"")</f>
        <v/>
      </c>
      <c r="I42" s="13" t="str">
        <f>IF('Town Data'!N37&gt;9,'Town Data'!M37,"")</f>
        <v/>
      </c>
      <c r="J42" s="12" t="str">
        <f t="shared" si="4"/>
        <v/>
      </c>
      <c r="K42" s="12" t="str">
        <f t="shared" si="5"/>
        <v/>
      </c>
      <c r="L42" s="12" t="str">
        <f t="shared" si="6"/>
        <v/>
      </c>
    </row>
    <row r="43" spans="2:12" x14ac:dyDescent="0.25">
      <c r="B43" t="str">
        <f>'Town Data'!A38</f>
        <v>GEORGIA</v>
      </c>
      <c r="C43" s="31" t="str">
        <f>'Town Data'!B38</f>
        <v>Franklin</v>
      </c>
      <c r="D43" s="17">
        <f>IF('Town Data'!D38&gt;9,'Town Data'!C38,"")</f>
        <v>1460229.06</v>
      </c>
      <c r="E43" s="17">
        <f>IF('Town Data'!F38&gt;9,'Town Data'!E38,"")</f>
        <v>752198.31</v>
      </c>
      <c r="F43" s="16" t="str">
        <f>IF('Town Data'!H38&gt;9,'Town Data'!G38,"")</f>
        <v/>
      </c>
      <c r="G43" s="17">
        <f>IF('Town Data'!J38&gt;9,'Town Data'!I38,"")</f>
        <v>1343970.79</v>
      </c>
      <c r="H43" s="17">
        <f>IF('Town Data'!L38&gt;9,'Town Data'!K38,"")</f>
        <v>666851.52</v>
      </c>
      <c r="I43" s="16" t="str">
        <f>IF('Town Data'!N38&gt;9,'Town Data'!M38,"")</f>
        <v/>
      </c>
      <c r="J43" s="10">
        <f t="shared" si="4"/>
        <v>8.6503569024740504E-2</v>
      </c>
      <c r="K43" s="10">
        <f t="shared" si="5"/>
        <v>0.12798469740310411</v>
      </c>
      <c r="L43" s="10" t="str">
        <f t="shared" si="6"/>
        <v/>
      </c>
    </row>
    <row r="44" spans="2:12" x14ac:dyDescent="0.25">
      <c r="B44" s="15" t="str">
        <f>'Town Data'!A39</f>
        <v>HIGHGATE</v>
      </c>
      <c r="C44" s="30" t="str">
        <f>'Town Data'!B39</f>
        <v>Franklin</v>
      </c>
      <c r="D44" s="14">
        <f>IF('Town Data'!D39&gt;9,'Town Data'!C39,"")</f>
        <v>2154055.31</v>
      </c>
      <c r="E44" s="14">
        <f>IF('Town Data'!F39&gt;9,'Town Data'!E39,"")</f>
        <v>626381.30000000005</v>
      </c>
      <c r="F44" s="13" t="str">
        <f>IF('Town Data'!H39&gt;9,'Town Data'!G39,"")</f>
        <v/>
      </c>
      <c r="G44" s="14">
        <f>IF('Town Data'!J39&gt;9,'Town Data'!I39,"")</f>
        <v>2210638</v>
      </c>
      <c r="H44" s="14">
        <f>IF('Town Data'!L39&gt;9,'Town Data'!K39,"")</f>
        <v>648106.52</v>
      </c>
      <c r="I44" s="13" t="str">
        <f>IF('Town Data'!N39&gt;9,'Town Data'!M39,"")</f>
        <v/>
      </c>
      <c r="J44" s="12">
        <f t="shared" si="4"/>
        <v>-2.5595638001337146E-2</v>
      </c>
      <c r="K44" s="12">
        <f t="shared" si="5"/>
        <v>-3.3521063790563271E-2</v>
      </c>
      <c r="L44" s="12" t="str">
        <f t="shared" si="6"/>
        <v/>
      </c>
    </row>
    <row r="45" spans="2:12" x14ac:dyDescent="0.25">
      <c r="B45" t="str">
        <f>'Town Data'!A40</f>
        <v>RICHFORD</v>
      </c>
      <c r="C45" s="31" t="str">
        <f>'Town Data'!B40</f>
        <v>Franklin</v>
      </c>
      <c r="D45" s="17" t="str">
        <f>IF('Town Data'!D40&gt;9,'Town Data'!C40,"")</f>
        <v/>
      </c>
      <c r="E45" s="17" t="str">
        <f>IF('Town Data'!F40&gt;9,'Town Data'!E40,"")</f>
        <v/>
      </c>
      <c r="F45" s="16" t="str">
        <f>IF('Town Data'!H40&gt;9,'Town Data'!G40,"")</f>
        <v/>
      </c>
      <c r="G45" s="17">
        <f>IF('Town Data'!J40&gt;9,'Town Data'!I40,"")</f>
        <v>4901987.9000000004</v>
      </c>
      <c r="H45" s="17">
        <f>IF('Town Data'!L40&gt;9,'Town Data'!K40,"")</f>
        <v>322236.03999999998</v>
      </c>
      <c r="I45" s="16" t="str">
        <f>IF('Town Data'!N40&gt;9,'Town Data'!M40,"")</f>
        <v/>
      </c>
      <c r="J45" s="10" t="str">
        <f t="shared" si="4"/>
        <v/>
      </c>
      <c r="K45" s="10" t="str">
        <f t="shared" si="5"/>
        <v/>
      </c>
      <c r="L45" s="10" t="str">
        <f t="shared" si="6"/>
        <v/>
      </c>
    </row>
    <row r="46" spans="2:12" x14ac:dyDescent="0.25">
      <c r="B46" s="15" t="str">
        <f>'Town Data'!A41</f>
        <v>ST ALBANS</v>
      </c>
      <c r="C46" s="30" t="str">
        <f>'Town Data'!B41</f>
        <v>Franklin</v>
      </c>
      <c r="D46" s="14">
        <f>IF('Town Data'!D41&gt;9,'Town Data'!C41,"")</f>
        <v>84312880.400000006</v>
      </c>
      <c r="E46" s="14">
        <f>IF('Town Data'!F41&gt;9,'Town Data'!E41,"")</f>
        <v>6090162.2300000004</v>
      </c>
      <c r="F46" s="13">
        <f>IF('Town Data'!H41&gt;9,'Town Data'!G41,"")</f>
        <v>8903.4599999999991</v>
      </c>
      <c r="G46" s="14">
        <f>IF('Town Data'!J41&gt;9,'Town Data'!I41,"")</f>
        <v>80174436.950000003</v>
      </c>
      <c r="H46" s="14">
        <f>IF('Town Data'!L41&gt;9,'Town Data'!K41,"")</f>
        <v>5650500.3499999996</v>
      </c>
      <c r="I46" s="13">
        <f>IF('Town Data'!N41&gt;9,'Town Data'!M41,"")</f>
        <v>27874.23</v>
      </c>
      <c r="J46" s="12">
        <f t="shared" si="4"/>
        <v>5.1617992061246433E-2</v>
      </c>
      <c r="K46" s="12">
        <f t="shared" si="5"/>
        <v>7.780937134177876E-2</v>
      </c>
      <c r="L46" s="12">
        <f t="shared" si="6"/>
        <v>-0.68058453991374834</v>
      </c>
    </row>
    <row r="47" spans="2:12" x14ac:dyDescent="0.25">
      <c r="B47" t="str">
        <f>'Town Data'!A42</f>
        <v>ST ALBANS TOWN</v>
      </c>
      <c r="C47" s="31" t="str">
        <f>'Town Data'!B42</f>
        <v>Franklin</v>
      </c>
      <c r="D47" s="17">
        <f>IF('Town Data'!D42&gt;9,'Town Data'!C42,"")</f>
        <v>24853926.77</v>
      </c>
      <c r="E47" s="17">
        <f>IF('Town Data'!F42&gt;9,'Town Data'!E42,"")</f>
        <v>8146255.1100000003</v>
      </c>
      <c r="F47" s="16">
        <f>IF('Town Data'!H42&gt;9,'Town Data'!G42,"")</f>
        <v>6465.72</v>
      </c>
      <c r="G47" s="17">
        <f>IF('Town Data'!J42&gt;9,'Town Data'!I42,"")</f>
        <v>24993199.629999999</v>
      </c>
      <c r="H47" s="17">
        <f>IF('Town Data'!L42&gt;9,'Town Data'!K42,"")</f>
        <v>8475698.9600000009</v>
      </c>
      <c r="I47" s="16">
        <f>IF('Town Data'!N42&gt;9,'Town Data'!M42,"")</f>
        <v>17323.11</v>
      </c>
      <c r="J47" s="10">
        <f t="shared" si="4"/>
        <v>-5.5724301834818501E-3</v>
      </c>
      <c r="K47" s="10">
        <f t="shared" si="5"/>
        <v>-3.8869225010794921E-2</v>
      </c>
      <c r="L47" s="10">
        <f t="shared" si="6"/>
        <v>-0.62675755104020003</v>
      </c>
    </row>
    <row r="48" spans="2:12" x14ac:dyDescent="0.25">
      <c r="B48" s="15" t="str">
        <f>'Town Data'!A43</f>
        <v>SWANTON</v>
      </c>
      <c r="C48" s="30" t="str">
        <f>'Town Data'!B43</f>
        <v>Franklin</v>
      </c>
      <c r="D48" s="14">
        <f>IF('Town Data'!D43&gt;9,'Town Data'!C43,"")</f>
        <v>18185367.5</v>
      </c>
      <c r="E48" s="14">
        <f>IF('Town Data'!F43&gt;9,'Town Data'!E43,"")</f>
        <v>3386228.97</v>
      </c>
      <c r="F48" s="13" t="str">
        <f>IF('Town Data'!H43&gt;9,'Town Data'!G43,"")</f>
        <v/>
      </c>
      <c r="G48" s="14">
        <f>IF('Town Data'!J43&gt;9,'Town Data'!I43,"")</f>
        <v>15657863.949999999</v>
      </c>
      <c r="H48" s="14">
        <f>IF('Town Data'!L43&gt;9,'Town Data'!K43,"")</f>
        <v>3190744.99</v>
      </c>
      <c r="I48" s="13">
        <f>IF('Town Data'!N43&gt;9,'Town Data'!M43,"")</f>
        <v>2426.2600000000002</v>
      </c>
      <c r="J48" s="12">
        <f t="shared" si="4"/>
        <v>0.16142071217830456</v>
      </c>
      <c r="K48" s="12">
        <f t="shared" si="5"/>
        <v>6.1265936517226956E-2</v>
      </c>
      <c r="L48" s="12" t="str">
        <f t="shared" si="6"/>
        <v/>
      </c>
    </row>
    <row r="49" spans="2:12" x14ac:dyDescent="0.25">
      <c r="B49" t="str">
        <f>'Town Data'!A44</f>
        <v>ALBURGH</v>
      </c>
      <c r="C49" s="31" t="str">
        <f>'Town Data'!B44</f>
        <v>Grand Isle</v>
      </c>
      <c r="D49" s="17">
        <f>IF('Town Data'!D44&gt;9,'Town Data'!C44,"")</f>
        <v>2011357.89</v>
      </c>
      <c r="E49" s="17" t="str">
        <f>IF('Town Data'!F44&gt;9,'Town Data'!E44,"")</f>
        <v/>
      </c>
      <c r="F49" s="16" t="str">
        <f>IF('Town Data'!H44&gt;9,'Town Data'!G44,"")</f>
        <v/>
      </c>
      <c r="G49" s="17">
        <f>IF('Town Data'!J44&gt;9,'Town Data'!I44,"")</f>
        <v>2238448.37</v>
      </c>
      <c r="H49" s="17">
        <f>IF('Town Data'!L44&gt;9,'Town Data'!K44,"")</f>
        <v>581631.26</v>
      </c>
      <c r="I49" s="16" t="str">
        <f>IF('Town Data'!N44&gt;9,'Town Data'!M44,"")</f>
        <v/>
      </c>
      <c r="J49" s="10">
        <f t="shared" si="4"/>
        <v>-0.10144995213805186</v>
      </c>
      <c r="K49" s="10" t="str">
        <f t="shared" si="5"/>
        <v/>
      </c>
      <c r="L49" s="10" t="str">
        <f t="shared" si="6"/>
        <v/>
      </c>
    </row>
    <row r="50" spans="2:12" x14ac:dyDescent="0.25">
      <c r="B50" s="15" t="str">
        <f>'Town Data'!A45</f>
        <v>SOUTH HERO</v>
      </c>
      <c r="C50" s="30" t="str">
        <f>'Town Data'!B45</f>
        <v>Grand Isle</v>
      </c>
      <c r="D50" s="14">
        <f>IF('Town Data'!D45&gt;9,'Town Data'!C45,"")</f>
        <v>2054831.14</v>
      </c>
      <c r="E50" s="14">
        <f>IF('Town Data'!F45&gt;9,'Town Data'!E45,"")</f>
        <v>809203.95</v>
      </c>
      <c r="F50" s="13" t="str">
        <f>IF('Town Data'!H45&gt;9,'Town Data'!G45,"")</f>
        <v/>
      </c>
      <c r="G50" s="14">
        <f>IF('Town Data'!J45&gt;9,'Town Data'!I45,"")</f>
        <v>2071626.59</v>
      </c>
      <c r="H50" s="14">
        <f>IF('Town Data'!L45&gt;9,'Town Data'!K45,"")</f>
        <v>706700.92</v>
      </c>
      <c r="I50" s="13" t="str">
        <f>IF('Town Data'!N45&gt;9,'Town Data'!M45,"")</f>
        <v/>
      </c>
      <c r="J50" s="12">
        <f t="shared" si="4"/>
        <v>-8.1073732501184912E-3</v>
      </c>
      <c r="K50" s="12">
        <f t="shared" si="5"/>
        <v>0.14504442699749126</v>
      </c>
      <c r="L50" s="12" t="str">
        <f t="shared" si="6"/>
        <v/>
      </c>
    </row>
    <row r="51" spans="2:12" x14ac:dyDescent="0.25">
      <c r="B51" t="str">
        <f>'Town Data'!A46</f>
        <v>CAMBRIDGE</v>
      </c>
      <c r="C51" s="31" t="str">
        <f>'Town Data'!B46</f>
        <v>Lamoille</v>
      </c>
      <c r="D51" s="17">
        <f>IF('Town Data'!D46&gt;9,'Town Data'!C46,"")</f>
        <v>6883143.3799999999</v>
      </c>
      <c r="E51" s="17">
        <f>IF('Town Data'!F46&gt;9,'Town Data'!E46,"")</f>
        <v>2632800.9300000002</v>
      </c>
      <c r="F51" s="16" t="str">
        <f>IF('Town Data'!H46&gt;9,'Town Data'!G46,"")</f>
        <v/>
      </c>
      <c r="G51" s="17">
        <f>IF('Town Data'!J46&gt;9,'Town Data'!I46,"")</f>
        <v>5332130.8600000003</v>
      </c>
      <c r="H51" s="17">
        <f>IF('Town Data'!L46&gt;9,'Town Data'!K46,"")</f>
        <v>2519905.35</v>
      </c>
      <c r="I51" s="16" t="str">
        <f>IF('Town Data'!N46&gt;9,'Town Data'!M46,"")</f>
        <v/>
      </c>
      <c r="J51" s="10">
        <f t="shared" si="4"/>
        <v>0.29088043049266038</v>
      </c>
      <c r="K51" s="10">
        <f t="shared" si="5"/>
        <v>4.4801516056942402E-2</v>
      </c>
      <c r="L51" s="10" t="str">
        <f t="shared" si="6"/>
        <v/>
      </c>
    </row>
    <row r="52" spans="2:12" x14ac:dyDescent="0.25">
      <c r="B52" s="15" t="str">
        <f>'Town Data'!A47</f>
        <v>HYDE PARK</v>
      </c>
      <c r="C52" s="30" t="str">
        <f>'Town Data'!B47</f>
        <v>Lamoille</v>
      </c>
      <c r="D52" s="14">
        <f>IF('Town Data'!D47&gt;9,'Town Data'!C47,"")</f>
        <v>3983921.8</v>
      </c>
      <c r="E52" s="14">
        <f>IF('Town Data'!F47&gt;9,'Town Data'!E47,"")</f>
        <v>446209.08</v>
      </c>
      <c r="F52" s="13" t="str">
        <f>IF('Town Data'!H47&gt;9,'Town Data'!G47,"")</f>
        <v/>
      </c>
      <c r="G52" s="14">
        <f>IF('Town Data'!J47&gt;9,'Town Data'!I47,"")</f>
        <v>3817277.23</v>
      </c>
      <c r="H52" s="14">
        <f>IF('Town Data'!L47&gt;9,'Town Data'!K47,"")</f>
        <v>354272.98</v>
      </c>
      <c r="I52" s="13" t="str">
        <f>IF('Town Data'!N47&gt;9,'Town Data'!M47,"")</f>
        <v/>
      </c>
      <c r="J52" s="12">
        <f t="shared" si="4"/>
        <v>4.3655349077174527E-2</v>
      </c>
      <c r="K52" s="12">
        <f t="shared" si="5"/>
        <v>0.25950638403188425</v>
      </c>
      <c r="L52" s="12" t="str">
        <f t="shared" si="6"/>
        <v/>
      </c>
    </row>
    <row r="53" spans="2:12" x14ac:dyDescent="0.25">
      <c r="B53" t="str">
        <f>'Town Data'!A48</f>
        <v>JOHNSON</v>
      </c>
      <c r="C53" s="31" t="str">
        <f>'Town Data'!B48</f>
        <v>Lamoille</v>
      </c>
      <c r="D53" s="17">
        <f>IF('Town Data'!D48&gt;9,'Town Data'!C48,"")</f>
        <v>12122991.27</v>
      </c>
      <c r="E53" s="17">
        <f>IF('Town Data'!F48&gt;9,'Town Data'!E48,"")</f>
        <v>3534376.69</v>
      </c>
      <c r="F53" s="16" t="str">
        <f>IF('Town Data'!H48&gt;9,'Town Data'!G48,"")</f>
        <v/>
      </c>
      <c r="G53" s="17">
        <f>IF('Town Data'!J48&gt;9,'Town Data'!I48,"")</f>
        <v>10922671.6</v>
      </c>
      <c r="H53" s="17">
        <f>IF('Town Data'!L48&gt;9,'Town Data'!K48,"")</f>
        <v>3021589.58</v>
      </c>
      <c r="I53" s="16" t="str">
        <f>IF('Town Data'!N48&gt;9,'Town Data'!M48,"")</f>
        <v/>
      </c>
      <c r="J53" s="10">
        <f t="shared" si="4"/>
        <v>0.10989249827853471</v>
      </c>
      <c r="K53" s="10">
        <f t="shared" si="5"/>
        <v>0.16970773045887982</v>
      </c>
      <c r="L53" s="10" t="str">
        <f t="shared" si="6"/>
        <v/>
      </c>
    </row>
    <row r="54" spans="2:12" x14ac:dyDescent="0.25">
      <c r="B54" s="15" t="str">
        <f>'Town Data'!A49</f>
        <v>MORRISTOWN</v>
      </c>
      <c r="C54" s="30" t="str">
        <f>'Town Data'!B49</f>
        <v>Lamoille</v>
      </c>
      <c r="D54" s="14">
        <f>IF('Town Data'!D49&gt;9,'Town Data'!C49,"")</f>
        <v>30958981.899999999</v>
      </c>
      <c r="E54" s="14">
        <f>IF('Town Data'!F49&gt;9,'Town Data'!E49,"")</f>
        <v>11540554.99</v>
      </c>
      <c r="F54" s="13">
        <f>IF('Town Data'!H49&gt;9,'Town Data'!G49,"")</f>
        <v>21262.45</v>
      </c>
      <c r="G54" s="14">
        <f>IF('Town Data'!J49&gt;9,'Town Data'!I49,"")</f>
        <v>29511073.219999999</v>
      </c>
      <c r="H54" s="14">
        <f>IF('Town Data'!L49&gt;9,'Town Data'!K49,"")</f>
        <v>10885907.02</v>
      </c>
      <c r="I54" s="13">
        <f>IF('Town Data'!N49&gt;9,'Town Data'!M49,"")</f>
        <v>10194.91</v>
      </c>
      <c r="J54" s="12">
        <f t="shared" si="4"/>
        <v>4.9063233627800941E-2</v>
      </c>
      <c r="K54" s="12">
        <f t="shared" si="5"/>
        <v>6.0137200216505315E-2</v>
      </c>
      <c r="L54" s="12">
        <f t="shared" si="6"/>
        <v>1.0855946742050691</v>
      </c>
    </row>
    <row r="55" spans="2:12" x14ac:dyDescent="0.25">
      <c r="B55" t="str">
        <f>'Town Data'!A50</f>
        <v>STOWE</v>
      </c>
      <c r="C55" s="31" t="str">
        <f>'Town Data'!B50</f>
        <v>Lamoille</v>
      </c>
      <c r="D55" s="17">
        <f>IF('Town Data'!D50&gt;9,'Town Data'!C50,"")</f>
        <v>20826997.190000001</v>
      </c>
      <c r="E55" s="17">
        <f>IF('Town Data'!F50&gt;9,'Town Data'!E50,"")</f>
        <v>9246183.6899999995</v>
      </c>
      <c r="F55" s="16">
        <f>IF('Town Data'!H50&gt;9,'Town Data'!G50,"")</f>
        <v>44611.09</v>
      </c>
      <c r="G55" s="17">
        <f>IF('Town Data'!J50&gt;9,'Town Data'!I50,"")</f>
        <v>15860598</v>
      </c>
      <c r="H55" s="17">
        <f>IF('Town Data'!L50&gt;9,'Town Data'!K50,"")</f>
        <v>7215019.4800000004</v>
      </c>
      <c r="I55" s="16">
        <f>IF('Town Data'!N50&gt;9,'Town Data'!M50,"")</f>
        <v>21305.86</v>
      </c>
      <c r="J55" s="10">
        <f t="shared" si="4"/>
        <v>0.31312811723744599</v>
      </c>
      <c r="K55" s="10">
        <f t="shared" si="5"/>
        <v>0.2815188809441716</v>
      </c>
      <c r="L55" s="10">
        <f t="shared" si="6"/>
        <v>1.0938413187733325</v>
      </c>
    </row>
    <row r="56" spans="2:12" x14ac:dyDescent="0.25">
      <c r="B56" s="15" t="str">
        <f>'Town Data'!A51</f>
        <v>WOLCOTT</v>
      </c>
      <c r="C56" s="30" t="str">
        <f>'Town Data'!B51</f>
        <v>Lamoille</v>
      </c>
      <c r="D56" s="14">
        <f>IF('Town Data'!D51&gt;9,'Town Data'!C51,"")</f>
        <v>815651.52</v>
      </c>
      <c r="E56" s="14">
        <f>IF('Town Data'!F51&gt;9,'Town Data'!E51,"")</f>
        <v>426681.58</v>
      </c>
      <c r="F56" s="13" t="str">
        <f>IF('Town Data'!H51&gt;9,'Town Data'!G51,"")</f>
        <v/>
      </c>
      <c r="G56" s="14">
        <f>IF('Town Data'!J51&gt;9,'Town Data'!I51,"")</f>
        <v>625212.49</v>
      </c>
      <c r="H56" s="14">
        <f>IF('Town Data'!L51&gt;9,'Town Data'!K51,"")</f>
        <v>323654.07</v>
      </c>
      <c r="I56" s="13" t="str">
        <f>IF('Town Data'!N51&gt;9,'Town Data'!M51,"")</f>
        <v/>
      </c>
      <c r="J56" s="12">
        <f t="shared" si="4"/>
        <v>0.30459888925123685</v>
      </c>
      <c r="K56" s="12">
        <f t="shared" si="5"/>
        <v>0.3183260139444562</v>
      </c>
      <c r="L56" s="12" t="str">
        <f t="shared" si="6"/>
        <v/>
      </c>
    </row>
    <row r="57" spans="2:12" x14ac:dyDescent="0.25">
      <c r="B57" t="str">
        <f>'Town Data'!A52</f>
        <v>BRADFORD</v>
      </c>
      <c r="C57" s="31" t="str">
        <f>'Town Data'!B52</f>
        <v>Orange</v>
      </c>
      <c r="D57" s="17">
        <f>IF('Town Data'!D52&gt;9,'Town Data'!C52,"")</f>
        <v>9720490.4000000004</v>
      </c>
      <c r="E57" s="17">
        <f>IF('Town Data'!F52&gt;9,'Town Data'!E52,"")</f>
        <v>2531121.34</v>
      </c>
      <c r="F57" s="16">
        <f>IF('Town Data'!H52&gt;9,'Town Data'!G52,"")</f>
        <v>7654.95</v>
      </c>
      <c r="G57" s="17">
        <f>IF('Town Data'!J52&gt;9,'Town Data'!I52,"")</f>
        <v>10083280.609999999</v>
      </c>
      <c r="H57" s="17">
        <f>IF('Town Data'!L52&gt;9,'Town Data'!K52,"")</f>
        <v>2268374.9300000002</v>
      </c>
      <c r="I57" s="16">
        <f>IF('Town Data'!N52&gt;9,'Town Data'!M52,"")</f>
        <v>8888.16</v>
      </c>
      <c r="J57" s="10">
        <f t="shared" si="4"/>
        <v>-3.5979382507733172E-2</v>
      </c>
      <c r="K57" s="10">
        <f t="shared" si="5"/>
        <v>0.11583023887501687</v>
      </c>
      <c r="L57" s="10">
        <f t="shared" si="6"/>
        <v>-0.1387475022951882</v>
      </c>
    </row>
    <row r="58" spans="2:12" x14ac:dyDescent="0.25">
      <c r="B58" s="15" t="str">
        <f>'Town Data'!A53</f>
        <v>FAIRLEE</v>
      </c>
      <c r="C58" s="30" t="str">
        <f>'Town Data'!B53</f>
        <v>Orange</v>
      </c>
      <c r="D58" s="14">
        <f>IF('Town Data'!D53&gt;9,'Town Data'!C53,"")</f>
        <v>2388772.66</v>
      </c>
      <c r="E58" s="14">
        <f>IF('Town Data'!F53&gt;9,'Town Data'!E53,"")</f>
        <v>721766.37</v>
      </c>
      <c r="F58" s="13" t="str">
        <f>IF('Town Data'!H53&gt;9,'Town Data'!G53,"")</f>
        <v/>
      </c>
      <c r="G58" s="14">
        <f>IF('Town Data'!J53&gt;9,'Town Data'!I53,"")</f>
        <v>2189813.25</v>
      </c>
      <c r="H58" s="14">
        <f>IF('Town Data'!L53&gt;9,'Town Data'!K53,"")</f>
        <v>800237.95</v>
      </c>
      <c r="I58" s="13" t="str">
        <f>IF('Town Data'!N53&gt;9,'Town Data'!M53,"")</f>
        <v/>
      </c>
      <c r="J58" s="12">
        <f t="shared" si="4"/>
        <v>9.0856793381810144E-2</v>
      </c>
      <c r="K58" s="12">
        <f t="shared" si="5"/>
        <v>-9.8060308187083556E-2</v>
      </c>
      <c r="L58" s="12" t="str">
        <f t="shared" si="6"/>
        <v/>
      </c>
    </row>
    <row r="59" spans="2:12" x14ac:dyDescent="0.25">
      <c r="B59" t="str">
        <f>'Town Data'!A54</f>
        <v>NEWBURY</v>
      </c>
      <c r="C59" s="31" t="str">
        <f>'Town Data'!B54</f>
        <v>Orange</v>
      </c>
      <c r="D59" s="17">
        <f>IF('Town Data'!D54&gt;9,'Town Data'!C54,"")</f>
        <v>2022644.52</v>
      </c>
      <c r="E59" s="17">
        <f>IF('Town Data'!F54&gt;9,'Town Data'!E54,"")</f>
        <v>308769.24</v>
      </c>
      <c r="F59" s="16" t="str">
        <f>IF('Town Data'!H54&gt;9,'Town Data'!G54,"")</f>
        <v/>
      </c>
      <c r="G59" s="17">
        <f>IF('Town Data'!J54&gt;9,'Town Data'!I54,"")</f>
        <v>2047526.63</v>
      </c>
      <c r="H59" s="17">
        <f>IF('Town Data'!L54&gt;9,'Town Data'!K54,"")</f>
        <v>264007.34999999998</v>
      </c>
      <c r="I59" s="16" t="str">
        <f>IF('Town Data'!N54&gt;9,'Town Data'!M54,"")</f>
        <v/>
      </c>
      <c r="J59" s="10">
        <f t="shared" si="4"/>
        <v>-1.2152276622648795E-2</v>
      </c>
      <c r="K59" s="10">
        <f t="shared" si="5"/>
        <v>0.16954789326888065</v>
      </c>
      <c r="L59" s="10" t="str">
        <f t="shared" si="6"/>
        <v/>
      </c>
    </row>
    <row r="60" spans="2:12" x14ac:dyDescent="0.25">
      <c r="B60" s="15" t="str">
        <f>'Town Data'!A55</f>
        <v>RANDOLPH</v>
      </c>
      <c r="C60" s="30" t="str">
        <f>'Town Data'!B55</f>
        <v>Orange</v>
      </c>
      <c r="D60" s="14">
        <f>IF('Town Data'!D55&gt;9,'Town Data'!C55,"")</f>
        <v>12409178.369999999</v>
      </c>
      <c r="E60" s="14">
        <f>IF('Town Data'!F55&gt;9,'Town Data'!E55,"")</f>
        <v>2162225.88</v>
      </c>
      <c r="F60" s="13">
        <f>IF('Town Data'!H55&gt;9,'Town Data'!G55,"")</f>
        <v>5228.09</v>
      </c>
      <c r="G60" s="14">
        <f>IF('Town Data'!J55&gt;9,'Town Data'!I55,"")</f>
        <v>7952967.1399999997</v>
      </c>
      <c r="H60" s="14">
        <f>IF('Town Data'!L55&gt;9,'Town Data'!K55,"")</f>
        <v>1973685.44</v>
      </c>
      <c r="I60" s="13">
        <f>IF('Town Data'!N55&gt;9,'Town Data'!M55,"")</f>
        <v>1778.37</v>
      </c>
      <c r="J60" s="12">
        <f t="shared" si="4"/>
        <v>0.56032058872558099</v>
      </c>
      <c r="K60" s="12">
        <f t="shared" si="5"/>
        <v>9.5527096759653832E-2</v>
      </c>
      <c r="L60" s="12">
        <f t="shared" si="6"/>
        <v>1.9398212970304269</v>
      </c>
    </row>
    <row r="61" spans="2:12" x14ac:dyDescent="0.25">
      <c r="B61" t="str">
        <f>'Town Data'!A56</f>
        <v>THETFORD</v>
      </c>
      <c r="C61" s="31" t="str">
        <f>'Town Data'!B56</f>
        <v>Orange</v>
      </c>
      <c r="D61" s="17">
        <f>IF('Town Data'!D56&gt;9,'Town Data'!C56,"")</f>
        <v>1169415.69</v>
      </c>
      <c r="E61" s="17">
        <f>IF('Town Data'!F56&gt;9,'Town Data'!E56,"")</f>
        <v>574465.26</v>
      </c>
      <c r="F61" s="16" t="str">
        <f>IF('Town Data'!H56&gt;9,'Town Data'!G56,"")</f>
        <v/>
      </c>
      <c r="G61" s="17">
        <f>IF('Town Data'!J56&gt;9,'Town Data'!I56,"")</f>
        <v>1201999.8899999999</v>
      </c>
      <c r="H61" s="17">
        <f>IF('Town Data'!L56&gt;9,'Town Data'!K56,"")</f>
        <v>497411.97</v>
      </c>
      <c r="I61" s="16" t="str">
        <f>IF('Town Data'!N56&gt;9,'Town Data'!M56,"")</f>
        <v/>
      </c>
      <c r="J61" s="10">
        <f t="shared" si="4"/>
        <v>-2.7108321948348894E-2</v>
      </c>
      <c r="K61" s="10">
        <f t="shared" si="5"/>
        <v>0.15490839514778876</v>
      </c>
      <c r="L61" s="10" t="str">
        <f t="shared" si="6"/>
        <v/>
      </c>
    </row>
    <row r="62" spans="2:12" x14ac:dyDescent="0.25">
      <c r="B62" s="15" t="str">
        <f>'Town Data'!A57</f>
        <v>WILLIAMSTOWN</v>
      </c>
      <c r="C62" s="30" t="str">
        <f>'Town Data'!B57</f>
        <v>Orange</v>
      </c>
      <c r="D62" s="14">
        <f>IF('Town Data'!D57&gt;9,'Town Data'!C57,"")</f>
        <v>1623520.83</v>
      </c>
      <c r="E62" s="14">
        <f>IF('Town Data'!F57&gt;9,'Town Data'!E57,"")</f>
        <v>547132.77</v>
      </c>
      <c r="F62" s="13" t="str">
        <f>IF('Town Data'!H57&gt;9,'Town Data'!G57,"")</f>
        <v/>
      </c>
      <c r="G62" s="14">
        <f>IF('Town Data'!J57&gt;9,'Town Data'!I57,"")</f>
        <v>1725327.45</v>
      </c>
      <c r="H62" s="14" t="str">
        <f>IF('Town Data'!L57&gt;9,'Town Data'!K57,"")</f>
        <v/>
      </c>
      <c r="I62" s="13" t="str">
        <f>IF('Town Data'!N57&gt;9,'Town Data'!M57,"")</f>
        <v/>
      </c>
      <c r="J62" s="12">
        <f t="shared" si="4"/>
        <v>-5.9007129342316951E-2</v>
      </c>
      <c r="K62" s="12" t="str">
        <f t="shared" si="5"/>
        <v/>
      </c>
      <c r="L62" s="12" t="str">
        <f t="shared" si="6"/>
        <v/>
      </c>
    </row>
    <row r="63" spans="2:12" x14ac:dyDescent="0.25">
      <c r="B63" t="str">
        <f>'Town Data'!A58</f>
        <v>BARTON</v>
      </c>
      <c r="C63" s="31" t="str">
        <f>'Town Data'!B58</f>
        <v>Orleans</v>
      </c>
      <c r="D63" s="17">
        <f>IF('Town Data'!D58&gt;9,'Town Data'!C58,"")</f>
        <v>16174541.699999999</v>
      </c>
      <c r="E63" s="17">
        <f>IF('Town Data'!F58&gt;9,'Town Data'!E58,"")</f>
        <v>2551080.94</v>
      </c>
      <c r="F63" s="16">
        <f>IF('Town Data'!H58&gt;9,'Town Data'!G58,"")</f>
        <v>1103.73</v>
      </c>
      <c r="G63" s="17">
        <f>IF('Town Data'!J58&gt;9,'Town Data'!I58,"")</f>
        <v>14819611.359999999</v>
      </c>
      <c r="H63" s="17">
        <f>IF('Town Data'!L58&gt;9,'Town Data'!K58,"")</f>
        <v>2244285</v>
      </c>
      <c r="I63" s="16">
        <f>IF('Town Data'!N58&gt;9,'Town Data'!M58,"")</f>
        <v>2700.08</v>
      </c>
      <c r="J63" s="10">
        <f t="shared" si="4"/>
        <v>9.1428196535377967E-2</v>
      </c>
      <c r="K63" s="10">
        <f t="shared" si="5"/>
        <v>0.13670097157892155</v>
      </c>
      <c r="L63" s="10">
        <f t="shared" si="6"/>
        <v>-0.59122322301561436</v>
      </c>
    </row>
    <row r="64" spans="2:12" x14ac:dyDescent="0.25">
      <c r="B64" s="15" t="str">
        <f>'Town Data'!A59</f>
        <v>CRAFTSBURY</v>
      </c>
      <c r="C64" s="30" t="str">
        <f>'Town Data'!B59</f>
        <v>Orleans</v>
      </c>
      <c r="D64" s="14">
        <f>IF('Town Data'!D59&gt;9,'Town Data'!C59,"")</f>
        <v>797125.66</v>
      </c>
      <c r="E64" s="14">
        <f>IF('Town Data'!F59&gt;9,'Town Data'!E59,"")</f>
        <v>300295.07</v>
      </c>
      <c r="F64" s="13" t="str">
        <f>IF('Town Data'!H59&gt;9,'Town Data'!G59,"")</f>
        <v/>
      </c>
      <c r="G64" s="14">
        <f>IF('Town Data'!J59&gt;9,'Town Data'!I59,"")</f>
        <v>1103376.04</v>
      </c>
      <c r="H64" s="14">
        <f>IF('Town Data'!L59&gt;9,'Town Data'!K59,"")</f>
        <v>480925.68</v>
      </c>
      <c r="I64" s="13" t="str">
        <f>IF('Town Data'!N59&gt;9,'Town Data'!M59,"")</f>
        <v/>
      </c>
      <c r="J64" s="12">
        <f t="shared" si="4"/>
        <v>-0.27755757683482052</v>
      </c>
      <c r="K64" s="12">
        <f t="shared" si="5"/>
        <v>-0.37558944658559301</v>
      </c>
      <c r="L64" s="12" t="str">
        <f t="shared" si="6"/>
        <v/>
      </c>
    </row>
    <row r="65" spans="2:12" x14ac:dyDescent="0.25">
      <c r="B65" t="str">
        <f>'Town Data'!A60</f>
        <v>DERBY</v>
      </c>
      <c r="C65" s="31" t="str">
        <f>'Town Data'!B60</f>
        <v>Orleans</v>
      </c>
      <c r="D65" s="17">
        <f>IF('Town Data'!D60&gt;9,'Town Data'!C60,"")</f>
        <v>21743621.48</v>
      </c>
      <c r="E65" s="17">
        <f>IF('Town Data'!F60&gt;9,'Town Data'!E60,"")</f>
        <v>7229581.7699999996</v>
      </c>
      <c r="F65" s="16">
        <f>IF('Town Data'!H60&gt;9,'Town Data'!G60,"")</f>
        <v>2946.44</v>
      </c>
      <c r="G65" s="17">
        <f>IF('Town Data'!J60&gt;9,'Town Data'!I60,"")</f>
        <v>19592042.989999998</v>
      </c>
      <c r="H65" s="17">
        <f>IF('Town Data'!L60&gt;9,'Town Data'!K60,"")</f>
        <v>6842149.54</v>
      </c>
      <c r="I65" s="16">
        <f>IF('Town Data'!N60&gt;9,'Town Data'!M60,"")</f>
        <v>6491.56</v>
      </c>
      <c r="J65" s="10">
        <f t="shared" si="4"/>
        <v>0.10981899596168671</v>
      </c>
      <c r="K65" s="10">
        <f t="shared" si="5"/>
        <v>5.6624344109263577E-2</v>
      </c>
      <c r="L65" s="10">
        <f t="shared" si="6"/>
        <v>-0.54611218258785255</v>
      </c>
    </row>
    <row r="66" spans="2:12" x14ac:dyDescent="0.25">
      <c r="B66" s="15" t="str">
        <f>'Town Data'!A61</f>
        <v>IRASBURG</v>
      </c>
      <c r="C66" s="30" t="str">
        <f>'Town Data'!B61</f>
        <v>Orleans</v>
      </c>
      <c r="D66" s="14">
        <f>IF('Town Data'!D61&gt;9,'Town Data'!C61,"")</f>
        <v>2985632.42</v>
      </c>
      <c r="E66" s="14" t="str">
        <f>IF('Town Data'!F61&gt;9,'Town Data'!E61,"")</f>
        <v/>
      </c>
      <c r="F66" s="13" t="str">
        <f>IF('Town Data'!H61&gt;9,'Town Data'!G61,"")</f>
        <v/>
      </c>
      <c r="G66" s="14">
        <f>IF('Town Data'!J61&gt;9,'Town Data'!I61,"")</f>
        <v>2109353.34</v>
      </c>
      <c r="H66" s="14" t="str">
        <f>IF('Town Data'!L61&gt;9,'Town Data'!K61,"")</f>
        <v/>
      </c>
      <c r="I66" s="13" t="str">
        <f>IF('Town Data'!N61&gt;9,'Town Data'!M61,"")</f>
        <v/>
      </c>
      <c r="J66" s="12">
        <f t="shared" si="4"/>
        <v>0.41542545925473073</v>
      </c>
      <c r="K66" s="12" t="str">
        <f t="shared" si="5"/>
        <v/>
      </c>
      <c r="L66" s="12" t="str">
        <f t="shared" si="6"/>
        <v/>
      </c>
    </row>
    <row r="67" spans="2:12" x14ac:dyDescent="0.25">
      <c r="B67" s="15" t="str">
        <f>'Town Data'!A62</f>
        <v>NEWPORT</v>
      </c>
      <c r="C67" s="30" t="str">
        <f>'Town Data'!B62</f>
        <v>Orleans</v>
      </c>
      <c r="D67" s="17">
        <f>IF('Town Data'!D62&gt;9,'Town Data'!C62,"")</f>
        <v>20264061.16</v>
      </c>
      <c r="E67" s="17">
        <f>IF('Town Data'!F62&gt;9,'Town Data'!E62,"")</f>
        <v>5518005.75</v>
      </c>
      <c r="F67" s="16">
        <f>IF('Town Data'!H62&gt;9,'Town Data'!G62,"")</f>
        <v>5626.19</v>
      </c>
      <c r="G67" s="17">
        <f>IF('Town Data'!J62&gt;9,'Town Data'!I62,"")</f>
        <v>19898052.120000001</v>
      </c>
      <c r="H67" s="17">
        <f>IF('Town Data'!L62&gt;9,'Town Data'!K62,"")</f>
        <v>4815350.5199999996</v>
      </c>
      <c r="I67" s="16">
        <f>IF('Town Data'!N62&gt;9,'Town Data'!M62,"")</f>
        <v>2356.75</v>
      </c>
      <c r="J67" s="10">
        <f t="shared" si="4"/>
        <v>1.8394214558927344E-2</v>
      </c>
      <c r="K67" s="10">
        <f t="shared" si="5"/>
        <v>0.14591985091876561</v>
      </c>
      <c r="L67" s="10">
        <f t="shared" si="6"/>
        <v>1.3872663625755806</v>
      </c>
    </row>
    <row r="68" spans="2:12" x14ac:dyDescent="0.25">
      <c r="B68" s="15" t="str">
        <f>'Town Data'!A63</f>
        <v>NEWPORT TOWN</v>
      </c>
      <c r="C68" s="30" t="str">
        <f>'Town Data'!B63</f>
        <v>Orleans</v>
      </c>
      <c r="D68" s="14" t="str">
        <f>IF('Town Data'!D63&gt;9,'Town Data'!C63,"")</f>
        <v/>
      </c>
      <c r="E68" s="14" t="str">
        <f>IF('Town Data'!F63&gt;9,'Town Data'!E63,"")</f>
        <v/>
      </c>
      <c r="F68" s="13" t="str">
        <f>IF('Town Data'!H63&gt;9,'Town Data'!G63,"")</f>
        <v/>
      </c>
      <c r="G68" s="14">
        <f>IF('Town Data'!J63&gt;9,'Town Data'!I63,"")</f>
        <v>537097.66</v>
      </c>
      <c r="H68" s="14" t="str">
        <f>IF('Town Data'!L63&gt;9,'Town Data'!K63,"")</f>
        <v/>
      </c>
      <c r="I68" s="13" t="str">
        <f>IF('Town Data'!N63&gt;9,'Town Data'!M63,"")</f>
        <v/>
      </c>
      <c r="J68" s="12" t="str">
        <f t="shared" si="4"/>
        <v/>
      </c>
      <c r="K68" s="12" t="str">
        <f t="shared" si="5"/>
        <v/>
      </c>
      <c r="L68" s="12" t="str">
        <f t="shared" si="6"/>
        <v/>
      </c>
    </row>
    <row r="69" spans="2:12" x14ac:dyDescent="0.25">
      <c r="B69" s="15" t="str">
        <f>'Town Data'!A64</f>
        <v>TROY</v>
      </c>
      <c r="C69" s="30" t="str">
        <f>'Town Data'!B64</f>
        <v>Orleans</v>
      </c>
      <c r="D69" s="17">
        <f>IF('Town Data'!D64&gt;9,'Town Data'!C64,"")</f>
        <v>1539987.92</v>
      </c>
      <c r="E69" s="17">
        <f>IF('Town Data'!F64&gt;9,'Town Data'!E64,"")</f>
        <v>360104.45</v>
      </c>
      <c r="F69" s="16" t="str">
        <f>IF('Town Data'!H64&gt;9,'Town Data'!G64,"")</f>
        <v/>
      </c>
      <c r="G69" s="17" t="str">
        <f>IF('Town Data'!J64&gt;9,'Town Data'!I64,"")</f>
        <v/>
      </c>
      <c r="H69" s="17" t="str">
        <f>IF('Town Data'!L64&gt;9,'Town Data'!K64,"")</f>
        <v/>
      </c>
      <c r="I69" s="16" t="str">
        <f>IF('Town Data'!N64&gt;9,'Town Data'!M64,"")</f>
        <v/>
      </c>
      <c r="J69" s="10" t="str">
        <f t="shared" si="4"/>
        <v/>
      </c>
      <c r="K69" s="10" t="str">
        <f t="shared" si="5"/>
        <v/>
      </c>
      <c r="L69" s="10" t="str">
        <f t="shared" si="6"/>
        <v/>
      </c>
    </row>
    <row r="70" spans="2:12" x14ac:dyDescent="0.25">
      <c r="B70" s="15" t="str">
        <f>'Town Data'!A65</f>
        <v>OTHER</v>
      </c>
      <c r="C70" s="30" t="str">
        <f>'Town Data'!B65</f>
        <v>OTHER</v>
      </c>
      <c r="D70" s="14">
        <f>IF('Town Data'!D65&gt;9,'Town Data'!C65,"")</f>
        <v>1024112932.63</v>
      </c>
      <c r="E70" s="14">
        <f>IF('Town Data'!F65&gt;9,'Town Data'!E65,"")</f>
        <v>272190495.86000001</v>
      </c>
      <c r="F70" s="13">
        <f>IF('Town Data'!H65&gt;9,'Town Data'!G65,"")</f>
        <v>417177.15</v>
      </c>
      <c r="G70" s="14">
        <f>IF('Town Data'!J65&gt;9,'Town Data'!I65,"")</f>
        <v>997026969.66999996</v>
      </c>
      <c r="H70" s="14">
        <f>IF('Town Data'!L65&gt;9,'Town Data'!K65,"")</f>
        <v>255043648.69999999</v>
      </c>
      <c r="I70" s="13">
        <f>IF('Town Data'!N65&gt;9,'Town Data'!M65,"")</f>
        <v>667036.61</v>
      </c>
      <c r="J70" s="12">
        <f t="shared" si="4"/>
        <v>2.716673047366518E-2</v>
      </c>
      <c r="K70" s="12">
        <f t="shared" si="5"/>
        <v>6.7231029854694938E-2</v>
      </c>
      <c r="L70" s="12">
        <f t="shared" si="6"/>
        <v>-0.374581329201706</v>
      </c>
    </row>
    <row r="71" spans="2:12" x14ac:dyDescent="0.25">
      <c r="B71" s="15" t="str">
        <f>'Town Data'!A66</f>
        <v>BRANDON</v>
      </c>
      <c r="C71" s="30" t="str">
        <f>'Town Data'!B66</f>
        <v>Rutland</v>
      </c>
      <c r="D71" s="17">
        <f>IF('Town Data'!D66&gt;9,'Town Data'!C66,"")</f>
        <v>9585851.4600000009</v>
      </c>
      <c r="E71" s="17">
        <f>IF('Town Data'!F66&gt;9,'Town Data'!E66,"")</f>
        <v>1530408.01</v>
      </c>
      <c r="F71" s="16" t="str">
        <f>IF('Town Data'!H66&gt;9,'Town Data'!G66,"")</f>
        <v/>
      </c>
      <c r="G71" s="17">
        <f>IF('Town Data'!J66&gt;9,'Town Data'!I66,"")</f>
        <v>10353969.609999999</v>
      </c>
      <c r="H71" s="17">
        <f>IF('Town Data'!L66&gt;9,'Town Data'!K66,"")</f>
        <v>1491245.38</v>
      </c>
      <c r="I71" s="16" t="str">
        <f>IF('Town Data'!N66&gt;9,'Town Data'!M66,"")</f>
        <v/>
      </c>
      <c r="J71" s="10">
        <f t="shared" ref="J71:J134" si="7">IFERROR((D71-G71)/G71,"")</f>
        <v>-7.4185860972408105E-2</v>
      </c>
      <c r="K71" s="10">
        <f t="shared" ref="K71:K134" si="8">IFERROR((E71-H71)/H71,"")</f>
        <v>2.6261694101610646E-2</v>
      </c>
      <c r="L71" s="10" t="str">
        <f t="shared" ref="L71:L134" si="9">IFERROR((F71-I71)/I71,"")</f>
        <v/>
      </c>
    </row>
    <row r="72" spans="2:12" x14ac:dyDescent="0.25">
      <c r="B72" s="15" t="str">
        <f>'Town Data'!A67</f>
        <v>CASTLETON</v>
      </c>
      <c r="C72" s="30" t="str">
        <f>'Town Data'!B67</f>
        <v>Rutland</v>
      </c>
      <c r="D72" s="14">
        <f>IF('Town Data'!D67&gt;9,'Town Data'!C67,"")</f>
        <v>7106093.6600000001</v>
      </c>
      <c r="E72" s="14">
        <f>IF('Town Data'!F67&gt;9,'Town Data'!E67,"")</f>
        <v>2288844.2999999998</v>
      </c>
      <c r="F72" s="13" t="str">
        <f>IF('Town Data'!H67&gt;9,'Town Data'!G67,"")</f>
        <v/>
      </c>
      <c r="G72" s="14">
        <f>IF('Town Data'!J67&gt;9,'Town Data'!I67,"")</f>
        <v>7444534.29</v>
      </c>
      <c r="H72" s="14">
        <f>IF('Town Data'!L67&gt;9,'Town Data'!K67,"")</f>
        <v>2881375.11</v>
      </c>
      <c r="I72" s="13" t="str">
        <f>IF('Town Data'!N67&gt;9,'Town Data'!M67,"")</f>
        <v/>
      </c>
      <c r="J72" s="12">
        <f t="shared" si="7"/>
        <v>-4.5461625511567079E-2</v>
      </c>
      <c r="K72" s="12">
        <f t="shared" si="8"/>
        <v>-0.20564167710881631</v>
      </c>
      <c r="L72" s="12" t="str">
        <f t="shared" si="9"/>
        <v/>
      </c>
    </row>
    <row r="73" spans="2:12" x14ac:dyDescent="0.25">
      <c r="B73" s="15" t="str">
        <f>'Town Data'!A68</f>
        <v>CLARENDON</v>
      </c>
      <c r="C73" s="30" t="str">
        <f>'Town Data'!B68</f>
        <v>Rutland</v>
      </c>
      <c r="D73" s="17">
        <f>IF('Town Data'!D68&gt;9,'Town Data'!C68,"")</f>
        <v>9627008.1799999997</v>
      </c>
      <c r="E73" s="17">
        <f>IF('Town Data'!F68&gt;9,'Town Data'!E68,"")</f>
        <v>2255583.12</v>
      </c>
      <c r="F73" s="16" t="str">
        <f>IF('Town Data'!H68&gt;9,'Town Data'!G68,"")</f>
        <v/>
      </c>
      <c r="G73" s="17">
        <f>IF('Town Data'!J68&gt;9,'Town Data'!I68,"")</f>
        <v>7523171.5599999996</v>
      </c>
      <c r="H73" s="17">
        <f>IF('Town Data'!L68&gt;9,'Town Data'!K68,"")</f>
        <v>2410984.7999999998</v>
      </c>
      <c r="I73" s="16" t="str">
        <f>IF('Town Data'!N68&gt;9,'Town Data'!M68,"")</f>
        <v/>
      </c>
      <c r="J73" s="10">
        <f t="shared" si="7"/>
        <v>0.27964756661750251</v>
      </c>
      <c r="K73" s="10">
        <f t="shared" si="8"/>
        <v>-6.4455686323696318E-2</v>
      </c>
      <c r="L73" s="10" t="str">
        <f t="shared" si="9"/>
        <v/>
      </c>
    </row>
    <row r="74" spans="2:12" x14ac:dyDescent="0.25">
      <c r="B74" s="15" t="str">
        <f>'Town Data'!A69</f>
        <v>DANBY</v>
      </c>
      <c r="C74" s="30" t="str">
        <f>'Town Data'!B69</f>
        <v>Rutland</v>
      </c>
      <c r="D74" s="14">
        <f>IF('Town Data'!D69&gt;9,'Town Data'!C69,"")</f>
        <v>2012489.06</v>
      </c>
      <c r="E74" s="14" t="str">
        <f>IF('Town Data'!F69&gt;9,'Town Data'!E69,"")</f>
        <v/>
      </c>
      <c r="F74" s="13" t="str">
        <f>IF('Town Data'!H69&gt;9,'Town Data'!G69,"")</f>
        <v/>
      </c>
      <c r="G74" s="14">
        <f>IF('Town Data'!J69&gt;9,'Town Data'!I69,"")</f>
        <v>2894602.68</v>
      </c>
      <c r="H74" s="14">
        <f>IF('Town Data'!L69&gt;9,'Town Data'!K69,"")</f>
        <v>347096.03</v>
      </c>
      <c r="I74" s="13" t="str">
        <f>IF('Town Data'!N69&gt;9,'Town Data'!M69,"")</f>
        <v/>
      </c>
      <c r="J74" s="12">
        <f t="shared" si="7"/>
        <v>-0.30474428359197125</v>
      </c>
      <c r="K74" s="12" t="str">
        <f t="shared" si="8"/>
        <v/>
      </c>
      <c r="L74" s="12" t="str">
        <f t="shared" si="9"/>
        <v/>
      </c>
    </row>
    <row r="75" spans="2:12" x14ac:dyDescent="0.25">
      <c r="B75" s="15" t="str">
        <f>'Town Data'!A70</f>
        <v>FAIR HAVEN</v>
      </c>
      <c r="C75" s="30" t="str">
        <f>'Town Data'!B70</f>
        <v>Rutland</v>
      </c>
      <c r="D75" s="17">
        <f>IF('Town Data'!D70&gt;9,'Town Data'!C70,"")</f>
        <v>8578860.9100000001</v>
      </c>
      <c r="E75" s="17">
        <f>IF('Town Data'!F70&gt;9,'Town Data'!E70,"")</f>
        <v>1979076.85</v>
      </c>
      <c r="F75" s="16" t="str">
        <f>IF('Town Data'!H70&gt;9,'Town Data'!G70,"")</f>
        <v/>
      </c>
      <c r="G75" s="17">
        <f>IF('Town Data'!J70&gt;9,'Town Data'!I70,"")</f>
        <v>7796948.9800000004</v>
      </c>
      <c r="H75" s="17">
        <f>IF('Town Data'!L70&gt;9,'Town Data'!K70,"")</f>
        <v>1724608.38</v>
      </c>
      <c r="I75" s="16" t="str">
        <f>IF('Town Data'!N70&gt;9,'Town Data'!M70,"")</f>
        <v/>
      </c>
      <c r="J75" s="10">
        <f t="shared" si="7"/>
        <v>0.10028434609559285</v>
      </c>
      <c r="K75" s="10">
        <f t="shared" si="8"/>
        <v>0.14755145165188183</v>
      </c>
      <c r="L75" s="10" t="str">
        <f t="shared" si="9"/>
        <v/>
      </c>
    </row>
    <row r="76" spans="2:12" x14ac:dyDescent="0.25">
      <c r="B76" s="15" t="str">
        <f>'Town Data'!A71</f>
        <v>KILLINGTON</v>
      </c>
      <c r="C76" s="30" t="str">
        <f>'Town Data'!B71</f>
        <v>Rutland</v>
      </c>
      <c r="D76" s="14">
        <f>IF('Town Data'!D71&gt;9,'Town Data'!C71,"")</f>
        <v>4741819.47</v>
      </c>
      <c r="E76" s="14">
        <f>IF('Town Data'!F71&gt;9,'Town Data'!E71,"")</f>
        <v>3145497.57</v>
      </c>
      <c r="F76" s="13" t="str">
        <f>IF('Town Data'!H71&gt;9,'Town Data'!G71,"")</f>
        <v/>
      </c>
      <c r="G76" s="14">
        <f>IF('Town Data'!J71&gt;9,'Town Data'!I71,"")</f>
        <v>3309898.23</v>
      </c>
      <c r="H76" s="14">
        <f>IF('Town Data'!L71&gt;9,'Town Data'!K71,"")</f>
        <v>2369940.4700000002</v>
      </c>
      <c r="I76" s="13" t="str">
        <f>IF('Town Data'!N71&gt;9,'Town Data'!M71,"")</f>
        <v/>
      </c>
      <c r="J76" s="12">
        <f t="shared" si="7"/>
        <v>0.43261790559645086</v>
      </c>
      <c r="K76" s="12">
        <f t="shared" si="8"/>
        <v>0.32724750255013774</v>
      </c>
      <c r="L76" s="12" t="str">
        <f t="shared" si="9"/>
        <v/>
      </c>
    </row>
    <row r="77" spans="2:12" x14ac:dyDescent="0.25">
      <c r="B77" s="15" t="str">
        <f>'Town Data'!A72</f>
        <v>MENDON</v>
      </c>
      <c r="C77" s="30" t="str">
        <f>'Town Data'!B72</f>
        <v>Rutland</v>
      </c>
      <c r="D77" s="17">
        <f>IF('Town Data'!D72&gt;9,'Town Data'!C72,"")</f>
        <v>3522480.52</v>
      </c>
      <c r="E77" s="17" t="str">
        <f>IF('Town Data'!F72&gt;9,'Town Data'!E72,"")</f>
        <v/>
      </c>
      <c r="F77" s="16" t="str">
        <f>IF('Town Data'!H72&gt;9,'Town Data'!G72,"")</f>
        <v/>
      </c>
      <c r="G77" s="17">
        <f>IF('Town Data'!J72&gt;9,'Town Data'!I72,"")</f>
        <v>3500787.52</v>
      </c>
      <c r="H77" s="17" t="str">
        <f>IF('Town Data'!L72&gt;9,'Town Data'!K72,"")</f>
        <v/>
      </c>
      <c r="I77" s="16" t="str">
        <f>IF('Town Data'!N72&gt;9,'Town Data'!M72,"")</f>
        <v/>
      </c>
      <c r="J77" s="10">
        <f t="shared" si="7"/>
        <v>6.1966057283019561E-3</v>
      </c>
      <c r="K77" s="10" t="str">
        <f t="shared" si="8"/>
        <v/>
      </c>
      <c r="L77" s="10" t="str">
        <f t="shared" si="9"/>
        <v/>
      </c>
    </row>
    <row r="78" spans="2:12" x14ac:dyDescent="0.25">
      <c r="B78" s="15" t="str">
        <f>'Town Data'!A73</f>
        <v>PITTSFORD</v>
      </c>
      <c r="C78" s="30" t="str">
        <f>'Town Data'!B73</f>
        <v>Rutland</v>
      </c>
      <c r="D78" s="14">
        <f>IF('Town Data'!D73&gt;9,'Town Data'!C73,"")</f>
        <v>3694680.25</v>
      </c>
      <c r="E78" s="14">
        <f>IF('Town Data'!F73&gt;9,'Town Data'!E73,"")</f>
        <v>998581.31</v>
      </c>
      <c r="F78" s="13" t="str">
        <f>IF('Town Data'!H73&gt;9,'Town Data'!G73,"")</f>
        <v/>
      </c>
      <c r="G78" s="14">
        <f>IF('Town Data'!J73&gt;9,'Town Data'!I73,"")</f>
        <v>3937179.45</v>
      </c>
      <c r="H78" s="14">
        <f>IF('Town Data'!L73&gt;9,'Town Data'!K73,"")</f>
        <v>1170285.32</v>
      </c>
      <c r="I78" s="13" t="str">
        <f>IF('Town Data'!N73&gt;9,'Town Data'!M73,"")</f>
        <v/>
      </c>
      <c r="J78" s="12">
        <f t="shared" si="7"/>
        <v>-6.1592112597255423E-2</v>
      </c>
      <c r="K78" s="12">
        <f t="shared" si="8"/>
        <v>-0.14671978453938053</v>
      </c>
      <c r="L78" s="12" t="str">
        <f t="shared" si="9"/>
        <v/>
      </c>
    </row>
    <row r="79" spans="2:12" x14ac:dyDescent="0.25">
      <c r="B79" s="15" t="str">
        <f>'Town Data'!A74</f>
        <v>POULTNEY</v>
      </c>
      <c r="C79" s="30" t="str">
        <f>'Town Data'!B74</f>
        <v>Rutland</v>
      </c>
      <c r="D79" s="17">
        <f>IF('Town Data'!D74&gt;9,'Town Data'!C74,"")</f>
        <v>3070694.33</v>
      </c>
      <c r="E79" s="17">
        <f>IF('Town Data'!F74&gt;9,'Town Data'!E74,"")</f>
        <v>953741.91</v>
      </c>
      <c r="F79" s="16" t="str">
        <f>IF('Town Data'!H74&gt;9,'Town Data'!G74,"")</f>
        <v/>
      </c>
      <c r="G79" s="17">
        <f>IF('Town Data'!J74&gt;9,'Town Data'!I74,"")</f>
        <v>3534618.59</v>
      </c>
      <c r="H79" s="17">
        <f>IF('Town Data'!L74&gt;9,'Town Data'!K74,"")</f>
        <v>1008381.87</v>
      </c>
      <c r="I79" s="16" t="str">
        <f>IF('Town Data'!N74&gt;9,'Town Data'!M74,"")</f>
        <v/>
      </c>
      <c r="J79" s="10">
        <f t="shared" si="7"/>
        <v>-0.13125157585956107</v>
      </c>
      <c r="K79" s="10">
        <f t="shared" si="8"/>
        <v>-5.4185781820928577E-2</v>
      </c>
      <c r="L79" s="10" t="str">
        <f t="shared" si="9"/>
        <v/>
      </c>
    </row>
    <row r="80" spans="2:12" x14ac:dyDescent="0.25">
      <c r="B80" s="15" t="str">
        <f>'Town Data'!A75</f>
        <v>RUTLAND</v>
      </c>
      <c r="C80" s="30" t="str">
        <f>'Town Data'!B75</f>
        <v>Rutland</v>
      </c>
      <c r="D80" s="14">
        <f>IF('Town Data'!D75&gt;9,'Town Data'!C75,"")</f>
        <v>62102475.219999999</v>
      </c>
      <c r="E80" s="14">
        <f>IF('Town Data'!F75&gt;9,'Town Data'!E75,"")</f>
        <v>18073271.579999998</v>
      </c>
      <c r="F80" s="13">
        <f>IF('Town Data'!H75&gt;9,'Town Data'!G75,"")</f>
        <v>21177.54</v>
      </c>
      <c r="G80" s="14">
        <f>IF('Town Data'!J75&gt;9,'Town Data'!I75,"")</f>
        <v>59145523.579999998</v>
      </c>
      <c r="H80" s="14">
        <f>IF('Town Data'!L75&gt;9,'Town Data'!K75,"")</f>
        <v>18063732.199999999</v>
      </c>
      <c r="I80" s="13">
        <f>IF('Town Data'!N75&gt;9,'Town Data'!M75,"")</f>
        <v>51313.67</v>
      </c>
      <c r="J80" s="12">
        <f t="shared" si="7"/>
        <v>4.9994512872989276E-2</v>
      </c>
      <c r="K80" s="12">
        <f t="shared" si="8"/>
        <v>5.2809573870891188E-4</v>
      </c>
      <c r="L80" s="12">
        <f t="shared" si="9"/>
        <v>-0.58729243104225437</v>
      </c>
    </row>
    <row r="81" spans="2:12" x14ac:dyDescent="0.25">
      <c r="B81" s="15" t="str">
        <f>'Town Data'!A76</f>
        <v>RUTLAND TOWN</v>
      </c>
      <c r="C81" s="30" t="str">
        <f>'Town Data'!B76</f>
        <v>Rutland</v>
      </c>
      <c r="D81" s="17">
        <f>IF('Town Data'!D76&gt;9,'Town Data'!C76,"")</f>
        <v>26281395.84</v>
      </c>
      <c r="E81" s="17">
        <f>IF('Town Data'!F76&gt;9,'Town Data'!E76,"")</f>
        <v>14078321.119999999</v>
      </c>
      <c r="F81" s="16">
        <f>IF('Town Data'!H76&gt;9,'Town Data'!G76,"")</f>
        <v>161209.37</v>
      </c>
      <c r="G81" s="17">
        <f>IF('Town Data'!J76&gt;9,'Town Data'!I76,"")</f>
        <v>26520821.100000001</v>
      </c>
      <c r="H81" s="17">
        <f>IF('Town Data'!L76&gt;9,'Town Data'!K76,"")</f>
        <v>13929661.6</v>
      </c>
      <c r="I81" s="16">
        <f>IF('Town Data'!N76&gt;9,'Town Data'!M76,"")</f>
        <v>39868.93</v>
      </c>
      <c r="J81" s="10">
        <f t="shared" si="7"/>
        <v>-9.0278222946876107E-3</v>
      </c>
      <c r="K81" s="10">
        <f t="shared" si="8"/>
        <v>1.0672155883528395E-2</v>
      </c>
      <c r="L81" s="10">
        <f t="shared" si="9"/>
        <v>3.0434837353297417</v>
      </c>
    </row>
    <row r="82" spans="2:12" x14ac:dyDescent="0.25">
      <c r="B82" s="15" t="str">
        <f>'Town Data'!A77</f>
        <v>WEST RUTLAND</v>
      </c>
      <c r="C82" s="30" t="str">
        <f>'Town Data'!B77</f>
        <v>Rutland</v>
      </c>
      <c r="D82" s="14">
        <f>IF('Town Data'!D77&gt;9,'Town Data'!C77,"")</f>
        <v>6412277.3600000003</v>
      </c>
      <c r="E82" s="14">
        <f>IF('Town Data'!F77&gt;9,'Town Data'!E77,"")</f>
        <v>1415435.23</v>
      </c>
      <c r="F82" s="13" t="str">
        <f>IF('Town Data'!H77&gt;9,'Town Data'!G77,"")</f>
        <v/>
      </c>
      <c r="G82" s="14">
        <f>IF('Town Data'!J77&gt;9,'Town Data'!I77,"")</f>
        <v>5971318.2199999997</v>
      </c>
      <c r="H82" s="14">
        <f>IF('Town Data'!L77&gt;9,'Town Data'!K77,"")</f>
        <v>1403300.66</v>
      </c>
      <c r="I82" s="13" t="str">
        <f>IF('Town Data'!N77&gt;9,'Town Data'!M77,"")</f>
        <v/>
      </c>
      <c r="J82" s="12">
        <f t="shared" si="7"/>
        <v>7.3846196728065278E-2</v>
      </c>
      <c r="K82" s="12">
        <f t="shared" si="8"/>
        <v>8.6471633242159712E-3</v>
      </c>
      <c r="L82" s="12" t="str">
        <f t="shared" si="9"/>
        <v/>
      </c>
    </row>
    <row r="83" spans="2:12" x14ac:dyDescent="0.25">
      <c r="B83" s="15" t="str">
        <f>'Town Data'!A78</f>
        <v>BARRE</v>
      </c>
      <c r="C83" s="30" t="str">
        <f>'Town Data'!B78</f>
        <v>Washington</v>
      </c>
      <c r="D83" s="17">
        <f>IF('Town Data'!D78&gt;9,'Town Data'!C78,"")</f>
        <v>53057587.950000003</v>
      </c>
      <c r="E83" s="17">
        <f>IF('Town Data'!F78&gt;9,'Town Data'!E78,"")</f>
        <v>15504113.710000001</v>
      </c>
      <c r="F83" s="16">
        <f>IF('Town Data'!H78&gt;9,'Town Data'!G78,"")</f>
        <v>10810.02</v>
      </c>
      <c r="G83" s="17">
        <f>IF('Town Data'!J78&gt;9,'Town Data'!I78,"")</f>
        <v>306345273.52999997</v>
      </c>
      <c r="H83" s="17">
        <f>IF('Town Data'!L78&gt;9,'Town Data'!K78,"")</f>
        <v>13652717.33</v>
      </c>
      <c r="I83" s="16">
        <f>IF('Town Data'!N78&gt;9,'Town Data'!M78,"")</f>
        <v>13369.72</v>
      </c>
      <c r="J83" s="10">
        <f t="shared" si="7"/>
        <v>-0.82680461383124904</v>
      </c>
      <c r="K83" s="10">
        <f t="shared" si="8"/>
        <v>0.13560643901502359</v>
      </c>
      <c r="L83" s="10">
        <f t="shared" si="9"/>
        <v>-0.19145501925245997</v>
      </c>
    </row>
    <row r="84" spans="2:12" x14ac:dyDescent="0.25">
      <c r="B84" s="15" t="str">
        <f>'Town Data'!A79</f>
        <v>BARRE TOWN</v>
      </c>
      <c r="C84" s="30" t="str">
        <f>'Town Data'!B79</f>
        <v>Washington</v>
      </c>
      <c r="D84" s="14">
        <f>IF('Town Data'!D79&gt;9,'Town Data'!C79,"")</f>
        <v>9768852.7799999993</v>
      </c>
      <c r="E84" s="14">
        <f>IF('Town Data'!F79&gt;9,'Town Data'!E79,"")</f>
        <v>1173878.19</v>
      </c>
      <c r="F84" s="13" t="str">
        <f>IF('Town Data'!H79&gt;9,'Town Data'!G79,"")</f>
        <v/>
      </c>
      <c r="G84" s="14">
        <f>IF('Town Data'!J79&gt;9,'Town Data'!I79,"")</f>
        <v>9641544.7799999993</v>
      </c>
      <c r="H84" s="14">
        <f>IF('Town Data'!L79&gt;9,'Town Data'!K79,"")</f>
        <v>1178292.3799999999</v>
      </c>
      <c r="I84" s="13" t="str">
        <f>IF('Town Data'!N79&gt;9,'Town Data'!M79,"")</f>
        <v/>
      </c>
      <c r="J84" s="12">
        <f t="shared" si="7"/>
        <v>1.3204108149150764E-2</v>
      </c>
      <c r="K84" s="12">
        <f t="shared" si="8"/>
        <v>-3.7462603297154008E-3</v>
      </c>
      <c r="L84" s="12" t="str">
        <f t="shared" si="9"/>
        <v/>
      </c>
    </row>
    <row r="85" spans="2:12" x14ac:dyDescent="0.25">
      <c r="B85" s="15" t="str">
        <f>'Town Data'!A80</f>
        <v>BERLIN</v>
      </c>
      <c r="C85" s="30" t="str">
        <f>'Town Data'!B80</f>
        <v>Washington</v>
      </c>
      <c r="D85" s="17">
        <f>IF('Town Data'!D80&gt;9,'Town Data'!C80,"")</f>
        <v>21579027.460000001</v>
      </c>
      <c r="E85" s="17">
        <f>IF('Town Data'!F80&gt;9,'Town Data'!E80,"")</f>
        <v>7266877.5300000003</v>
      </c>
      <c r="F85" s="16">
        <f>IF('Town Data'!H80&gt;9,'Town Data'!G80,"")</f>
        <v>25203.23</v>
      </c>
      <c r="G85" s="17">
        <f>IF('Town Data'!J80&gt;9,'Town Data'!I80,"")</f>
        <v>20679614.370000001</v>
      </c>
      <c r="H85" s="17">
        <f>IF('Town Data'!L80&gt;9,'Town Data'!K80,"")</f>
        <v>7055686.9699999997</v>
      </c>
      <c r="I85" s="16">
        <f>IF('Town Data'!N80&gt;9,'Town Data'!M80,"")</f>
        <v>12037.48</v>
      </c>
      <c r="J85" s="10">
        <f t="shared" si="7"/>
        <v>4.3492739947065068E-2</v>
      </c>
      <c r="K85" s="10">
        <f t="shared" si="8"/>
        <v>2.9931962812120124E-2</v>
      </c>
      <c r="L85" s="10">
        <f t="shared" si="9"/>
        <v>1.0937297507451726</v>
      </c>
    </row>
    <row r="86" spans="2:12" x14ac:dyDescent="0.25">
      <c r="B86" s="15" t="str">
        <f>'Town Data'!A81</f>
        <v>EAST MONTPELIER</v>
      </c>
      <c r="C86" s="30" t="str">
        <f>'Town Data'!B81</f>
        <v>Washington</v>
      </c>
      <c r="D86" s="14">
        <f>IF('Town Data'!D81&gt;9,'Town Data'!C81,"")</f>
        <v>6017617.2300000004</v>
      </c>
      <c r="E86" s="14">
        <f>IF('Town Data'!F81&gt;9,'Town Data'!E81,"")</f>
        <v>2643106.1</v>
      </c>
      <c r="F86" s="13" t="str">
        <f>IF('Town Data'!H81&gt;9,'Town Data'!G81,"")</f>
        <v/>
      </c>
      <c r="G86" s="14">
        <f>IF('Town Data'!J81&gt;9,'Town Data'!I81,"")</f>
        <v>5360392.7699999996</v>
      </c>
      <c r="H86" s="14">
        <f>IF('Town Data'!L81&gt;9,'Town Data'!K81,"")</f>
        <v>1920671.32</v>
      </c>
      <c r="I86" s="13" t="str">
        <f>IF('Town Data'!N81&gt;9,'Town Data'!M81,"")</f>
        <v/>
      </c>
      <c r="J86" s="12">
        <f t="shared" si="7"/>
        <v>0.1226075192993742</v>
      </c>
      <c r="K86" s="12">
        <f t="shared" si="8"/>
        <v>0.37613659998838322</v>
      </c>
      <c r="L86" s="12" t="str">
        <f t="shared" si="9"/>
        <v/>
      </c>
    </row>
    <row r="87" spans="2:12" x14ac:dyDescent="0.25">
      <c r="B87" s="15" t="str">
        <f>'Town Data'!A82</f>
        <v>MIDDLESEX</v>
      </c>
      <c r="C87" s="30" t="str">
        <f>'Town Data'!B82</f>
        <v>Washington</v>
      </c>
      <c r="D87" s="17">
        <f>IF('Town Data'!D82&gt;9,'Town Data'!C82,"")</f>
        <v>2871199.55</v>
      </c>
      <c r="E87" s="17">
        <f>IF('Town Data'!F82&gt;9,'Town Data'!E82,"")</f>
        <v>410990.51</v>
      </c>
      <c r="F87" s="16" t="str">
        <f>IF('Town Data'!H82&gt;9,'Town Data'!G82,"")</f>
        <v/>
      </c>
      <c r="G87" s="17">
        <f>IF('Town Data'!J82&gt;9,'Town Data'!I82,"")</f>
        <v>3771590.26</v>
      </c>
      <c r="H87" s="17" t="str">
        <f>IF('Town Data'!L82&gt;9,'Town Data'!K82,"")</f>
        <v/>
      </c>
      <c r="I87" s="16" t="str">
        <f>IF('Town Data'!N82&gt;9,'Town Data'!M82,"")</f>
        <v/>
      </c>
      <c r="J87" s="10">
        <f t="shared" si="7"/>
        <v>-0.23872972617126231</v>
      </c>
      <c r="K87" s="10" t="str">
        <f t="shared" si="8"/>
        <v/>
      </c>
      <c r="L87" s="10" t="str">
        <f t="shared" si="9"/>
        <v/>
      </c>
    </row>
    <row r="88" spans="2:12" x14ac:dyDescent="0.25">
      <c r="B88" s="15" t="str">
        <f>'Town Data'!A83</f>
        <v>MONTPELIER</v>
      </c>
      <c r="C88" s="30" t="str">
        <f>'Town Data'!B83</f>
        <v>Washington</v>
      </c>
      <c r="D88" s="14">
        <f>IF('Town Data'!D83&gt;9,'Town Data'!C83,"")</f>
        <v>20096483.370000001</v>
      </c>
      <c r="E88" s="14">
        <f>IF('Town Data'!F83&gt;9,'Town Data'!E83,"")</f>
        <v>6803500.0800000001</v>
      </c>
      <c r="F88" s="13">
        <f>IF('Town Data'!H83&gt;9,'Town Data'!G83,"")</f>
        <v>14919.52</v>
      </c>
      <c r="G88" s="14">
        <f>IF('Town Data'!J83&gt;9,'Town Data'!I83,"")</f>
        <v>19051453.66</v>
      </c>
      <c r="H88" s="14">
        <f>IF('Town Data'!L83&gt;9,'Town Data'!K83,"")</f>
        <v>5496565.4900000002</v>
      </c>
      <c r="I88" s="13">
        <f>IF('Town Data'!N83&gt;9,'Town Data'!M83,"")</f>
        <v>27251.82</v>
      </c>
      <c r="J88" s="12">
        <f t="shared" si="7"/>
        <v>5.4853016921964412E-2</v>
      </c>
      <c r="K88" s="12">
        <f t="shared" si="8"/>
        <v>0.23777294974065702</v>
      </c>
      <c r="L88" s="12">
        <f t="shared" si="9"/>
        <v>-0.45253124378481874</v>
      </c>
    </row>
    <row r="89" spans="2:12" x14ac:dyDescent="0.25">
      <c r="B89" s="15" t="str">
        <f>'Town Data'!A84</f>
        <v>MORETOWN</v>
      </c>
      <c r="C89" s="30" t="str">
        <f>'Town Data'!B84</f>
        <v>Washington</v>
      </c>
      <c r="D89" s="17">
        <f>IF('Town Data'!D84&gt;9,'Town Data'!C84,"")</f>
        <v>492283.65</v>
      </c>
      <c r="E89" s="17">
        <f>IF('Town Data'!F84&gt;9,'Town Data'!E84,"")</f>
        <v>163120.75</v>
      </c>
      <c r="F89" s="16" t="str">
        <f>IF('Town Data'!H84&gt;9,'Town Data'!G84,"")</f>
        <v/>
      </c>
      <c r="G89" s="17">
        <f>IF('Town Data'!J84&gt;9,'Town Data'!I84,"")</f>
        <v>582947.6</v>
      </c>
      <c r="H89" s="17">
        <f>IF('Town Data'!L84&gt;9,'Town Data'!K84,"")</f>
        <v>271366.51</v>
      </c>
      <c r="I89" s="16" t="str">
        <f>IF('Town Data'!N84&gt;9,'Town Data'!M84,"")</f>
        <v/>
      </c>
      <c r="J89" s="10">
        <f t="shared" si="7"/>
        <v>-0.15552675746499334</v>
      </c>
      <c r="K89" s="10">
        <f t="shared" si="8"/>
        <v>-0.39889137388397711</v>
      </c>
      <c r="L89" s="10" t="str">
        <f t="shared" si="9"/>
        <v/>
      </c>
    </row>
    <row r="90" spans="2:12" x14ac:dyDescent="0.25">
      <c r="B90" s="15" t="str">
        <f>'Town Data'!A85</f>
        <v>NORTHFIELD</v>
      </c>
      <c r="C90" s="30" t="str">
        <f>'Town Data'!B85</f>
        <v>Washington</v>
      </c>
      <c r="D90" s="14">
        <f>IF('Town Data'!D85&gt;9,'Town Data'!C85,"")</f>
        <v>6012740.3899999997</v>
      </c>
      <c r="E90" s="14">
        <f>IF('Town Data'!F85&gt;9,'Town Data'!E85,"")</f>
        <v>1232569.53</v>
      </c>
      <c r="F90" s="13" t="str">
        <f>IF('Town Data'!H85&gt;9,'Town Data'!G85,"")</f>
        <v/>
      </c>
      <c r="G90" s="14">
        <f>IF('Town Data'!J85&gt;9,'Town Data'!I85,"")</f>
        <v>5599405.75</v>
      </c>
      <c r="H90" s="14">
        <f>IF('Town Data'!L85&gt;9,'Town Data'!K85,"")</f>
        <v>1292322.82</v>
      </c>
      <c r="I90" s="13" t="str">
        <f>IF('Town Data'!N85&gt;9,'Town Data'!M85,"")</f>
        <v/>
      </c>
      <c r="J90" s="12">
        <f t="shared" si="7"/>
        <v>7.3817590375550066E-2</v>
      </c>
      <c r="K90" s="12">
        <f t="shared" si="8"/>
        <v>-4.6237123631384949E-2</v>
      </c>
      <c r="L90" s="12" t="str">
        <f t="shared" si="9"/>
        <v/>
      </c>
    </row>
    <row r="91" spans="2:12" x14ac:dyDescent="0.25">
      <c r="B91" s="15" t="str">
        <f>'Town Data'!A86</f>
        <v>WAITSFIELD</v>
      </c>
      <c r="C91" s="30" t="str">
        <f>'Town Data'!B86</f>
        <v>Washington</v>
      </c>
      <c r="D91" s="17">
        <f>IF('Town Data'!D86&gt;9,'Town Data'!C86,"")</f>
        <v>9197154.6600000001</v>
      </c>
      <c r="E91" s="17">
        <f>IF('Town Data'!F86&gt;9,'Town Data'!E86,"")</f>
        <v>3880825.82</v>
      </c>
      <c r="F91" s="16" t="str">
        <f>IF('Town Data'!H86&gt;9,'Town Data'!G86,"")</f>
        <v/>
      </c>
      <c r="G91" s="17">
        <f>IF('Town Data'!J86&gt;9,'Town Data'!I86,"")</f>
        <v>9038924.9800000004</v>
      </c>
      <c r="H91" s="17">
        <f>IF('Town Data'!L86&gt;9,'Town Data'!K86,"")</f>
        <v>3510191.88</v>
      </c>
      <c r="I91" s="16" t="str">
        <f>IF('Town Data'!N86&gt;9,'Town Data'!M86,"")</f>
        <v/>
      </c>
      <c r="J91" s="10">
        <f t="shared" si="7"/>
        <v>1.7505364891301455E-2</v>
      </c>
      <c r="K91" s="10">
        <f t="shared" si="8"/>
        <v>0.10558794295883334</v>
      </c>
      <c r="L91" s="10" t="str">
        <f t="shared" si="9"/>
        <v/>
      </c>
    </row>
    <row r="92" spans="2:12" x14ac:dyDescent="0.25">
      <c r="B92" s="15" t="str">
        <f>'Town Data'!A87</f>
        <v>WARREN</v>
      </c>
      <c r="C92" s="30" t="str">
        <f>'Town Data'!B87</f>
        <v>Washington</v>
      </c>
      <c r="D92" s="14">
        <f>IF('Town Data'!D87&gt;9,'Town Data'!C87,"")</f>
        <v>3723717.08</v>
      </c>
      <c r="E92" s="14">
        <f>IF('Town Data'!F87&gt;9,'Town Data'!E87,"")</f>
        <v>693858.26</v>
      </c>
      <c r="F92" s="13" t="str">
        <f>IF('Town Data'!H87&gt;9,'Town Data'!G87,"")</f>
        <v/>
      </c>
      <c r="G92" s="14">
        <f>IF('Town Data'!J87&gt;9,'Town Data'!I87,"")</f>
        <v>3951945.45</v>
      </c>
      <c r="H92" s="14">
        <f>IF('Town Data'!L87&gt;9,'Town Data'!K87,"")</f>
        <v>654684.53</v>
      </c>
      <c r="I92" s="13" t="str">
        <f>IF('Town Data'!N87&gt;9,'Town Data'!M87,"")</f>
        <v/>
      </c>
      <c r="J92" s="12">
        <f t="shared" si="7"/>
        <v>-5.7750890766976579E-2</v>
      </c>
      <c r="K92" s="12">
        <f t="shared" si="8"/>
        <v>5.9836040420872601E-2</v>
      </c>
      <c r="L92" s="12" t="str">
        <f t="shared" si="9"/>
        <v/>
      </c>
    </row>
    <row r="93" spans="2:12" x14ac:dyDescent="0.25">
      <c r="B93" s="15" t="str">
        <f>'Town Data'!A88</f>
        <v>WATERBURY</v>
      </c>
      <c r="C93" s="30" t="str">
        <f>'Town Data'!B88</f>
        <v>Washington</v>
      </c>
      <c r="D93" s="17">
        <f>IF('Town Data'!D88&gt;9,'Town Data'!C88,"")</f>
        <v>11395884.560000001</v>
      </c>
      <c r="E93" s="17">
        <f>IF('Town Data'!F88&gt;9,'Town Data'!E88,"")</f>
        <v>4601860.25</v>
      </c>
      <c r="F93" s="16" t="str">
        <f>IF('Town Data'!H88&gt;9,'Town Data'!G88,"")</f>
        <v/>
      </c>
      <c r="G93" s="17">
        <f>IF('Town Data'!J88&gt;9,'Town Data'!I88,"")</f>
        <v>10713980.300000001</v>
      </c>
      <c r="H93" s="17">
        <f>IF('Town Data'!L88&gt;9,'Town Data'!K88,"")</f>
        <v>4738183</v>
      </c>
      <c r="I93" s="16" t="str">
        <f>IF('Town Data'!N88&gt;9,'Town Data'!M88,"")</f>
        <v/>
      </c>
      <c r="J93" s="10">
        <f t="shared" si="7"/>
        <v>6.364621185648435E-2</v>
      </c>
      <c r="K93" s="10">
        <f t="shared" si="8"/>
        <v>-2.8771102762388031E-2</v>
      </c>
      <c r="L93" s="10" t="str">
        <f t="shared" si="9"/>
        <v/>
      </c>
    </row>
    <row r="94" spans="2:12" x14ac:dyDescent="0.25">
      <c r="B94" s="15" t="str">
        <f>'Town Data'!A89</f>
        <v>BRATTLEBORO</v>
      </c>
      <c r="C94" s="30" t="str">
        <f>'Town Data'!B89</f>
        <v>Windham</v>
      </c>
      <c r="D94" s="14">
        <f>IF('Town Data'!D89&gt;9,'Town Data'!C89,"")</f>
        <v>55703515.18</v>
      </c>
      <c r="E94" s="14">
        <f>IF('Town Data'!F89&gt;9,'Town Data'!E89,"")</f>
        <v>8088799.5199999996</v>
      </c>
      <c r="F94" s="13">
        <f>IF('Town Data'!H89&gt;9,'Town Data'!G89,"")</f>
        <v>17322.09</v>
      </c>
      <c r="G94" s="14">
        <f>IF('Town Data'!J89&gt;9,'Town Data'!I89,"")</f>
        <v>57724367.460000001</v>
      </c>
      <c r="H94" s="14">
        <f>IF('Town Data'!L89&gt;9,'Town Data'!K89,"")</f>
        <v>9172260.3699999992</v>
      </c>
      <c r="I94" s="13">
        <f>IF('Town Data'!N89&gt;9,'Town Data'!M89,"")</f>
        <v>7766.38</v>
      </c>
      <c r="J94" s="12">
        <f t="shared" si="7"/>
        <v>-3.5008651786446118E-2</v>
      </c>
      <c r="K94" s="12">
        <f t="shared" si="8"/>
        <v>-0.11812364742105547</v>
      </c>
      <c r="L94" s="12">
        <f t="shared" si="9"/>
        <v>1.2303943407353231</v>
      </c>
    </row>
    <row r="95" spans="2:12" x14ac:dyDescent="0.25">
      <c r="B95" s="15" t="str">
        <f>'Town Data'!A90</f>
        <v>DOVER</v>
      </c>
      <c r="C95" s="30" t="str">
        <f>'Town Data'!B90</f>
        <v>Windham</v>
      </c>
      <c r="D95" s="17">
        <f>IF('Town Data'!D90&gt;9,'Town Data'!C90,"")</f>
        <v>1220994.71</v>
      </c>
      <c r="E95" s="17">
        <f>IF('Town Data'!F90&gt;9,'Town Data'!E90,"")</f>
        <v>697816.32</v>
      </c>
      <c r="F95" s="16" t="str">
        <f>IF('Town Data'!H90&gt;9,'Town Data'!G90,"")</f>
        <v/>
      </c>
      <c r="G95" s="17">
        <f>IF('Town Data'!J90&gt;9,'Town Data'!I90,"")</f>
        <v>997297.61</v>
      </c>
      <c r="H95" s="17">
        <f>IF('Town Data'!L90&gt;9,'Town Data'!K90,"")</f>
        <v>607436.38</v>
      </c>
      <c r="I95" s="16" t="str">
        <f>IF('Town Data'!N90&gt;9,'Town Data'!M90,"")</f>
        <v/>
      </c>
      <c r="J95" s="10">
        <f t="shared" si="7"/>
        <v>0.22430325487293606</v>
      </c>
      <c r="K95" s="10">
        <f t="shared" si="8"/>
        <v>0.14878914562213075</v>
      </c>
      <c r="L95" s="10" t="str">
        <f t="shared" si="9"/>
        <v/>
      </c>
    </row>
    <row r="96" spans="2:12" x14ac:dyDescent="0.25">
      <c r="B96" s="15" t="str">
        <f>'Town Data'!A91</f>
        <v>DUMMERSTON</v>
      </c>
      <c r="C96" s="30" t="str">
        <f>'Town Data'!B91</f>
        <v>Windham</v>
      </c>
      <c r="D96" s="14">
        <f>IF('Town Data'!D91&gt;9,'Town Data'!C91,"")</f>
        <v>1764249.77</v>
      </c>
      <c r="E96" s="14" t="str">
        <f>IF('Town Data'!F91&gt;9,'Town Data'!E91,"")</f>
        <v/>
      </c>
      <c r="F96" s="13" t="str">
        <f>IF('Town Data'!H91&gt;9,'Town Data'!G91,"")</f>
        <v/>
      </c>
      <c r="G96" s="14">
        <f>IF('Town Data'!J91&gt;9,'Town Data'!I91,"")</f>
        <v>1348623.35</v>
      </c>
      <c r="H96" s="14">
        <f>IF('Town Data'!L91&gt;9,'Town Data'!K91,"")</f>
        <v>391777.77</v>
      </c>
      <c r="I96" s="13" t="str">
        <f>IF('Town Data'!N91&gt;9,'Town Data'!M91,"")</f>
        <v/>
      </c>
      <c r="J96" s="12">
        <f t="shared" si="7"/>
        <v>0.30818569172779037</v>
      </c>
      <c r="K96" s="12" t="str">
        <f t="shared" si="8"/>
        <v/>
      </c>
      <c r="L96" s="12" t="str">
        <f t="shared" si="9"/>
        <v/>
      </c>
    </row>
    <row r="97" spans="2:12" x14ac:dyDescent="0.25">
      <c r="B97" s="15" t="str">
        <f>'Town Data'!A92</f>
        <v>GUILFORD</v>
      </c>
      <c r="C97" s="30" t="str">
        <f>'Town Data'!B92</f>
        <v>Windham</v>
      </c>
      <c r="D97" s="17" t="str">
        <f>IF('Town Data'!D92&gt;9,'Town Data'!C92,"")</f>
        <v/>
      </c>
      <c r="E97" s="17" t="str">
        <f>IF('Town Data'!F92&gt;9,'Town Data'!E92,"")</f>
        <v/>
      </c>
      <c r="F97" s="16" t="str">
        <f>IF('Town Data'!H92&gt;9,'Town Data'!G92,"")</f>
        <v/>
      </c>
      <c r="G97" s="17">
        <f>IF('Town Data'!J92&gt;9,'Town Data'!I92,"")</f>
        <v>432468.95</v>
      </c>
      <c r="H97" s="17" t="str">
        <f>IF('Town Data'!L92&gt;9,'Town Data'!K92,"")</f>
        <v/>
      </c>
      <c r="I97" s="16" t="str">
        <f>IF('Town Data'!N92&gt;9,'Town Data'!M92,"")</f>
        <v/>
      </c>
      <c r="J97" s="10" t="str">
        <f t="shared" si="7"/>
        <v/>
      </c>
      <c r="K97" s="10" t="str">
        <f t="shared" si="8"/>
        <v/>
      </c>
      <c r="L97" s="10" t="str">
        <f t="shared" si="9"/>
        <v/>
      </c>
    </row>
    <row r="98" spans="2:12" x14ac:dyDescent="0.25">
      <c r="B98" s="15" t="str">
        <f>'Town Data'!A93</f>
        <v>JAMAICA</v>
      </c>
      <c r="C98" s="30" t="str">
        <f>'Town Data'!B93</f>
        <v>Windham</v>
      </c>
      <c r="D98" s="14">
        <f>IF('Town Data'!D93&gt;9,'Town Data'!C93,"")</f>
        <v>2594285.56</v>
      </c>
      <c r="E98" s="14">
        <f>IF('Town Data'!F93&gt;9,'Town Data'!E93,"")</f>
        <v>325985.03999999998</v>
      </c>
      <c r="F98" s="13" t="str">
        <f>IF('Town Data'!H93&gt;9,'Town Data'!G93,"")</f>
        <v/>
      </c>
      <c r="G98" s="14">
        <f>IF('Town Data'!J93&gt;9,'Town Data'!I93,"")</f>
        <v>1428533.47</v>
      </c>
      <c r="H98" s="14">
        <f>IF('Town Data'!L93&gt;9,'Town Data'!K93,"")</f>
        <v>257254.47</v>
      </c>
      <c r="I98" s="13" t="str">
        <f>IF('Town Data'!N93&gt;9,'Town Data'!M93,"")</f>
        <v/>
      </c>
      <c r="J98" s="12">
        <f t="shared" si="7"/>
        <v>0.8160481462152932</v>
      </c>
      <c r="K98" s="12">
        <f t="shared" si="8"/>
        <v>0.26716958504161259</v>
      </c>
      <c r="L98" s="12" t="str">
        <f t="shared" si="9"/>
        <v/>
      </c>
    </row>
    <row r="99" spans="2:12" x14ac:dyDescent="0.25">
      <c r="B99" s="15" t="str">
        <f>'Town Data'!A94</f>
        <v>LONDONDERRY</v>
      </c>
      <c r="C99" s="30" t="str">
        <f>'Town Data'!B94</f>
        <v>Windham</v>
      </c>
      <c r="D99" s="17">
        <f>IF('Town Data'!D94&gt;9,'Town Data'!C94,"")</f>
        <v>4732596.18</v>
      </c>
      <c r="E99" s="17">
        <f>IF('Town Data'!F94&gt;9,'Town Data'!E94,"")</f>
        <v>1692626.84</v>
      </c>
      <c r="F99" s="16" t="str">
        <f>IF('Town Data'!H94&gt;9,'Town Data'!G94,"")</f>
        <v/>
      </c>
      <c r="G99" s="17">
        <f>IF('Town Data'!J94&gt;9,'Town Data'!I94,"")</f>
        <v>4340850.37</v>
      </c>
      <c r="H99" s="17">
        <f>IF('Town Data'!L94&gt;9,'Town Data'!K94,"")</f>
        <v>2028799.07</v>
      </c>
      <c r="I99" s="16" t="str">
        <f>IF('Town Data'!N94&gt;9,'Town Data'!M94,"")</f>
        <v/>
      </c>
      <c r="J99" s="10">
        <f t="shared" si="7"/>
        <v>9.0246328854684657E-2</v>
      </c>
      <c r="K99" s="10">
        <f t="shared" si="8"/>
        <v>-0.16570011045992838</v>
      </c>
      <c r="L99" s="10" t="str">
        <f t="shared" si="9"/>
        <v/>
      </c>
    </row>
    <row r="100" spans="2:12" x14ac:dyDescent="0.25">
      <c r="B100" s="15" t="str">
        <f>'Town Data'!A95</f>
        <v>NEWFANE</v>
      </c>
      <c r="C100" s="30" t="str">
        <f>'Town Data'!B95</f>
        <v>Windham</v>
      </c>
      <c r="D100" s="14">
        <f>IF('Town Data'!D95&gt;9,'Town Data'!C95,"")</f>
        <v>1857074.12</v>
      </c>
      <c r="E100" s="14">
        <f>IF('Town Data'!F95&gt;9,'Town Data'!E95,"")</f>
        <v>1470115.72</v>
      </c>
      <c r="F100" s="13" t="str">
        <f>IF('Town Data'!H95&gt;9,'Town Data'!G95,"")</f>
        <v/>
      </c>
      <c r="G100" s="14">
        <f>IF('Town Data'!J95&gt;9,'Town Data'!I95,"")</f>
        <v>1699057.85</v>
      </c>
      <c r="H100" s="14">
        <f>IF('Town Data'!L95&gt;9,'Town Data'!K95,"")</f>
        <v>1273635.23</v>
      </c>
      <c r="I100" s="13" t="str">
        <f>IF('Town Data'!N95&gt;9,'Town Data'!M95,"")</f>
        <v/>
      </c>
      <c r="J100" s="12">
        <f t="shared" si="7"/>
        <v>9.3002289474722721E-2</v>
      </c>
      <c r="K100" s="12">
        <f t="shared" si="8"/>
        <v>0.1542674742123771</v>
      </c>
      <c r="L100" s="12" t="str">
        <f t="shared" si="9"/>
        <v/>
      </c>
    </row>
    <row r="101" spans="2:12" x14ac:dyDescent="0.25">
      <c r="B101" s="15" t="str">
        <f>'Town Data'!A96</f>
        <v>PUTNEY</v>
      </c>
      <c r="C101" s="30" t="str">
        <f>'Town Data'!B96</f>
        <v>Windham</v>
      </c>
      <c r="D101" s="14">
        <f>IF('Town Data'!D96&gt;9,'Town Data'!C96,"")</f>
        <v>844072.08</v>
      </c>
      <c r="E101" s="14">
        <f>IF('Town Data'!F96&gt;9,'Town Data'!E96,"")</f>
        <v>283698.62</v>
      </c>
      <c r="F101" s="13" t="str">
        <f>IF('Town Data'!H96&gt;9,'Town Data'!G96,"")</f>
        <v/>
      </c>
      <c r="G101" s="14">
        <f>IF('Town Data'!J96&gt;9,'Town Data'!I96,"")</f>
        <v>931925.23</v>
      </c>
      <c r="H101" s="14">
        <f>IF('Town Data'!L96&gt;9,'Town Data'!K96,"")</f>
        <v>278661.84000000003</v>
      </c>
      <c r="I101" s="13" t="str">
        <f>IF('Town Data'!N96&gt;9,'Town Data'!M96,"")</f>
        <v/>
      </c>
      <c r="J101" s="12">
        <f t="shared" si="7"/>
        <v>-9.4270599369865787E-2</v>
      </c>
      <c r="K101" s="12">
        <f t="shared" si="8"/>
        <v>1.8074882445332195E-2</v>
      </c>
      <c r="L101" s="12" t="str">
        <f t="shared" si="9"/>
        <v/>
      </c>
    </row>
    <row r="102" spans="2:12" x14ac:dyDescent="0.25">
      <c r="B102" s="15" t="str">
        <f>'Town Data'!A97</f>
        <v>ROCKINGHAM</v>
      </c>
      <c r="C102" s="30" t="str">
        <f>'Town Data'!B97</f>
        <v>Windham</v>
      </c>
      <c r="D102" s="14">
        <f>IF('Town Data'!D97&gt;9,'Town Data'!C97,"")</f>
        <v>5843355.79</v>
      </c>
      <c r="E102" s="14">
        <f>IF('Town Data'!F97&gt;9,'Town Data'!E97,"")</f>
        <v>1360092.82</v>
      </c>
      <c r="F102" s="13" t="str">
        <f>IF('Town Data'!H97&gt;9,'Town Data'!G97,"")</f>
        <v/>
      </c>
      <c r="G102" s="14">
        <f>IF('Town Data'!J97&gt;9,'Town Data'!I97,"")</f>
        <v>5750319.0499999998</v>
      </c>
      <c r="H102" s="14">
        <f>IF('Town Data'!L97&gt;9,'Town Data'!K97,"")</f>
        <v>1208911.98</v>
      </c>
      <c r="I102" s="13" t="str">
        <f>IF('Town Data'!N97&gt;9,'Town Data'!M97,"")</f>
        <v/>
      </c>
      <c r="J102" s="12">
        <f t="shared" si="7"/>
        <v>1.6179404862761523E-2</v>
      </c>
      <c r="K102" s="12">
        <f t="shared" si="8"/>
        <v>0.12505529145306352</v>
      </c>
      <c r="L102" s="12" t="str">
        <f t="shared" si="9"/>
        <v/>
      </c>
    </row>
    <row r="103" spans="2:12" x14ac:dyDescent="0.25">
      <c r="B103" s="15" t="str">
        <f>'Town Data'!A98</f>
        <v>VERNON</v>
      </c>
      <c r="C103" s="30" t="str">
        <f>'Town Data'!B98</f>
        <v>Windham</v>
      </c>
      <c r="D103" s="14">
        <f>IF('Town Data'!D98&gt;9,'Town Data'!C98,"")</f>
        <v>2416553.23</v>
      </c>
      <c r="E103" s="14" t="str">
        <f>IF('Town Data'!F98&gt;9,'Town Data'!E98,"")</f>
        <v/>
      </c>
      <c r="F103" s="13" t="str">
        <f>IF('Town Data'!H98&gt;9,'Town Data'!G98,"")</f>
        <v/>
      </c>
      <c r="G103" s="14">
        <f>IF('Town Data'!J98&gt;9,'Town Data'!I98,"")</f>
        <v>1680654.35</v>
      </c>
      <c r="H103" s="14" t="str">
        <f>IF('Town Data'!L98&gt;9,'Town Data'!K98,"")</f>
        <v/>
      </c>
      <c r="I103" s="13" t="str">
        <f>IF('Town Data'!N98&gt;9,'Town Data'!M98,"")</f>
        <v/>
      </c>
      <c r="J103" s="12">
        <f t="shared" si="7"/>
        <v>0.43786450200185412</v>
      </c>
      <c r="K103" s="12" t="str">
        <f t="shared" si="8"/>
        <v/>
      </c>
      <c r="L103" s="12" t="str">
        <f t="shared" si="9"/>
        <v/>
      </c>
    </row>
    <row r="104" spans="2:12" x14ac:dyDescent="0.25">
      <c r="B104" s="15" t="str">
        <f>'Town Data'!A99</f>
        <v>WESTMINSTER</v>
      </c>
      <c r="C104" s="30" t="str">
        <f>'Town Data'!B99</f>
        <v>Windham</v>
      </c>
      <c r="D104" s="14">
        <f>IF('Town Data'!D99&gt;9,'Town Data'!C99,"")</f>
        <v>12413274.82</v>
      </c>
      <c r="E104" s="14">
        <f>IF('Town Data'!F99&gt;9,'Town Data'!E99,"")</f>
        <v>888405.81</v>
      </c>
      <c r="F104" s="13" t="str">
        <f>IF('Town Data'!H99&gt;9,'Town Data'!G99,"")</f>
        <v/>
      </c>
      <c r="G104" s="14">
        <f>IF('Town Data'!J99&gt;9,'Town Data'!I99,"")</f>
        <v>9518625.3599999994</v>
      </c>
      <c r="H104" s="14">
        <f>IF('Town Data'!L99&gt;9,'Town Data'!K99,"")</f>
        <v>694827.22</v>
      </c>
      <c r="I104" s="13" t="str">
        <f>IF('Town Data'!N99&gt;9,'Town Data'!M99,"")</f>
        <v/>
      </c>
      <c r="J104" s="12">
        <f t="shared" si="7"/>
        <v>0.30410372827195725</v>
      </c>
      <c r="K104" s="12">
        <f t="shared" si="8"/>
        <v>0.27859960638847753</v>
      </c>
      <c r="L104" s="12" t="str">
        <f t="shared" si="9"/>
        <v/>
      </c>
    </row>
    <row r="105" spans="2:12" x14ac:dyDescent="0.25">
      <c r="B105" s="15" t="str">
        <f>'Town Data'!A100</f>
        <v>WHITINGHAM</v>
      </c>
      <c r="C105" s="30" t="str">
        <f>'Town Data'!B100</f>
        <v>Windham</v>
      </c>
      <c r="D105" s="14" t="str">
        <f>IF('Town Data'!D100&gt;9,'Town Data'!C100,"")</f>
        <v/>
      </c>
      <c r="E105" s="14" t="str">
        <f>IF('Town Data'!F100&gt;9,'Town Data'!E100,"")</f>
        <v/>
      </c>
      <c r="F105" s="13" t="str">
        <f>IF('Town Data'!H100&gt;9,'Town Data'!G100,"")</f>
        <v/>
      </c>
      <c r="G105" s="14">
        <f>IF('Town Data'!J100&gt;9,'Town Data'!I100,"")</f>
        <v>238637.19</v>
      </c>
      <c r="H105" s="14">
        <f>IF('Town Data'!L100&gt;9,'Town Data'!K100,"")</f>
        <v>104314.56</v>
      </c>
      <c r="I105" s="13" t="str">
        <f>IF('Town Data'!N100&gt;9,'Town Data'!M100,"")</f>
        <v/>
      </c>
      <c r="J105" s="12" t="str">
        <f t="shared" si="7"/>
        <v/>
      </c>
      <c r="K105" s="12" t="str">
        <f t="shared" si="8"/>
        <v/>
      </c>
      <c r="L105" s="12" t="str">
        <f t="shared" si="9"/>
        <v/>
      </c>
    </row>
    <row r="106" spans="2:12" x14ac:dyDescent="0.25">
      <c r="B106" s="15" t="str">
        <f>'Town Data'!A101</f>
        <v>WILMINGTON</v>
      </c>
      <c r="C106" s="30" t="str">
        <f>'Town Data'!B101</f>
        <v>Windham</v>
      </c>
      <c r="D106" s="14">
        <f>IF('Town Data'!D101&gt;9,'Town Data'!C101,"")</f>
        <v>7350535.7699999996</v>
      </c>
      <c r="E106" s="14">
        <f>IF('Town Data'!F101&gt;9,'Town Data'!E101,"")</f>
        <v>3437694.28</v>
      </c>
      <c r="F106" s="13" t="str">
        <f>IF('Town Data'!H101&gt;9,'Town Data'!G101,"")</f>
        <v/>
      </c>
      <c r="G106" s="14">
        <f>IF('Town Data'!J101&gt;9,'Town Data'!I101,"")</f>
        <v>14108888.689999999</v>
      </c>
      <c r="H106" s="14">
        <f>IF('Town Data'!L101&gt;9,'Town Data'!K101,"")</f>
        <v>10800952.630000001</v>
      </c>
      <c r="I106" s="13" t="str">
        <f>IF('Town Data'!N101&gt;9,'Town Data'!M101,"")</f>
        <v/>
      </c>
      <c r="J106" s="12">
        <f t="shared" si="7"/>
        <v>-0.47901383790703078</v>
      </c>
      <c r="K106" s="12">
        <f t="shared" si="8"/>
        <v>-0.68172304816413221</v>
      </c>
      <c r="L106" s="12" t="str">
        <f t="shared" si="9"/>
        <v/>
      </c>
    </row>
    <row r="107" spans="2:12" x14ac:dyDescent="0.25">
      <c r="B107" s="15" t="str">
        <f>'Town Data'!A102</f>
        <v>BETHEL</v>
      </c>
      <c r="C107" s="30" t="str">
        <f>'Town Data'!B102</f>
        <v>Windsor</v>
      </c>
      <c r="D107" s="14">
        <f>IF('Town Data'!D102&gt;9,'Town Data'!C102,"")</f>
        <v>4343293.58</v>
      </c>
      <c r="E107" s="14">
        <f>IF('Town Data'!F102&gt;9,'Town Data'!E102,"")</f>
        <v>722241.49</v>
      </c>
      <c r="F107" s="13" t="str">
        <f>IF('Town Data'!H102&gt;9,'Town Data'!G102,"")</f>
        <v/>
      </c>
      <c r="G107" s="14">
        <f>IF('Town Data'!J102&gt;9,'Town Data'!I102,"")</f>
        <v>4265467.2699999996</v>
      </c>
      <c r="H107" s="14">
        <f>IF('Town Data'!L102&gt;9,'Town Data'!K102,"")</f>
        <v>532360.1</v>
      </c>
      <c r="I107" s="13" t="str">
        <f>IF('Town Data'!N102&gt;9,'Town Data'!M102,"")</f>
        <v/>
      </c>
      <c r="J107" s="12">
        <f t="shared" si="7"/>
        <v>1.8245670421004199E-2</v>
      </c>
      <c r="K107" s="12">
        <f t="shared" si="8"/>
        <v>0.35667847759439525</v>
      </c>
      <c r="L107" s="12" t="str">
        <f t="shared" si="9"/>
        <v/>
      </c>
    </row>
    <row r="108" spans="2:12" x14ac:dyDescent="0.25">
      <c r="B108" s="15" t="str">
        <f>'Town Data'!A103</f>
        <v>CHESTER</v>
      </c>
      <c r="C108" s="30" t="str">
        <f>'Town Data'!B103</f>
        <v>Windsor</v>
      </c>
      <c r="D108" s="14">
        <f>IF('Town Data'!D103&gt;9,'Town Data'!C103,"")</f>
        <v>3169383.62</v>
      </c>
      <c r="E108" s="14">
        <f>IF('Town Data'!F103&gt;9,'Town Data'!E103,"")</f>
        <v>842785.59</v>
      </c>
      <c r="F108" s="13" t="str">
        <f>IF('Town Data'!H103&gt;9,'Town Data'!G103,"")</f>
        <v/>
      </c>
      <c r="G108" s="14">
        <f>IF('Town Data'!J103&gt;9,'Town Data'!I103,"")</f>
        <v>3365236.23</v>
      </c>
      <c r="H108" s="14">
        <f>IF('Town Data'!L103&gt;9,'Town Data'!K103,"")</f>
        <v>823580.84</v>
      </c>
      <c r="I108" s="13" t="str">
        <f>IF('Town Data'!N103&gt;9,'Town Data'!M103,"")</f>
        <v/>
      </c>
      <c r="J108" s="12">
        <f t="shared" si="7"/>
        <v>-5.8198770194507227E-2</v>
      </c>
      <c r="K108" s="12">
        <f t="shared" si="8"/>
        <v>2.3318597358335826E-2</v>
      </c>
      <c r="L108" s="12" t="str">
        <f t="shared" si="9"/>
        <v/>
      </c>
    </row>
    <row r="109" spans="2:12" x14ac:dyDescent="0.25">
      <c r="B109" s="15" t="str">
        <f>'Town Data'!A104</f>
        <v>HARTFORD</v>
      </c>
      <c r="C109" s="30" t="str">
        <f>'Town Data'!B104</f>
        <v>Windsor</v>
      </c>
      <c r="D109" s="14">
        <f>IF('Town Data'!D104&gt;9,'Town Data'!C104,"")</f>
        <v>84156647.769999996</v>
      </c>
      <c r="E109" s="14">
        <f>IF('Town Data'!F104&gt;9,'Town Data'!E104,"")</f>
        <v>13957675.6</v>
      </c>
      <c r="F109" s="13">
        <f>IF('Town Data'!H104&gt;9,'Town Data'!G104,"")</f>
        <v>7331.67</v>
      </c>
      <c r="G109" s="14">
        <f>IF('Town Data'!J104&gt;9,'Town Data'!I104,"")</f>
        <v>69215090.019999996</v>
      </c>
      <c r="H109" s="14">
        <f>IF('Town Data'!L104&gt;9,'Town Data'!K104,"")</f>
        <v>10409842.289999999</v>
      </c>
      <c r="I109" s="13">
        <f>IF('Town Data'!N104&gt;9,'Town Data'!M104,"")</f>
        <v>8596.0300000000007</v>
      </c>
      <c r="J109" s="12">
        <f t="shared" si="7"/>
        <v>0.21587139084385462</v>
      </c>
      <c r="K109" s="12">
        <f t="shared" si="8"/>
        <v>0.34081527953676621</v>
      </c>
      <c r="L109" s="12">
        <f t="shared" si="9"/>
        <v>-0.14708650388609631</v>
      </c>
    </row>
    <row r="110" spans="2:12" x14ac:dyDescent="0.25">
      <c r="B110" s="15" t="str">
        <f>'Town Data'!A105</f>
        <v>HARTLAND</v>
      </c>
      <c r="C110" s="30" t="str">
        <f>'Town Data'!B105</f>
        <v>Windsor</v>
      </c>
      <c r="D110" s="14">
        <f>IF('Town Data'!D105&gt;9,'Town Data'!C105,"")</f>
        <v>965957.02</v>
      </c>
      <c r="E110" s="14">
        <f>IF('Town Data'!F105&gt;9,'Town Data'!E105,"")</f>
        <v>287580.88</v>
      </c>
      <c r="F110" s="13" t="str">
        <f>IF('Town Data'!H105&gt;9,'Town Data'!G105,"")</f>
        <v/>
      </c>
      <c r="G110" s="14">
        <f>IF('Town Data'!J105&gt;9,'Town Data'!I105,"")</f>
        <v>444694.44</v>
      </c>
      <c r="H110" s="14">
        <f>IF('Town Data'!L105&gt;9,'Town Data'!K105,"")</f>
        <v>205029.34</v>
      </c>
      <c r="I110" s="13" t="str">
        <f>IF('Town Data'!N105&gt;9,'Town Data'!M105,"")</f>
        <v/>
      </c>
      <c r="J110" s="12">
        <f t="shared" si="7"/>
        <v>1.1721814646479503</v>
      </c>
      <c r="K110" s="12">
        <f t="shared" si="8"/>
        <v>0.40263281343050711</v>
      </c>
      <c r="L110" s="12" t="str">
        <f t="shared" si="9"/>
        <v/>
      </c>
    </row>
    <row r="111" spans="2:12" x14ac:dyDescent="0.25">
      <c r="B111" s="15" t="str">
        <f>'Town Data'!A106</f>
        <v>LUDLOW</v>
      </c>
      <c r="C111" s="30" t="str">
        <f>'Town Data'!B106</f>
        <v>Windsor</v>
      </c>
      <c r="D111" s="14">
        <f>IF('Town Data'!D106&gt;9,'Town Data'!C106,"")</f>
        <v>8804100.5099999998</v>
      </c>
      <c r="E111" s="14">
        <f>IF('Town Data'!F106&gt;9,'Town Data'!E106,"")</f>
        <v>4250981.57</v>
      </c>
      <c r="F111" s="13" t="str">
        <f>IF('Town Data'!H106&gt;9,'Town Data'!G106,"")</f>
        <v/>
      </c>
      <c r="G111" s="14">
        <f>IF('Town Data'!J106&gt;9,'Town Data'!I106,"")</f>
        <v>5635586.5099999998</v>
      </c>
      <c r="H111" s="14">
        <f>IF('Town Data'!L106&gt;9,'Town Data'!K106,"")</f>
        <v>2898514.64</v>
      </c>
      <c r="I111" s="13" t="str">
        <f>IF('Town Data'!N106&gt;9,'Town Data'!M106,"")</f>
        <v/>
      </c>
      <c r="J111" s="12">
        <f t="shared" si="7"/>
        <v>0.56223322885340643</v>
      </c>
      <c r="K111" s="12">
        <f t="shared" si="8"/>
        <v>0.46660689973261621</v>
      </c>
      <c r="L111" s="12" t="str">
        <f t="shared" si="9"/>
        <v/>
      </c>
    </row>
    <row r="112" spans="2:12" x14ac:dyDescent="0.25">
      <c r="B112" s="15" t="str">
        <f>'Town Data'!A107</f>
        <v>NORWICH</v>
      </c>
      <c r="C112" s="30" t="str">
        <f>'Town Data'!B107</f>
        <v>Windsor</v>
      </c>
      <c r="D112" s="14">
        <f>IF('Town Data'!D107&gt;9,'Town Data'!C107,"")</f>
        <v>1627535</v>
      </c>
      <c r="E112" s="14">
        <f>IF('Town Data'!F107&gt;9,'Town Data'!E107,"")</f>
        <v>396368.88</v>
      </c>
      <c r="F112" s="13" t="str">
        <f>IF('Town Data'!H107&gt;9,'Town Data'!G107,"")</f>
        <v/>
      </c>
      <c r="G112" s="14">
        <f>IF('Town Data'!J107&gt;9,'Town Data'!I107,"")</f>
        <v>2037984.07</v>
      </c>
      <c r="H112" s="14">
        <f>IF('Town Data'!L107&gt;9,'Town Data'!K107,"")</f>
        <v>679975.41</v>
      </c>
      <c r="I112" s="13" t="str">
        <f>IF('Town Data'!N107&gt;9,'Town Data'!M107,"")</f>
        <v/>
      </c>
      <c r="J112" s="12">
        <f t="shared" si="7"/>
        <v>-0.20139954774033147</v>
      </c>
      <c r="K112" s="12">
        <f t="shared" si="8"/>
        <v>-0.41708350894630147</v>
      </c>
      <c r="L112" s="12" t="str">
        <f t="shared" si="9"/>
        <v/>
      </c>
    </row>
    <row r="113" spans="2:12" x14ac:dyDescent="0.25">
      <c r="B113" s="15" t="str">
        <f>'Town Data'!A108</f>
        <v>ROCHESTER</v>
      </c>
      <c r="C113" s="30" t="str">
        <f>'Town Data'!B108</f>
        <v>Windsor</v>
      </c>
      <c r="D113" s="14">
        <f>IF('Town Data'!D108&gt;9,'Town Data'!C108,"")</f>
        <v>1212964.06</v>
      </c>
      <c r="E113" s="14">
        <f>IF('Town Data'!F108&gt;9,'Town Data'!E108,"")</f>
        <v>433060.33</v>
      </c>
      <c r="F113" s="13" t="str">
        <f>IF('Town Data'!H108&gt;9,'Town Data'!G108,"")</f>
        <v/>
      </c>
      <c r="G113" s="14">
        <f>IF('Town Data'!J108&gt;9,'Town Data'!I108,"")</f>
        <v>1882400.22</v>
      </c>
      <c r="H113" s="14">
        <f>IF('Town Data'!L108&gt;9,'Town Data'!K108,"")</f>
        <v>434100.02</v>
      </c>
      <c r="I113" s="13" t="str">
        <f>IF('Town Data'!N108&gt;9,'Town Data'!M108,"")</f>
        <v/>
      </c>
      <c r="J113" s="12">
        <f t="shared" si="7"/>
        <v>-0.35562902771016458</v>
      </c>
      <c r="K113" s="12">
        <f t="shared" si="8"/>
        <v>-2.3950471137964987E-3</v>
      </c>
      <c r="L113" s="12" t="str">
        <f t="shared" si="9"/>
        <v/>
      </c>
    </row>
    <row r="114" spans="2:12" x14ac:dyDescent="0.25">
      <c r="B114" s="15" t="str">
        <f>'Town Data'!A109</f>
        <v>ROYALTON</v>
      </c>
      <c r="C114" s="30" t="str">
        <f>'Town Data'!B109</f>
        <v>Windsor</v>
      </c>
      <c r="D114" s="14">
        <f>IF('Town Data'!D109&gt;9,'Town Data'!C109,"")</f>
        <v>6904878.1699999999</v>
      </c>
      <c r="E114" s="14">
        <f>IF('Town Data'!F109&gt;9,'Town Data'!E109,"")</f>
        <v>1426524.51</v>
      </c>
      <c r="F114" s="13" t="str">
        <f>IF('Town Data'!H109&gt;9,'Town Data'!G109,"")</f>
        <v/>
      </c>
      <c r="G114" s="14">
        <f>IF('Town Data'!J109&gt;9,'Town Data'!I109,"")</f>
        <v>5219545.92</v>
      </c>
      <c r="H114" s="14">
        <f>IF('Town Data'!L109&gt;9,'Town Data'!K109,"")</f>
        <v>1069019.73</v>
      </c>
      <c r="I114" s="13" t="str">
        <f>IF('Town Data'!N109&gt;9,'Town Data'!M109,"")</f>
        <v/>
      </c>
      <c r="J114" s="12">
        <f t="shared" si="7"/>
        <v>0.3228886718942785</v>
      </c>
      <c r="K114" s="12">
        <f t="shared" si="8"/>
        <v>0.33442299516773188</v>
      </c>
      <c r="L114" s="12" t="str">
        <f t="shared" si="9"/>
        <v/>
      </c>
    </row>
    <row r="115" spans="2:12" x14ac:dyDescent="0.25">
      <c r="B115" s="15" t="str">
        <f>'Town Data'!A110</f>
        <v>SPRINGFIELD</v>
      </c>
      <c r="C115" s="30" t="str">
        <f>'Town Data'!B110</f>
        <v>Windsor</v>
      </c>
      <c r="D115" s="14">
        <f>IF('Town Data'!D110&gt;9,'Town Data'!C110,"")</f>
        <v>16734008.84</v>
      </c>
      <c r="E115" s="14">
        <f>IF('Town Data'!F110&gt;9,'Town Data'!E110,"")</f>
        <v>5593662.1299999999</v>
      </c>
      <c r="F115" s="13">
        <f>IF('Town Data'!H110&gt;9,'Town Data'!G110,"")</f>
        <v>31553.56</v>
      </c>
      <c r="G115" s="14">
        <f>IF('Town Data'!J110&gt;9,'Town Data'!I110,"")</f>
        <v>17230167.469999999</v>
      </c>
      <c r="H115" s="14">
        <f>IF('Town Data'!L110&gt;9,'Town Data'!K110,"")</f>
        <v>5120638.04</v>
      </c>
      <c r="I115" s="13">
        <f>IF('Town Data'!N110&gt;9,'Town Data'!M110,"")</f>
        <v>4480.68</v>
      </c>
      <c r="J115" s="12">
        <f t="shared" si="7"/>
        <v>-2.8795926148940616E-2</v>
      </c>
      <c r="K115" s="12">
        <f t="shared" si="8"/>
        <v>9.2376005940072239E-2</v>
      </c>
      <c r="L115" s="12">
        <f t="shared" si="9"/>
        <v>6.0421364614299611</v>
      </c>
    </row>
    <row r="116" spans="2:12" x14ac:dyDescent="0.25">
      <c r="B116" s="15" t="str">
        <f>'Town Data'!A111</f>
        <v>WEATHERSFIELD</v>
      </c>
      <c r="C116" s="30" t="str">
        <f>'Town Data'!B111</f>
        <v>Windsor</v>
      </c>
      <c r="D116" s="14">
        <f>IF('Town Data'!D111&gt;9,'Town Data'!C111,"")</f>
        <v>2147456.33</v>
      </c>
      <c r="E116" s="14">
        <f>IF('Town Data'!F111&gt;9,'Town Data'!E111,"")</f>
        <v>452356.83</v>
      </c>
      <c r="F116" s="13" t="str">
        <f>IF('Town Data'!H111&gt;9,'Town Data'!G111,"")</f>
        <v/>
      </c>
      <c r="G116" s="14">
        <f>IF('Town Data'!J111&gt;9,'Town Data'!I111,"")</f>
        <v>1901027.24</v>
      </c>
      <c r="H116" s="14">
        <f>IF('Town Data'!L111&gt;9,'Town Data'!K111,"")</f>
        <v>425399.83</v>
      </c>
      <c r="I116" s="13" t="str">
        <f>IF('Town Data'!N111&gt;9,'Town Data'!M111,"")</f>
        <v/>
      </c>
      <c r="J116" s="12">
        <f t="shared" si="7"/>
        <v>0.12962943655662718</v>
      </c>
      <c r="K116" s="12">
        <f t="shared" si="8"/>
        <v>6.3368619587835753E-2</v>
      </c>
      <c r="L116" s="12" t="str">
        <f t="shared" si="9"/>
        <v/>
      </c>
    </row>
    <row r="117" spans="2:12" x14ac:dyDescent="0.25">
      <c r="B117" s="15" t="str">
        <f>'Town Data'!A112</f>
        <v>WINDSOR</v>
      </c>
      <c r="C117" s="30" t="str">
        <f>'Town Data'!B112</f>
        <v>Windsor</v>
      </c>
      <c r="D117" s="14">
        <f>IF('Town Data'!D112&gt;9,'Town Data'!C112,"")</f>
        <v>3169419.72</v>
      </c>
      <c r="E117" s="14">
        <f>IF('Town Data'!F112&gt;9,'Town Data'!E112,"")</f>
        <v>1257319.3899999999</v>
      </c>
      <c r="F117" s="13" t="str">
        <f>IF('Town Data'!H112&gt;9,'Town Data'!G112,"")</f>
        <v/>
      </c>
      <c r="G117" s="14">
        <f>IF('Town Data'!J112&gt;9,'Town Data'!I112,"")</f>
        <v>3099213.32</v>
      </c>
      <c r="H117" s="14">
        <f>IF('Town Data'!L112&gt;9,'Town Data'!K112,"")</f>
        <v>1283362.9099999999</v>
      </c>
      <c r="I117" s="13" t="str">
        <f>IF('Town Data'!N112&gt;9,'Town Data'!M112,"")</f>
        <v/>
      </c>
      <c r="J117" s="12">
        <f t="shared" si="7"/>
        <v>2.26529744006135E-2</v>
      </c>
      <c r="K117" s="12">
        <f t="shared" si="8"/>
        <v>-2.0293184256041825E-2</v>
      </c>
      <c r="L117" s="12" t="str">
        <f t="shared" si="9"/>
        <v/>
      </c>
    </row>
    <row r="118" spans="2:12" x14ac:dyDescent="0.25">
      <c r="B118" s="15" t="str">
        <f>'Town Data'!A113</f>
        <v>WOODSTOCK</v>
      </c>
      <c r="C118" s="30" t="str">
        <f>'Town Data'!B113</f>
        <v>Windsor</v>
      </c>
      <c r="D118" s="14">
        <f>IF('Town Data'!D113&gt;9,'Town Data'!C113,"")</f>
        <v>6903127.2800000003</v>
      </c>
      <c r="E118" s="14">
        <f>IF('Town Data'!F113&gt;9,'Town Data'!E113,"")</f>
        <v>2629956.2200000002</v>
      </c>
      <c r="F118" s="13" t="str">
        <f>IF('Town Data'!H113&gt;9,'Town Data'!G113,"")</f>
        <v/>
      </c>
      <c r="G118" s="14">
        <f>IF('Town Data'!J113&gt;9,'Town Data'!I113,"")</f>
        <v>6283689.6500000004</v>
      </c>
      <c r="H118" s="14">
        <f>IF('Town Data'!L113&gt;9,'Town Data'!K113,"")</f>
        <v>2499740.69</v>
      </c>
      <c r="I118" s="13" t="str">
        <f>IF('Town Data'!N113&gt;9,'Town Data'!M113,"")</f>
        <v/>
      </c>
      <c r="J118" s="12">
        <f t="shared" si="7"/>
        <v>9.8578647976352532E-2</v>
      </c>
      <c r="K118" s="12">
        <f t="shared" si="8"/>
        <v>5.2091615150689996E-2</v>
      </c>
      <c r="L118" s="12" t="str">
        <f t="shared" si="9"/>
        <v/>
      </c>
    </row>
    <row r="119" spans="2:12" x14ac:dyDescent="0.25">
      <c r="B119" s="15">
        <f>'Town Data'!A114</f>
        <v>0</v>
      </c>
      <c r="C119" s="30">
        <f>'Town Data'!B114</f>
        <v>0</v>
      </c>
      <c r="D119" s="14" t="str">
        <f>IF('Town Data'!D114&gt;9,'Town Data'!C114,"")</f>
        <v/>
      </c>
      <c r="E119" s="14" t="str">
        <f>IF('Town Data'!F114&gt;9,'Town Data'!E114,"")</f>
        <v/>
      </c>
      <c r="F119" s="13" t="str">
        <f>IF('Town Data'!H114&gt;9,'Town Data'!G114,"")</f>
        <v/>
      </c>
      <c r="G119" s="14" t="str">
        <f>IF('Town Data'!J114&gt;9,'Town Data'!I114,"")</f>
        <v/>
      </c>
      <c r="H119" s="14" t="str">
        <f>IF('Town Data'!L114&gt;9,'Town Data'!K114,"")</f>
        <v/>
      </c>
      <c r="I119" s="13" t="str">
        <f>IF('Town Data'!N114&gt;9,'Town Data'!M114,"")</f>
        <v/>
      </c>
      <c r="J119" s="12" t="str">
        <f t="shared" si="7"/>
        <v/>
      </c>
      <c r="K119" s="12" t="str">
        <f t="shared" si="8"/>
        <v/>
      </c>
      <c r="L119" s="12" t="str">
        <f t="shared" si="9"/>
        <v/>
      </c>
    </row>
    <row r="120" spans="2:12" x14ac:dyDescent="0.25">
      <c r="B120" s="15">
        <f>'Town Data'!A115</f>
        <v>0</v>
      </c>
      <c r="C120" s="30">
        <f>'Town Data'!B115</f>
        <v>0</v>
      </c>
      <c r="D120" s="14" t="str">
        <f>IF('Town Data'!D115&gt;9,'Town Data'!C115,"")</f>
        <v/>
      </c>
      <c r="E120" s="14" t="str">
        <f>IF('Town Data'!F115&gt;9,'Town Data'!E115,"")</f>
        <v/>
      </c>
      <c r="F120" s="13" t="str">
        <f>IF('Town Data'!H115&gt;9,'Town Data'!G115,"")</f>
        <v/>
      </c>
      <c r="G120" s="14" t="str">
        <f>IF('Town Data'!J115&gt;9,'Town Data'!I115,"")</f>
        <v/>
      </c>
      <c r="H120" s="14" t="str">
        <f>IF('Town Data'!L115&gt;9,'Town Data'!K115,"")</f>
        <v/>
      </c>
      <c r="I120" s="13" t="str">
        <f>IF('Town Data'!N115&gt;9,'Town Data'!M115,"")</f>
        <v/>
      </c>
      <c r="J120" s="12" t="str">
        <f t="shared" si="7"/>
        <v/>
      </c>
      <c r="K120" s="12" t="str">
        <f t="shared" si="8"/>
        <v/>
      </c>
      <c r="L120" s="12" t="str">
        <f t="shared" si="9"/>
        <v/>
      </c>
    </row>
    <row r="121" spans="2:12" x14ac:dyDescent="0.25">
      <c r="B121" s="15">
        <f>'Town Data'!A116</f>
        <v>0</v>
      </c>
      <c r="C121" s="30">
        <f>'Town Data'!B116</f>
        <v>0</v>
      </c>
      <c r="D121" s="14" t="str">
        <f>IF('Town Data'!D116&gt;9,'Town Data'!C116,"")</f>
        <v/>
      </c>
      <c r="E121" s="14" t="str">
        <f>IF('Town Data'!F116&gt;9,'Town Data'!E116,"")</f>
        <v/>
      </c>
      <c r="F121" s="13" t="str">
        <f>IF('Town Data'!H116&gt;9,'Town Data'!G116,"")</f>
        <v/>
      </c>
      <c r="G121" s="14" t="str">
        <f>IF('Town Data'!J116&gt;9,'Town Data'!I116,"")</f>
        <v/>
      </c>
      <c r="H121" s="14" t="str">
        <f>IF('Town Data'!L116&gt;9,'Town Data'!K116,"")</f>
        <v/>
      </c>
      <c r="I121" s="13" t="str">
        <f>IF('Town Data'!N116&gt;9,'Town Data'!M116,"")</f>
        <v/>
      </c>
      <c r="J121" s="12" t="str">
        <f t="shared" si="7"/>
        <v/>
      </c>
      <c r="K121" s="12" t="str">
        <f t="shared" si="8"/>
        <v/>
      </c>
      <c r="L121" s="12" t="str">
        <f t="shared" si="9"/>
        <v/>
      </c>
    </row>
    <row r="122" spans="2:12" x14ac:dyDescent="0.25">
      <c r="B122" s="15">
        <f>'Town Data'!A117</f>
        <v>0</v>
      </c>
      <c r="C122" s="30">
        <f>'Town Data'!B117</f>
        <v>0</v>
      </c>
      <c r="D122" s="14" t="str">
        <f>IF('Town Data'!D117&gt;9,'Town Data'!C117,"")</f>
        <v/>
      </c>
      <c r="E122" s="14" t="str">
        <f>IF('Town Data'!F117&gt;9,'Town Data'!E117,"")</f>
        <v/>
      </c>
      <c r="F122" s="13" t="str">
        <f>IF('Town Data'!H117&gt;9,'Town Data'!G117,"")</f>
        <v/>
      </c>
      <c r="G122" s="14" t="str">
        <f>IF('Town Data'!J117&gt;9,'Town Data'!I117,"")</f>
        <v/>
      </c>
      <c r="H122" s="14" t="str">
        <f>IF('Town Data'!L117&gt;9,'Town Data'!K117,"")</f>
        <v/>
      </c>
      <c r="I122" s="13" t="str">
        <f>IF('Town Data'!N117&gt;9,'Town Data'!M117,"")</f>
        <v/>
      </c>
      <c r="J122" s="12" t="str">
        <f t="shared" si="7"/>
        <v/>
      </c>
      <c r="K122" s="12" t="str">
        <f t="shared" si="8"/>
        <v/>
      </c>
      <c r="L122" s="12" t="str">
        <f t="shared" si="9"/>
        <v/>
      </c>
    </row>
    <row r="123" spans="2:12" x14ac:dyDescent="0.25">
      <c r="B123" s="15">
        <f>'Town Data'!A118</f>
        <v>0</v>
      </c>
      <c r="C123" s="30">
        <f>'Town Data'!B118</f>
        <v>0</v>
      </c>
      <c r="D123" s="14" t="str">
        <f>IF('Town Data'!D118&gt;9,'Town Data'!C118,"")</f>
        <v/>
      </c>
      <c r="E123" s="14" t="str">
        <f>IF('Town Data'!F118&gt;9,'Town Data'!E118,"")</f>
        <v/>
      </c>
      <c r="F123" s="13" t="str">
        <f>IF('Town Data'!H118&gt;9,'Town Data'!G118,"")</f>
        <v/>
      </c>
      <c r="G123" s="14" t="str">
        <f>IF('Town Data'!J118&gt;9,'Town Data'!I118,"")</f>
        <v/>
      </c>
      <c r="H123" s="14" t="str">
        <f>IF('Town Data'!L118&gt;9,'Town Data'!K118,"")</f>
        <v/>
      </c>
      <c r="I123" s="13" t="str">
        <f>IF('Town Data'!N118&gt;9,'Town Data'!M118,"")</f>
        <v/>
      </c>
      <c r="J123" s="12" t="str">
        <f t="shared" si="7"/>
        <v/>
      </c>
      <c r="K123" s="12" t="str">
        <f t="shared" si="8"/>
        <v/>
      </c>
      <c r="L123" s="12" t="str">
        <f t="shared" si="9"/>
        <v/>
      </c>
    </row>
    <row r="124" spans="2:12" x14ac:dyDescent="0.25">
      <c r="B124" s="15">
        <f>'Town Data'!A119</f>
        <v>0</v>
      </c>
      <c r="C124" s="30">
        <f>'Town Data'!B119</f>
        <v>0</v>
      </c>
      <c r="D124" s="14" t="str">
        <f>IF('Town Data'!D119&gt;9,'Town Data'!C119,"")</f>
        <v/>
      </c>
      <c r="E124" s="14" t="str">
        <f>IF('Town Data'!F119&gt;9,'Town Data'!E119,"")</f>
        <v/>
      </c>
      <c r="F124" s="13" t="str">
        <f>IF('Town Data'!H119&gt;9,'Town Data'!G119,"")</f>
        <v/>
      </c>
      <c r="G124" s="14" t="str">
        <f>IF('Town Data'!J119&gt;9,'Town Data'!I119,"")</f>
        <v/>
      </c>
      <c r="H124" s="14" t="str">
        <f>IF('Town Data'!L119&gt;9,'Town Data'!K119,"")</f>
        <v/>
      </c>
      <c r="I124" s="13" t="str">
        <f>IF('Town Data'!N119&gt;9,'Town Data'!M119,"")</f>
        <v/>
      </c>
      <c r="J124" s="12" t="str">
        <f t="shared" si="7"/>
        <v/>
      </c>
      <c r="K124" s="12" t="str">
        <f t="shared" si="8"/>
        <v/>
      </c>
      <c r="L124" s="12" t="str">
        <f t="shared" si="9"/>
        <v/>
      </c>
    </row>
    <row r="125" spans="2:12" x14ac:dyDescent="0.25">
      <c r="B125" s="15">
        <f>'Town Data'!A120</f>
        <v>0</v>
      </c>
      <c r="C125" s="30">
        <f>'Town Data'!B120</f>
        <v>0</v>
      </c>
      <c r="D125" s="14" t="str">
        <f>IF('Town Data'!D120&gt;9,'Town Data'!C120,"")</f>
        <v/>
      </c>
      <c r="E125" s="14" t="str">
        <f>IF('Town Data'!F120&gt;9,'Town Data'!E120,"")</f>
        <v/>
      </c>
      <c r="F125" s="13" t="str">
        <f>IF('Town Data'!H120&gt;9,'Town Data'!G120,"")</f>
        <v/>
      </c>
      <c r="G125" s="14" t="str">
        <f>IF('Town Data'!J120&gt;9,'Town Data'!I120,"")</f>
        <v/>
      </c>
      <c r="H125" s="14" t="str">
        <f>IF('Town Data'!L120&gt;9,'Town Data'!K120,"")</f>
        <v/>
      </c>
      <c r="I125" s="13" t="str">
        <f>IF('Town Data'!N120&gt;9,'Town Data'!M120,"")</f>
        <v/>
      </c>
      <c r="J125" s="12" t="str">
        <f t="shared" si="7"/>
        <v/>
      </c>
      <c r="K125" s="12" t="str">
        <f t="shared" si="8"/>
        <v/>
      </c>
      <c r="L125" s="12" t="str">
        <f t="shared" si="9"/>
        <v/>
      </c>
    </row>
    <row r="126" spans="2:12" x14ac:dyDescent="0.25">
      <c r="B126" s="15">
        <f>'Town Data'!A121</f>
        <v>0</v>
      </c>
      <c r="C126" s="30">
        <f>'Town Data'!B121</f>
        <v>0</v>
      </c>
      <c r="D126" s="14" t="str">
        <f>IF('Town Data'!D121&gt;9,'Town Data'!C121,"")</f>
        <v/>
      </c>
      <c r="E126" s="14" t="str">
        <f>IF('Town Data'!F121&gt;9,'Town Data'!E121,"")</f>
        <v/>
      </c>
      <c r="F126" s="13" t="str">
        <f>IF('Town Data'!H121&gt;9,'Town Data'!G121,"")</f>
        <v/>
      </c>
      <c r="G126" s="14" t="str">
        <f>IF('Town Data'!J121&gt;9,'Town Data'!I121,"")</f>
        <v/>
      </c>
      <c r="H126" s="14" t="str">
        <f>IF('Town Data'!L121&gt;9,'Town Data'!K121,"")</f>
        <v/>
      </c>
      <c r="I126" s="13" t="str">
        <f>IF('Town Data'!N121&gt;9,'Town Data'!M121,"")</f>
        <v/>
      </c>
      <c r="J126" s="12" t="str">
        <f t="shared" si="7"/>
        <v/>
      </c>
      <c r="K126" s="12" t="str">
        <f t="shared" si="8"/>
        <v/>
      </c>
      <c r="L126" s="12" t="str">
        <f t="shared" si="9"/>
        <v/>
      </c>
    </row>
    <row r="127" spans="2:12" x14ac:dyDescent="0.25">
      <c r="B127" s="15">
        <f>'Town Data'!A122</f>
        <v>0</v>
      </c>
      <c r="C127" s="30">
        <f>'Town Data'!B122</f>
        <v>0</v>
      </c>
      <c r="D127" s="14" t="str">
        <f>IF('Town Data'!D122&gt;9,'Town Data'!C122,"")</f>
        <v/>
      </c>
      <c r="E127" s="14" t="str">
        <f>IF('Town Data'!F122&gt;9,'Town Data'!E122,"")</f>
        <v/>
      </c>
      <c r="F127" s="13" t="str">
        <f>IF('Town Data'!H122&gt;9,'Town Data'!G122,"")</f>
        <v/>
      </c>
      <c r="G127" s="14" t="str">
        <f>IF('Town Data'!J122&gt;9,'Town Data'!I122,"")</f>
        <v/>
      </c>
      <c r="H127" s="14" t="str">
        <f>IF('Town Data'!L122&gt;9,'Town Data'!K122,"")</f>
        <v/>
      </c>
      <c r="I127" s="13" t="str">
        <f>IF('Town Data'!N122&gt;9,'Town Data'!M122,"")</f>
        <v/>
      </c>
      <c r="J127" s="12" t="str">
        <f t="shared" si="7"/>
        <v/>
      </c>
      <c r="K127" s="12" t="str">
        <f t="shared" si="8"/>
        <v/>
      </c>
      <c r="L127" s="12" t="str">
        <f t="shared" si="9"/>
        <v/>
      </c>
    </row>
    <row r="128" spans="2:12" x14ac:dyDescent="0.25">
      <c r="B128" s="15">
        <f>'Town Data'!A123</f>
        <v>0</v>
      </c>
      <c r="C128" s="30">
        <f>'Town Data'!B123</f>
        <v>0</v>
      </c>
      <c r="D128" s="14" t="str">
        <f>IF('Town Data'!D123&gt;9,'Town Data'!C123,"")</f>
        <v/>
      </c>
      <c r="E128" s="14" t="str">
        <f>IF('Town Data'!F123&gt;9,'Town Data'!E123,"")</f>
        <v/>
      </c>
      <c r="F128" s="13" t="str">
        <f>IF('Town Data'!H123&gt;9,'Town Data'!G123,"")</f>
        <v/>
      </c>
      <c r="G128" s="14" t="str">
        <f>IF('Town Data'!J123&gt;9,'Town Data'!I123,"")</f>
        <v/>
      </c>
      <c r="H128" s="14" t="str">
        <f>IF('Town Data'!L123&gt;9,'Town Data'!K123,"")</f>
        <v/>
      </c>
      <c r="I128" s="13" t="str">
        <f>IF('Town Data'!N123&gt;9,'Town Data'!M123,"")</f>
        <v/>
      </c>
      <c r="J128" s="12" t="str">
        <f t="shared" si="7"/>
        <v/>
      </c>
      <c r="K128" s="12" t="str">
        <f t="shared" si="8"/>
        <v/>
      </c>
      <c r="L128" s="12" t="str">
        <f t="shared" si="9"/>
        <v/>
      </c>
    </row>
    <row r="129" spans="2:12" x14ac:dyDescent="0.25">
      <c r="B129" s="15">
        <f>'Town Data'!A124</f>
        <v>0</v>
      </c>
      <c r="C129" s="30">
        <f>'Town Data'!B124</f>
        <v>0</v>
      </c>
      <c r="D129" s="14" t="str">
        <f>IF('Town Data'!D124&gt;9,'Town Data'!C124,"")</f>
        <v/>
      </c>
      <c r="E129" s="14" t="str">
        <f>IF('Town Data'!F124&gt;9,'Town Data'!E124,"")</f>
        <v/>
      </c>
      <c r="F129" s="13" t="str">
        <f>IF('Town Data'!H124&gt;9,'Town Data'!G124,"")</f>
        <v/>
      </c>
      <c r="G129" s="14" t="str">
        <f>IF('Town Data'!J124&gt;9,'Town Data'!I124,"")</f>
        <v/>
      </c>
      <c r="H129" s="14" t="str">
        <f>IF('Town Data'!L124&gt;9,'Town Data'!K124,"")</f>
        <v/>
      </c>
      <c r="I129" s="13" t="str">
        <f>IF('Town Data'!N124&gt;9,'Town Data'!M124,"")</f>
        <v/>
      </c>
      <c r="J129" s="12" t="str">
        <f t="shared" si="7"/>
        <v/>
      </c>
      <c r="K129" s="12" t="str">
        <f t="shared" si="8"/>
        <v/>
      </c>
      <c r="L129" s="12" t="str">
        <f t="shared" si="9"/>
        <v/>
      </c>
    </row>
    <row r="130" spans="2:12" x14ac:dyDescent="0.25">
      <c r="B130" s="15">
        <f>'Town Data'!A125</f>
        <v>0</v>
      </c>
      <c r="C130" s="30">
        <f>'Town Data'!B125</f>
        <v>0</v>
      </c>
      <c r="D130" s="14" t="str">
        <f>IF('Town Data'!D125&gt;9,'Town Data'!C125,"")</f>
        <v/>
      </c>
      <c r="E130" s="14" t="str">
        <f>IF('Town Data'!F125&gt;9,'Town Data'!E125,"")</f>
        <v/>
      </c>
      <c r="F130" s="13" t="str">
        <f>IF('Town Data'!H125&gt;9,'Town Data'!G125,"")</f>
        <v/>
      </c>
      <c r="G130" s="14" t="str">
        <f>IF('Town Data'!J125&gt;9,'Town Data'!I125,"")</f>
        <v/>
      </c>
      <c r="H130" s="14" t="str">
        <f>IF('Town Data'!L125&gt;9,'Town Data'!K125,"")</f>
        <v/>
      </c>
      <c r="I130" s="13" t="str">
        <f>IF('Town Data'!N125&gt;9,'Town Data'!M125,"")</f>
        <v/>
      </c>
      <c r="J130" s="12" t="str">
        <f t="shared" si="7"/>
        <v/>
      </c>
      <c r="K130" s="12" t="str">
        <f t="shared" si="8"/>
        <v/>
      </c>
      <c r="L130" s="12" t="str">
        <f t="shared" si="9"/>
        <v/>
      </c>
    </row>
    <row r="131" spans="2:12" x14ac:dyDescent="0.25">
      <c r="B131" s="15">
        <f>'Town Data'!A126</f>
        <v>0</v>
      </c>
      <c r="C131" s="30">
        <f>'Town Data'!B126</f>
        <v>0</v>
      </c>
      <c r="D131" s="14" t="str">
        <f>IF('Town Data'!D126&gt;9,'Town Data'!C126,"")</f>
        <v/>
      </c>
      <c r="E131" s="14" t="str">
        <f>IF('Town Data'!F126&gt;9,'Town Data'!E126,"")</f>
        <v/>
      </c>
      <c r="F131" s="13" t="str">
        <f>IF('Town Data'!H126&gt;9,'Town Data'!G126,"")</f>
        <v/>
      </c>
      <c r="G131" s="14" t="str">
        <f>IF('Town Data'!J126&gt;9,'Town Data'!I126,"")</f>
        <v/>
      </c>
      <c r="H131" s="14" t="str">
        <f>IF('Town Data'!L126&gt;9,'Town Data'!K126,"")</f>
        <v/>
      </c>
      <c r="I131" s="13" t="str">
        <f>IF('Town Data'!N126&gt;9,'Town Data'!M126,"")</f>
        <v/>
      </c>
      <c r="J131" s="12" t="str">
        <f t="shared" si="7"/>
        <v/>
      </c>
      <c r="K131" s="12" t="str">
        <f t="shared" si="8"/>
        <v/>
      </c>
      <c r="L131" s="12" t="str">
        <f t="shared" si="9"/>
        <v/>
      </c>
    </row>
    <row r="132" spans="2:12" x14ac:dyDescent="0.25">
      <c r="B132" s="15">
        <f>'Town Data'!A127</f>
        <v>0</v>
      </c>
      <c r="C132" s="30">
        <f>'Town Data'!B127</f>
        <v>0</v>
      </c>
      <c r="D132" s="14" t="str">
        <f>IF('Town Data'!D127&gt;9,'Town Data'!C127,"")</f>
        <v/>
      </c>
      <c r="E132" s="14" t="str">
        <f>IF('Town Data'!F127&gt;9,'Town Data'!E127,"")</f>
        <v/>
      </c>
      <c r="F132" s="13" t="str">
        <f>IF('Town Data'!H127&gt;9,'Town Data'!G127,"")</f>
        <v/>
      </c>
      <c r="G132" s="14" t="str">
        <f>IF('Town Data'!J127&gt;9,'Town Data'!I127,"")</f>
        <v/>
      </c>
      <c r="H132" s="14" t="str">
        <f>IF('Town Data'!L127&gt;9,'Town Data'!K127,"")</f>
        <v/>
      </c>
      <c r="I132" s="13" t="str">
        <f>IF('Town Data'!N127&gt;9,'Town Data'!M127,"")</f>
        <v/>
      </c>
      <c r="J132" s="12" t="str">
        <f t="shared" si="7"/>
        <v/>
      </c>
      <c r="K132" s="12" t="str">
        <f t="shared" si="8"/>
        <v/>
      </c>
      <c r="L132" s="12" t="str">
        <f t="shared" si="9"/>
        <v/>
      </c>
    </row>
    <row r="133" spans="2:12" x14ac:dyDescent="0.25">
      <c r="B133" s="15">
        <f>'Town Data'!A128</f>
        <v>0</v>
      </c>
      <c r="C133" s="30">
        <f>'Town Data'!B128</f>
        <v>0</v>
      </c>
      <c r="D133" s="14" t="str">
        <f>IF('Town Data'!D128&gt;9,'Town Data'!C128,"")</f>
        <v/>
      </c>
      <c r="E133" s="14" t="str">
        <f>IF('Town Data'!F128&gt;9,'Town Data'!E128,"")</f>
        <v/>
      </c>
      <c r="F133" s="13" t="str">
        <f>IF('Town Data'!H128&gt;9,'Town Data'!G128,"")</f>
        <v/>
      </c>
      <c r="G133" s="14" t="str">
        <f>IF('Town Data'!J128&gt;9,'Town Data'!I128,"")</f>
        <v/>
      </c>
      <c r="H133" s="14" t="str">
        <f>IF('Town Data'!L128&gt;9,'Town Data'!K128,"")</f>
        <v/>
      </c>
      <c r="I133" s="13" t="str">
        <f>IF('Town Data'!N128&gt;9,'Town Data'!M128,"")</f>
        <v/>
      </c>
      <c r="J133" s="12" t="str">
        <f t="shared" si="7"/>
        <v/>
      </c>
      <c r="K133" s="12" t="str">
        <f t="shared" si="8"/>
        <v/>
      </c>
      <c r="L133" s="12" t="str">
        <f t="shared" si="9"/>
        <v/>
      </c>
    </row>
    <row r="134" spans="2:12" x14ac:dyDescent="0.25">
      <c r="B134" s="15">
        <f>'Town Data'!A129</f>
        <v>0</v>
      </c>
      <c r="C134" s="30">
        <f>'Town Data'!B129</f>
        <v>0</v>
      </c>
      <c r="D134" s="14" t="str">
        <f>IF('Town Data'!D129&gt;9,'Town Data'!C129,"")</f>
        <v/>
      </c>
      <c r="E134" s="14" t="str">
        <f>IF('Town Data'!F129&gt;9,'Town Data'!E129,"")</f>
        <v/>
      </c>
      <c r="F134" s="13" t="str">
        <f>IF('Town Data'!H129&gt;9,'Town Data'!G129,"")</f>
        <v/>
      </c>
      <c r="G134" s="14" t="str">
        <f>IF('Town Data'!J129&gt;9,'Town Data'!I129,"")</f>
        <v/>
      </c>
      <c r="H134" s="14" t="str">
        <f>IF('Town Data'!L129&gt;9,'Town Data'!K129,"")</f>
        <v/>
      </c>
      <c r="I134" s="13" t="str">
        <f>IF('Town Data'!N129&gt;9,'Town Data'!M129,"")</f>
        <v/>
      </c>
      <c r="J134" s="12" t="str">
        <f t="shared" si="7"/>
        <v/>
      </c>
      <c r="K134" s="12" t="str">
        <f t="shared" si="8"/>
        <v/>
      </c>
      <c r="L134" s="12" t="str">
        <f t="shared" si="9"/>
        <v/>
      </c>
    </row>
    <row r="135" spans="2:12" x14ac:dyDescent="0.25">
      <c r="B135" s="15">
        <f>'Town Data'!A130</f>
        <v>0</v>
      </c>
      <c r="C135" s="30">
        <f>'Town Data'!B130</f>
        <v>0</v>
      </c>
      <c r="D135" s="14" t="str">
        <f>IF('Town Data'!D130&gt;9,'Town Data'!C130,"")</f>
        <v/>
      </c>
      <c r="E135" s="14" t="str">
        <f>IF('Town Data'!F130&gt;9,'Town Data'!E130,"")</f>
        <v/>
      </c>
      <c r="F135" s="13" t="str">
        <f>IF('Town Data'!H130&gt;9,'Town Data'!G130,"")</f>
        <v/>
      </c>
      <c r="G135" s="14" t="str">
        <f>IF('Town Data'!J130&gt;9,'Town Data'!I130,"")</f>
        <v/>
      </c>
      <c r="H135" s="14" t="str">
        <f>IF('Town Data'!L130&gt;9,'Town Data'!K130,"")</f>
        <v/>
      </c>
      <c r="I135" s="13" t="str">
        <f>IF('Town Data'!N130&gt;9,'Town Data'!M130,"")</f>
        <v/>
      </c>
      <c r="J135" s="12" t="str">
        <f t="shared" ref="J135:J198" si="10">IFERROR((D135-G135)/G135,"")</f>
        <v/>
      </c>
      <c r="K135" s="12" t="str">
        <f t="shared" ref="K135:K198" si="11">IFERROR((E135-H135)/H135,"")</f>
        <v/>
      </c>
      <c r="L135" s="12" t="str">
        <f t="shared" ref="L135:L198" si="12">IFERROR((F135-I135)/I135,"")</f>
        <v/>
      </c>
    </row>
    <row r="136" spans="2:12" x14ac:dyDescent="0.25">
      <c r="B136" s="15">
        <f>'Town Data'!A131</f>
        <v>0</v>
      </c>
      <c r="C136" s="30">
        <f>'Town Data'!B131</f>
        <v>0</v>
      </c>
      <c r="D136" s="14" t="str">
        <f>IF('Town Data'!D131&gt;9,'Town Data'!C131,"")</f>
        <v/>
      </c>
      <c r="E136" s="14" t="str">
        <f>IF('Town Data'!F131&gt;9,'Town Data'!E131,"")</f>
        <v/>
      </c>
      <c r="F136" s="13" t="str">
        <f>IF('Town Data'!H131&gt;9,'Town Data'!G131,"")</f>
        <v/>
      </c>
      <c r="G136" s="14" t="str">
        <f>IF('Town Data'!J131&gt;9,'Town Data'!I131,"")</f>
        <v/>
      </c>
      <c r="H136" s="14" t="str">
        <f>IF('Town Data'!L131&gt;9,'Town Data'!K131,"")</f>
        <v/>
      </c>
      <c r="I136" s="13" t="str">
        <f>IF('Town Data'!N131&gt;9,'Town Data'!M131,"")</f>
        <v/>
      </c>
      <c r="J136" s="12" t="str">
        <f t="shared" si="10"/>
        <v/>
      </c>
      <c r="K136" s="12" t="str">
        <f t="shared" si="11"/>
        <v/>
      </c>
      <c r="L136" s="12" t="str">
        <f t="shared" si="12"/>
        <v/>
      </c>
    </row>
    <row r="137" spans="2:12" x14ac:dyDescent="0.25">
      <c r="B137" s="15">
        <f>'Town Data'!A132</f>
        <v>0</v>
      </c>
      <c r="C137" s="30">
        <f>'Town Data'!B132</f>
        <v>0</v>
      </c>
      <c r="D137" s="14" t="str">
        <f>IF('Town Data'!D132&gt;9,'Town Data'!C132,"")</f>
        <v/>
      </c>
      <c r="E137" s="14" t="str">
        <f>IF('Town Data'!F132&gt;9,'Town Data'!E132,"")</f>
        <v/>
      </c>
      <c r="F137" s="13" t="str">
        <f>IF('Town Data'!H132&gt;9,'Town Data'!G132,"")</f>
        <v/>
      </c>
      <c r="G137" s="14" t="str">
        <f>IF('Town Data'!J132&gt;9,'Town Data'!I132,"")</f>
        <v/>
      </c>
      <c r="H137" s="14" t="str">
        <f>IF('Town Data'!L132&gt;9,'Town Data'!K132,"")</f>
        <v/>
      </c>
      <c r="I137" s="13" t="str">
        <f>IF('Town Data'!N132&gt;9,'Town Data'!M132,"")</f>
        <v/>
      </c>
      <c r="J137" s="12" t="str">
        <f t="shared" si="10"/>
        <v/>
      </c>
      <c r="K137" s="12" t="str">
        <f t="shared" si="11"/>
        <v/>
      </c>
      <c r="L137" s="12" t="str">
        <f t="shared" si="12"/>
        <v/>
      </c>
    </row>
    <row r="138" spans="2:12" x14ac:dyDescent="0.25">
      <c r="B138" s="15">
        <f>'Town Data'!A133</f>
        <v>0</v>
      </c>
      <c r="C138" s="30">
        <f>'Town Data'!B133</f>
        <v>0</v>
      </c>
      <c r="D138" s="14" t="str">
        <f>IF('Town Data'!D133&gt;9,'Town Data'!C133,"")</f>
        <v/>
      </c>
      <c r="E138" s="14" t="str">
        <f>IF('Town Data'!F133&gt;9,'Town Data'!E133,"")</f>
        <v/>
      </c>
      <c r="F138" s="13" t="str">
        <f>IF('Town Data'!H133&gt;9,'Town Data'!G133,"")</f>
        <v/>
      </c>
      <c r="G138" s="14" t="str">
        <f>IF('Town Data'!J133&gt;9,'Town Data'!I133,"")</f>
        <v/>
      </c>
      <c r="H138" s="14" t="str">
        <f>IF('Town Data'!L133&gt;9,'Town Data'!K133,"")</f>
        <v/>
      </c>
      <c r="I138" s="13" t="str">
        <f>IF('Town Data'!N133&gt;9,'Town Data'!M133,"")</f>
        <v/>
      </c>
      <c r="J138" s="12" t="str">
        <f t="shared" si="10"/>
        <v/>
      </c>
      <c r="K138" s="12" t="str">
        <f t="shared" si="11"/>
        <v/>
      </c>
      <c r="L138" s="12" t="str">
        <f t="shared" si="12"/>
        <v/>
      </c>
    </row>
    <row r="139" spans="2:12" x14ac:dyDescent="0.25">
      <c r="B139" s="15">
        <f>'Town Data'!A134</f>
        <v>0</v>
      </c>
      <c r="C139" s="30">
        <f>'Town Data'!B134</f>
        <v>0</v>
      </c>
      <c r="D139" s="14" t="str">
        <f>IF('Town Data'!D134&gt;9,'Town Data'!C134,"")</f>
        <v/>
      </c>
      <c r="E139" s="14" t="str">
        <f>IF('Town Data'!F134&gt;9,'Town Data'!E134,"")</f>
        <v/>
      </c>
      <c r="F139" s="13" t="str">
        <f>IF('Town Data'!H134&gt;9,'Town Data'!G134,"")</f>
        <v/>
      </c>
      <c r="G139" s="14" t="str">
        <f>IF('Town Data'!J134&gt;9,'Town Data'!I134,"")</f>
        <v/>
      </c>
      <c r="H139" s="14" t="str">
        <f>IF('Town Data'!L134&gt;9,'Town Data'!K134,"")</f>
        <v/>
      </c>
      <c r="I139" s="13" t="str">
        <f>IF('Town Data'!N134&gt;9,'Town Data'!M134,"")</f>
        <v/>
      </c>
      <c r="J139" s="12" t="str">
        <f t="shared" si="10"/>
        <v/>
      </c>
      <c r="K139" s="12" t="str">
        <f t="shared" si="11"/>
        <v/>
      </c>
      <c r="L139" s="12" t="str">
        <f t="shared" si="12"/>
        <v/>
      </c>
    </row>
    <row r="140" spans="2:12" x14ac:dyDescent="0.25">
      <c r="B140" s="15">
        <f>'Town Data'!A135</f>
        <v>0</v>
      </c>
      <c r="C140" s="30">
        <f>'Town Data'!B135</f>
        <v>0</v>
      </c>
      <c r="D140" s="14" t="str">
        <f>IF('Town Data'!D135&gt;9,'Town Data'!C135,"")</f>
        <v/>
      </c>
      <c r="E140" s="14" t="str">
        <f>IF('Town Data'!F135&gt;9,'Town Data'!E135,"")</f>
        <v/>
      </c>
      <c r="F140" s="13" t="str">
        <f>IF('Town Data'!H135&gt;9,'Town Data'!G135,"")</f>
        <v/>
      </c>
      <c r="G140" s="14" t="str">
        <f>IF('Town Data'!J135&gt;9,'Town Data'!I135,"")</f>
        <v/>
      </c>
      <c r="H140" s="14" t="str">
        <f>IF('Town Data'!L135&gt;9,'Town Data'!K135,"")</f>
        <v/>
      </c>
      <c r="I140" s="13" t="str">
        <f>IF('Town Data'!N135&gt;9,'Town Data'!M135,"")</f>
        <v/>
      </c>
      <c r="J140" s="12" t="str">
        <f t="shared" si="10"/>
        <v/>
      </c>
      <c r="K140" s="12" t="str">
        <f t="shared" si="11"/>
        <v/>
      </c>
      <c r="L140" s="12" t="str">
        <f t="shared" si="12"/>
        <v/>
      </c>
    </row>
    <row r="141" spans="2:12" x14ac:dyDescent="0.25">
      <c r="B141" s="15">
        <f>'Town Data'!A136</f>
        <v>0</v>
      </c>
      <c r="C141" s="30">
        <f>'Town Data'!B136</f>
        <v>0</v>
      </c>
      <c r="D141" s="14" t="str">
        <f>IF('Town Data'!D136&gt;9,'Town Data'!C136,"")</f>
        <v/>
      </c>
      <c r="E141" s="14" t="str">
        <f>IF('Town Data'!F136&gt;9,'Town Data'!E136,"")</f>
        <v/>
      </c>
      <c r="F141" s="13" t="str">
        <f>IF('Town Data'!H136&gt;9,'Town Data'!G136,"")</f>
        <v/>
      </c>
      <c r="G141" s="14" t="str">
        <f>IF('Town Data'!J136&gt;9,'Town Data'!I136,"")</f>
        <v/>
      </c>
      <c r="H141" s="14" t="str">
        <f>IF('Town Data'!L136&gt;9,'Town Data'!K136,"")</f>
        <v/>
      </c>
      <c r="I141" s="13" t="str">
        <f>IF('Town Data'!N136&gt;9,'Town Data'!M136,"")</f>
        <v/>
      </c>
      <c r="J141" s="12" t="str">
        <f t="shared" si="10"/>
        <v/>
      </c>
      <c r="K141" s="12" t="str">
        <f t="shared" si="11"/>
        <v/>
      </c>
      <c r="L141" s="12" t="str">
        <f t="shared" si="12"/>
        <v/>
      </c>
    </row>
    <row r="142" spans="2:12" x14ac:dyDescent="0.25">
      <c r="B142" s="15">
        <f>'Town Data'!A137</f>
        <v>0</v>
      </c>
      <c r="C142" s="30">
        <f>'Town Data'!B137</f>
        <v>0</v>
      </c>
      <c r="D142" s="14" t="str">
        <f>IF('Town Data'!D137&gt;9,'Town Data'!C137,"")</f>
        <v/>
      </c>
      <c r="E142" s="14" t="str">
        <f>IF('Town Data'!F137&gt;9,'Town Data'!E137,"")</f>
        <v/>
      </c>
      <c r="F142" s="13" t="str">
        <f>IF('Town Data'!H137&gt;9,'Town Data'!G137,"")</f>
        <v/>
      </c>
      <c r="G142" s="14" t="str">
        <f>IF('Town Data'!J137&gt;9,'Town Data'!I137,"")</f>
        <v/>
      </c>
      <c r="H142" s="14" t="str">
        <f>IF('Town Data'!L137&gt;9,'Town Data'!K137,"")</f>
        <v/>
      </c>
      <c r="I142" s="13" t="str">
        <f>IF('Town Data'!N137&gt;9,'Town Data'!M137,"")</f>
        <v/>
      </c>
      <c r="J142" s="12" t="str">
        <f t="shared" si="10"/>
        <v/>
      </c>
      <c r="K142" s="12" t="str">
        <f t="shared" si="11"/>
        <v/>
      </c>
      <c r="L142" s="12" t="str">
        <f t="shared" si="12"/>
        <v/>
      </c>
    </row>
    <row r="143" spans="2:12" x14ac:dyDescent="0.25">
      <c r="B143" s="15">
        <f>'Town Data'!A138</f>
        <v>0</v>
      </c>
      <c r="C143" s="30">
        <f>'Town Data'!B138</f>
        <v>0</v>
      </c>
      <c r="D143" s="14" t="str">
        <f>IF('Town Data'!D138&gt;9,'Town Data'!C138,"")</f>
        <v/>
      </c>
      <c r="E143" s="14" t="str">
        <f>IF('Town Data'!F138&gt;9,'Town Data'!E138,"")</f>
        <v/>
      </c>
      <c r="F143" s="13" t="str">
        <f>IF('Town Data'!H138&gt;9,'Town Data'!G138,"")</f>
        <v/>
      </c>
      <c r="G143" s="14" t="str">
        <f>IF('Town Data'!J138&gt;9,'Town Data'!I138,"")</f>
        <v/>
      </c>
      <c r="H143" s="14" t="str">
        <f>IF('Town Data'!L138&gt;9,'Town Data'!K138,"")</f>
        <v/>
      </c>
      <c r="I143" s="13" t="str">
        <f>IF('Town Data'!N138&gt;9,'Town Data'!M138,"")</f>
        <v/>
      </c>
      <c r="J143" s="12" t="str">
        <f t="shared" si="10"/>
        <v/>
      </c>
      <c r="K143" s="12" t="str">
        <f t="shared" si="11"/>
        <v/>
      </c>
      <c r="L143" s="12" t="str">
        <f t="shared" si="12"/>
        <v/>
      </c>
    </row>
    <row r="144" spans="2:12" x14ac:dyDescent="0.25">
      <c r="B144" s="15">
        <f>'Town Data'!A139</f>
        <v>0</v>
      </c>
      <c r="C144" s="30">
        <f>'Town Data'!B139</f>
        <v>0</v>
      </c>
      <c r="D144" s="14" t="str">
        <f>IF('Town Data'!D139&gt;9,'Town Data'!C139,"")</f>
        <v/>
      </c>
      <c r="E144" s="14" t="str">
        <f>IF('Town Data'!F139&gt;9,'Town Data'!E139,"")</f>
        <v/>
      </c>
      <c r="F144" s="13" t="str">
        <f>IF('Town Data'!H139&gt;9,'Town Data'!G139,"")</f>
        <v/>
      </c>
      <c r="G144" s="14" t="str">
        <f>IF('Town Data'!J139&gt;9,'Town Data'!I139,"")</f>
        <v/>
      </c>
      <c r="H144" s="14" t="str">
        <f>IF('Town Data'!L139&gt;9,'Town Data'!K139,"")</f>
        <v/>
      </c>
      <c r="I144" s="13" t="str">
        <f>IF('Town Data'!N139&gt;9,'Town Data'!M139,"")</f>
        <v/>
      </c>
      <c r="J144" s="12" t="str">
        <f t="shared" si="10"/>
        <v/>
      </c>
      <c r="K144" s="12" t="str">
        <f t="shared" si="11"/>
        <v/>
      </c>
      <c r="L144" s="12" t="str">
        <f t="shared" si="12"/>
        <v/>
      </c>
    </row>
    <row r="145" spans="2:12" x14ac:dyDescent="0.25">
      <c r="B145" s="15">
        <f>'Town Data'!A140</f>
        <v>0</v>
      </c>
      <c r="C145" s="30">
        <f>'Town Data'!B140</f>
        <v>0</v>
      </c>
      <c r="D145" s="14" t="str">
        <f>IF('Town Data'!D140&gt;9,'Town Data'!C140,"")</f>
        <v/>
      </c>
      <c r="E145" s="14" t="str">
        <f>IF('Town Data'!F140&gt;9,'Town Data'!E140,"")</f>
        <v/>
      </c>
      <c r="F145" s="13" t="str">
        <f>IF('Town Data'!H140&gt;9,'Town Data'!G140,"")</f>
        <v/>
      </c>
      <c r="G145" s="14" t="str">
        <f>IF('Town Data'!J140&gt;9,'Town Data'!I140,"")</f>
        <v/>
      </c>
      <c r="H145" s="14" t="str">
        <f>IF('Town Data'!L140&gt;9,'Town Data'!K140,"")</f>
        <v/>
      </c>
      <c r="I145" s="13" t="str">
        <f>IF('Town Data'!N140&gt;9,'Town Data'!M140,"")</f>
        <v/>
      </c>
      <c r="J145" s="12" t="str">
        <f t="shared" si="10"/>
        <v/>
      </c>
      <c r="K145" s="12" t="str">
        <f t="shared" si="11"/>
        <v/>
      </c>
      <c r="L145" s="12" t="str">
        <f t="shared" si="12"/>
        <v/>
      </c>
    </row>
    <row r="146" spans="2:12" x14ac:dyDescent="0.25">
      <c r="B146" s="15">
        <f>'Town Data'!A141</f>
        <v>0</v>
      </c>
      <c r="C146" s="30">
        <f>'Town Data'!B141</f>
        <v>0</v>
      </c>
      <c r="D146" s="14" t="str">
        <f>IF('Town Data'!D141&gt;9,'Town Data'!C141,"")</f>
        <v/>
      </c>
      <c r="E146" s="14" t="str">
        <f>IF('Town Data'!F141&gt;9,'Town Data'!E141,"")</f>
        <v/>
      </c>
      <c r="F146" s="13" t="str">
        <f>IF('Town Data'!H141&gt;9,'Town Data'!G141,"")</f>
        <v/>
      </c>
      <c r="G146" s="14" t="str">
        <f>IF('Town Data'!J141&gt;9,'Town Data'!I141,"")</f>
        <v/>
      </c>
      <c r="H146" s="14" t="str">
        <f>IF('Town Data'!L141&gt;9,'Town Data'!K141,"")</f>
        <v/>
      </c>
      <c r="I146" s="13" t="str">
        <f>IF('Town Data'!N141&gt;9,'Town Data'!M141,"")</f>
        <v/>
      </c>
      <c r="J146" s="12" t="str">
        <f t="shared" si="10"/>
        <v/>
      </c>
      <c r="K146" s="12" t="str">
        <f t="shared" si="11"/>
        <v/>
      </c>
      <c r="L146" s="12" t="str">
        <f t="shared" si="12"/>
        <v/>
      </c>
    </row>
    <row r="147" spans="2:12" x14ac:dyDescent="0.25">
      <c r="B147" s="15">
        <f>'Town Data'!A142</f>
        <v>0</v>
      </c>
      <c r="C147" s="30">
        <f>'Town Data'!B142</f>
        <v>0</v>
      </c>
      <c r="D147" s="14" t="str">
        <f>IF('Town Data'!D142&gt;9,'Town Data'!C142,"")</f>
        <v/>
      </c>
      <c r="E147" s="14" t="str">
        <f>IF('Town Data'!F142&gt;9,'Town Data'!E142,"")</f>
        <v/>
      </c>
      <c r="F147" s="13" t="str">
        <f>IF('Town Data'!H142&gt;9,'Town Data'!G142,"")</f>
        <v/>
      </c>
      <c r="G147" s="14" t="str">
        <f>IF('Town Data'!J142&gt;9,'Town Data'!I142,"")</f>
        <v/>
      </c>
      <c r="H147" s="14" t="str">
        <f>IF('Town Data'!L142&gt;9,'Town Data'!K142,"")</f>
        <v/>
      </c>
      <c r="I147" s="13" t="str">
        <f>IF('Town Data'!N142&gt;9,'Town Data'!M142,"")</f>
        <v/>
      </c>
      <c r="J147" s="12" t="str">
        <f t="shared" si="10"/>
        <v/>
      </c>
      <c r="K147" s="12" t="str">
        <f t="shared" si="11"/>
        <v/>
      </c>
      <c r="L147" s="12" t="str">
        <f t="shared" si="12"/>
        <v/>
      </c>
    </row>
    <row r="148" spans="2:12" x14ac:dyDescent="0.25">
      <c r="B148" s="15">
        <f>'Town Data'!A143</f>
        <v>0</v>
      </c>
      <c r="C148" s="30">
        <f>'Town Data'!B143</f>
        <v>0</v>
      </c>
      <c r="D148" s="14" t="str">
        <f>IF('Town Data'!D143&gt;9,'Town Data'!C143,"")</f>
        <v/>
      </c>
      <c r="E148" s="14" t="str">
        <f>IF('Town Data'!F143&gt;9,'Town Data'!E143,"")</f>
        <v/>
      </c>
      <c r="F148" s="13" t="str">
        <f>IF('Town Data'!H143&gt;9,'Town Data'!G143,"")</f>
        <v/>
      </c>
      <c r="G148" s="14" t="str">
        <f>IF('Town Data'!J143&gt;9,'Town Data'!I143,"")</f>
        <v/>
      </c>
      <c r="H148" s="14" t="str">
        <f>IF('Town Data'!L143&gt;9,'Town Data'!K143,"")</f>
        <v/>
      </c>
      <c r="I148" s="13" t="str">
        <f>IF('Town Data'!N143&gt;9,'Town Data'!M143,"")</f>
        <v/>
      </c>
      <c r="J148" s="12" t="str">
        <f t="shared" si="10"/>
        <v/>
      </c>
      <c r="K148" s="12" t="str">
        <f t="shared" si="11"/>
        <v/>
      </c>
      <c r="L148" s="12" t="str">
        <f t="shared" si="12"/>
        <v/>
      </c>
    </row>
    <row r="149" spans="2:12" x14ac:dyDescent="0.25">
      <c r="B149" s="15">
        <f>'Town Data'!A144</f>
        <v>0</v>
      </c>
      <c r="C149" s="30">
        <f>'Town Data'!B144</f>
        <v>0</v>
      </c>
      <c r="D149" s="14" t="str">
        <f>IF('Town Data'!D144&gt;9,'Town Data'!C144,"")</f>
        <v/>
      </c>
      <c r="E149" s="14" t="str">
        <f>IF('Town Data'!F144&gt;9,'Town Data'!E144,"")</f>
        <v/>
      </c>
      <c r="F149" s="13" t="str">
        <f>IF('Town Data'!H144&gt;9,'Town Data'!G144,"")</f>
        <v/>
      </c>
      <c r="G149" s="14" t="str">
        <f>IF('Town Data'!J144&gt;9,'Town Data'!I144,"")</f>
        <v/>
      </c>
      <c r="H149" s="14" t="str">
        <f>IF('Town Data'!L144&gt;9,'Town Data'!K144,"")</f>
        <v/>
      </c>
      <c r="I149" s="13" t="str">
        <f>IF('Town Data'!N144&gt;9,'Town Data'!M144,"")</f>
        <v/>
      </c>
      <c r="J149" s="12" t="str">
        <f t="shared" si="10"/>
        <v/>
      </c>
      <c r="K149" s="12" t="str">
        <f t="shared" si="11"/>
        <v/>
      </c>
      <c r="L149" s="12" t="str">
        <f t="shared" si="12"/>
        <v/>
      </c>
    </row>
    <row r="150" spans="2:12" x14ac:dyDescent="0.25">
      <c r="B150" s="15">
        <f>'Town Data'!A145</f>
        <v>0</v>
      </c>
      <c r="C150" s="30">
        <f>'Town Data'!B145</f>
        <v>0</v>
      </c>
      <c r="D150" s="14" t="str">
        <f>IF('Town Data'!D145&gt;9,'Town Data'!C145,"")</f>
        <v/>
      </c>
      <c r="E150" s="14" t="str">
        <f>IF('Town Data'!F145&gt;9,'Town Data'!E145,"")</f>
        <v/>
      </c>
      <c r="F150" s="13" t="str">
        <f>IF('Town Data'!H145&gt;9,'Town Data'!G145,"")</f>
        <v/>
      </c>
      <c r="G150" s="14" t="str">
        <f>IF('Town Data'!J145&gt;9,'Town Data'!I145,"")</f>
        <v/>
      </c>
      <c r="H150" s="14" t="str">
        <f>IF('Town Data'!L145&gt;9,'Town Data'!K145,"")</f>
        <v/>
      </c>
      <c r="I150" s="13" t="str">
        <f>IF('Town Data'!N145&gt;9,'Town Data'!M145,"")</f>
        <v/>
      </c>
      <c r="J150" s="12" t="str">
        <f t="shared" si="10"/>
        <v/>
      </c>
      <c r="K150" s="12" t="str">
        <f t="shared" si="11"/>
        <v/>
      </c>
      <c r="L150" s="12" t="str">
        <f t="shared" si="12"/>
        <v/>
      </c>
    </row>
    <row r="151" spans="2:12" x14ac:dyDescent="0.25">
      <c r="B151" s="15">
        <f>'Town Data'!A146</f>
        <v>0</v>
      </c>
      <c r="C151" s="30">
        <f>'Town Data'!B146</f>
        <v>0</v>
      </c>
      <c r="D151" s="14" t="str">
        <f>IF('Town Data'!D146&gt;9,'Town Data'!C146,"")</f>
        <v/>
      </c>
      <c r="E151" s="14" t="str">
        <f>IF('Town Data'!F146&gt;9,'Town Data'!E146,"")</f>
        <v/>
      </c>
      <c r="F151" s="13" t="str">
        <f>IF('Town Data'!H146&gt;9,'Town Data'!G146,"")</f>
        <v/>
      </c>
      <c r="G151" s="14" t="str">
        <f>IF('Town Data'!J146&gt;9,'Town Data'!I146,"")</f>
        <v/>
      </c>
      <c r="H151" s="14" t="str">
        <f>IF('Town Data'!L146&gt;9,'Town Data'!K146,"")</f>
        <v/>
      </c>
      <c r="I151" s="13" t="str">
        <f>IF('Town Data'!N146&gt;9,'Town Data'!M146,"")</f>
        <v/>
      </c>
      <c r="J151" s="12" t="str">
        <f t="shared" si="10"/>
        <v/>
      </c>
      <c r="K151" s="12" t="str">
        <f t="shared" si="11"/>
        <v/>
      </c>
      <c r="L151" s="12" t="str">
        <f t="shared" si="12"/>
        <v/>
      </c>
    </row>
    <row r="152" spans="2:12" x14ac:dyDescent="0.25">
      <c r="B152" s="15">
        <f>'Town Data'!A147</f>
        <v>0</v>
      </c>
      <c r="C152" s="30">
        <f>'Town Data'!B147</f>
        <v>0</v>
      </c>
      <c r="D152" s="14" t="str">
        <f>IF('Town Data'!D147&gt;9,'Town Data'!C147,"")</f>
        <v/>
      </c>
      <c r="E152" s="14" t="str">
        <f>IF('Town Data'!F147&gt;9,'Town Data'!E147,"")</f>
        <v/>
      </c>
      <c r="F152" s="13" t="str">
        <f>IF('Town Data'!H147&gt;9,'Town Data'!G147,"")</f>
        <v/>
      </c>
      <c r="G152" s="14" t="str">
        <f>IF('Town Data'!J147&gt;9,'Town Data'!I147,"")</f>
        <v/>
      </c>
      <c r="H152" s="14" t="str">
        <f>IF('Town Data'!L147&gt;9,'Town Data'!K147,"")</f>
        <v/>
      </c>
      <c r="I152" s="13" t="str">
        <f>IF('Town Data'!N147&gt;9,'Town Data'!M147,"")</f>
        <v/>
      </c>
      <c r="J152" s="12" t="str">
        <f t="shared" si="10"/>
        <v/>
      </c>
      <c r="K152" s="12" t="str">
        <f t="shared" si="11"/>
        <v/>
      </c>
      <c r="L152" s="12" t="str">
        <f t="shared" si="12"/>
        <v/>
      </c>
    </row>
    <row r="153" spans="2:12" x14ac:dyDescent="0.25">
      <c r="B153" s="15">
        <f>'Town Data'!A148</f>
        <v>0</v>
      </c>
      <c r="C153" s="30">
        <f>'Town Data'!B148</f>
        <v>0</v>
      </c>
      <c r="D153" s="14" t="str">
        <f>IF('Town Data'!D148&gt;9,'Town Data'!C148,"")</f>
        <v/>
      </c>
      <c r="E153" s="14" t="str">
        <f>IF('Town Data'!F148&gt;9,'Town Data'!E148,"")</f>
        <v/>
      </c>
      <c r="F153" s="13" t="str">
        <f>IF('Town Data'!H148&gt;9,'Town Data'!G148,"")</f>
        <v/>
      </c>
      <c r="G153" s="14" t="str">
        <f>IF('Town Data'!J148&gt;9,'Town Data'!I148,"")</f>
        <v/>
      </c>
      <c r="H153" s="14" t="str">
        <f>IF('Town Data'!L148&gt;9,'Town Data'!K148,"")</f>
        <v/>
      </c>
      <c r="I153" s="13" t="str">
        <f>IF('Town Data'!N148&gt;9,'Town Data'!M148,"")</f>
        <v/>
      </c>
      <c r="J153" s="12" t="str">
        <f t="shared" si="10"/>
        <v/>
      </c>
      <c r="K153" s="12" t="str">
        <f t="shared" si="11"/>
        <v/>
      </c>
      <c r="L153" s="12" t="str">
        <f t="shared" si="12"/>
        <v/>
      </c>
    </row>
    <row r="154" spans="2:12" x14ac:dyDescent="0.25">
      <c r="B154" s="15">
        <f>'Town Data'!A149</f>
        <v>0</v>
      </c>
      <c r="C154" s="30">
        <f>'Town Data'!B149</f>
        <v>0</v>
      </c>
      <c r="D154" s="14" t="str">
        <f>IF('Town Data'!D149&gt;9,'Town Data'!C149,"")</f>
        <v/>
      </c>
      <c r="E154" s="14" t="str">
        <f>IF('Town Data'!F149&gt;9,'Town Data'!E149,"")</f>
        <v/>
      </c>
      <c r="F154" s="13" t="str">
        <f>IF('Town Data'!H149&gt;9,'Town Data'!G149,"")</f>
        <v/>
      </c>
      <c r="G154" s="14" t="str">
        <f>IF('Town Data'!J149&gt;9,'Town Data'!I149,"")</f>
        <v/>
      </c>
      <c r="H154" s="14" t="str">
        <f>IF('Town Data'!L149&gt;9,'Town Data'!K149,"")</f>
        <v/>
      </c>
      <c r="I154" s="13" t="str">
        <f>IF('Town Data'!N149&gt;9,'Town Data'!M149,"")</f>
        <v/>
      </c>
      <c r="J154" s="12" t="str">
        <f t="shared" si="10"/>
        <v/>
      </c>
      <c r="K154" s="12" t="str">
        <f t="shared" si="11"/>
        <v/>
      </c>
      <c r="L154" s="12" t="str">
        <f t="shared" si="12"/>
        <v/>
      </c>
    </row>
    <row r="155" spans="2:12" x14ac:dyDescent="0.25">
      <c r="B155" s="15">
        <f>'Town Data'!A150</f>
        <v>0</v>
      </c>
      <c r="C155" s="30">
        <f>'Town Data'!B150</f>
        <v>0</v>
      </c>
      <c r="D155" s="14" t="str">
        <f>IF('Town Data'!D150&gt;9,'Town Data'!C150,"")</f>
        <v/>
      </c>
      <c r="E155" s="14" t="str">
        <f>IF('Town Data'!F150&gt;9,'Town Data'!E150,"")</f>
        <v/>
      </c>
      <c r="F155" s="13" t="str">
        <f>IF('Town Data'!H150&gt;9,'Town Data'!G150,"")</f>
        <v/>
      </c>
      <c r="G155" s="14" t="str">
        <f>IF('Town Data'!J150&gt;9,'Town Data'!I150,"")</f>
        <v/>
      </c>
      <c r="H155" s="14" t="str">
        <f>IF('Town Data'!L150&gt;9,'Town Data'!K150,"")</f>
        <v/>
      </c>
      <c r="I155" s="13" t="str">
        <f>IF('Town Data'!N150&gt;9,'Town Data'!M150,"")</f>
        <v/>
      </c>
      <c r="J155" s="12" t="str">
        <f t="shared" si="10"/>
        <v/>
      </c>
      <c r="K155" s="12" t="str">
        <f t="shared" si="11"/>
        <v/>
      </c>
      <c r="L155" s="12" t="str">
        <f t="shared" si="12"/>
        <v/>
      </c>
    </row>
    <row r="156" spans="2:12" x14ac:dyDescent="0.25">
      <c r="B156" s="15">
        <f>'Town Data'!A151</f>
        <v>0</v>
      </c>
      <c r="C156" s="30">
        <f>'Town Data'!B151</f>
        <v>0</v>
      </c>
      <c r="D156" s="14" t="str">
        <f>IF('Town Data'!D151&gt;9,'Town Data'!C151,"")</f>
        <v/>
      </c>
      <c r="E156" s="14" t="str">
        <f>IF('Town Data'!F151&gt;9,'Town Data'!E151,"")</f>
        <v/>
      </c>
      <c r="F156" s="13" t="str">
        <f>IF('Town Data'!H151&gt;9,'Town Data'!G151,"")</f>
        <v/>
      </c>
      <c r="G156" s="14" t="str">
        <f>IF('Town Data'!J151&gt;9,'Town Data'!I151,"")</f>
        <v/>
      </c>
      <c r="H156" s="14" t="str">
        <f>IF('Town Data'!L151&gt;9,'Town Data'!K151,"")</f>
        <v/>
      </c>
      <c r="I156" s="13" t="str">
        <f>IF('Town Data'!N151&gt;9,'Town Data'!M151,"")</f>
        <v/>
      </c>
      <c r="J156" s="12" t="str">
        <f t="shared" si="10"/>
        <v/>
      </c>
      <c r="K156" s="12" t="str">
        <f t="shared" si="11"/>
        <v/>
      </c>
      <c r="L156" s="12" t="str">
        <f t="shared" si="12"/>
        <v/>
      </c>
    </row>
    <row r="157" spans="2:12" x14ac:dyDescent="0.25">
      <c r="B157" s="15">
        <f>'Town Data'!A152</f>
        <v>0</v>
      </c>
      <c r="C157" s="30">
        <f>'Town Data'!B152</f>
        <v>0</v>
      </c>
      <c r="D157" s="14" t="str">
        <f>IF('Town Data'!D152&gt;9,'Town Data'!C152,"")</f>
        <v/>
      </c>
      <c r="E157" s="14" t="str">
        <f>IF('Town Data'!F152&gt;9,'Town Data'!E152,"")</f>
        <v/>
      </c>
      <c r="F157" s="13" t="str">
        <f>IF('Town Data'!H152&gt;9,'Town Data'!G152,"")</f>
        <v/>
      </c>
      <c r="G157" s="14" t="str">
        <f>IF('Town Data'!J152&gt;9,'Town Data'!I152,"")</f>
        <v/>
      </c>
      <c r="H157" s="14" t="str">
        <f>IF('Town Data'!L152&gt;9,'Town Data'!K152,"")</f>
        <v/>
      </c>
      <c r="I157" s="13" t="str">
        <f>IF('Town Data'!N152&gt;9,'Town Data'!M152,"")</f>
        <v/>
      </c>
      <c r="J157" s="12" t="str">
        <f t="shared" si="10"/>
        <v/>
      </c>
      <c r="K157" s="12" t="str">
        <f t="shared" si="11"/>
        <v/>
      </c>
      <c r="L157" s="12" t="str">
        <f t="shared" si="12"/>
        <v/>
      </c>
    </row>
    <row r="158" spans="2:12" x14ac:dyDescent="0.25">
      <c r="B158" s="15">
        <f>'Town Data'!A153</f>
        <v>0</v>
      </c>
      <c r="C158" s="30">
        <f>'Town Data'!B153</f>
        <v>0</v>
      </c>
      <c r="D158" s="14" t="str">
        <f>IF('Town Data'!D153&gt;9,'Town Data'!C153,"")</f>
        <v/>
      </c>
      <c r="E158" s="14" t="str">
        <f>IF('Town Data'!F153&gt;9,'Town Data'!E153,"")</f>
        <v/>
      </c>
      <c r="F158" s="13" t="str">
        <f>IF('Town Data'!H153&gt;9,'Town Data'!G153,"")</f>
        <v/>
      </c>
      <c r="G158" s="14" t="str">
        <f>IF('Town Data'!J153&gt;9,'Town Data'!I153,"")</f>
        <v/>
      </c>
      <c r="H158" s="14" t="str">
        <f>IF('Town Data'!L153&gt;9,'Town Data'!K153,"")</f>
        <v/>
      </c>
      <c r="I158" s="13" t="str">
        <f>IF('Town Data'!N153&gt;9,'Town Data'!M153,"")</f>
        <v/>
      </c>
      <c r="J158" s="12" t="str">
        <f t="shared" si="10"/>
        <v/>
      </c>
      <c r="K158" s="12" t="str">
        <f t="shared" si="11"/>
        <v/>
      </c>
      <c r="L158" s="12" t="str">
        <f t="shared" si="12"/>
        <v/>
      </c>
    </row>
    <row r="159" spans="2:12" x14ac:dyDescent="0.25">
      <c r="B159" s="15">
        <f>'Town Data'!A154</f>
        <v>0</v>
      </c>
      <c r="C159" s="30">
        <f>'Town Data'!B154</f>
        <v>0</v>
      </c>
      <c r="D159" s="14" t="str">
        <f>IF('Town Data'!D154&gt;9,'Town Data'!C154,"")</f>
        <v/>
      </c>
      <c r="E159" s="14" t="str">
        <f>IF('Town Data'!F154&gt;9,'Town Data'!E154,"")</f>
        <v/>
      </c>
      <c r="F159" s="13" t="str">
        <f>IF('Town Data'!H154&gt;9,'Town Data'!G154,"")</f>
        <v/>
      </c>
      <c r="G159" s="14" t="str">
        <f>IF('Town Data'!J154&gt;9,'Town Data'!I154,"")</f>
        <v/>
      </c>
      <c r="H159" s="14" t="str">
        <f>IF('Town Data'!L154&gt;9,'Town Data'!K154,"")</f>
        <v/>
      </c>
      <c r="I159" s="13" t="str">
        <f>IF('Town Data'!N154&gt;9,'Town Data'!M154,"")</f>
        <v/>
      </c>
      <c r="J159" s="12" t="str">
        <f t="shared" si="10"/>
        <v/>
      </c>
      <c r="K159" s="12" t="str">
        <f t="shared" si="11"/>
        <v/>
      </c>
      <c r="L159" s="12" t="str">
        <f t="shared" si="12"/>
        <v/>
      </c>
    </row>
    <row r="160" spans="2:12" x14ac:dyDescent="0.25">
      <c r="B160" s="15">
        <f>'Town Data'!A155</f>
        <v>0</v>
      </c>
      <c r="C160" s="30">
        <f>'Town Data'!B155</f>
        <v>0</v>
      </c>
      <c r="D160" s="14" t="str">
        <f>IF('Town Data'!D155&gt;9,'Town Data'!C155,"")</f>
        <v/>
      </c>
      <c r="E160" s="14" t="str">
        <f>IF('Town Data'!F155&gt;9,'Town Data'!E155,"")</f>
        <v/>
      </c>
      <c r="F160" s="13" t="str">
        <f>IF('Town Data'!H155&gt;9,'Town Data'!G155,"")</f>
        <v/>
      </c>
      <c r="G160" s="14" t="str">
        <f>IF('Town Data'!J155&gt;9,'Town Data'!I155,"")</f>
        <v/>
      </c>
      <c r="H160" s="14" t="str">
        <f>IF('Town Data'!L155&gt;9,'Town Data'!K155,"")</f>
        <v/>
      </c>
      <c r="I160" s="13" t="str">
        <f>IF('Town Data'!N155&gt;9,'Town Data'!M155,"")</f>
        <v/>
      </c>
      <c r="J160" s="12" t="str">
        <f t="shared" si="10"/>
        <v/>
      </c>
      <c r="K160" s="12" t="str">
        <f t="shared" si="11"/>
        <v/>
      </c>
      <c r="L160" s="12" t="str">
        <f t="shared" si="12"/>
        <v/>
      </c>
    </row>
    <row r="161" spans="2:12" x14ac:dyDescent="0.25">
      <c r="B161" s="15">
        <f>'Town Data'!A156</f>
        <v>0</v>
      </c>
      <c r="C161" s="30">
        <f>'Town Data'!B156</f>
        <v>0</v>
      </c>
      <c r="D161" s="14" t="str">
        <f>IF('Town Data'!D156&gt;9,'Town Data'!C156,"")</f>
        <v/>
      </c>
      <c r="E161" s="14" t="str">
        <f>IF('Town Data'!F156&gt;9,'Town Data'!E156,"")</f>
        <v/>
      </c>
      <c r="F161" s="13" t="str">
        <f>IF('Town Data'!H156&gt;9,'Town Data'!G156,"")</f>
        <v/>
      </c>
      <c r="G161" s="14" t="str">
        <f>IF('Town Data'!J156&gt;9,'Town Data'!I156,"")</f>
        <v/>
      </c>
      <c r="H161" s="14" t="str">
        <f>IF('Town Data'!L156&gt;9,'Town Data'!K156,"")</f>
        <v/>
      </c>
      <c r="I161" s="13" t="str">
        <f>IF('Town Data'!N156&gt;9,'Town Data'!M156,"")</f>
        <v/>
      </c>
      <c r="J161" s="12" t="str">
        <f t="shared" si="10"/>
        <v/>
      </c>
      <c r="K161" s="12" t="str">
        <f t="shared" si="11"/>
        <v/>
      </c>
      <c r="L161" s="12" t="str">
        <f t="shared" si="12"/>
        <v/>
      </c>
    </row>
    <row r="162" spans="2:12" x14ac:dyDescent="0.25">
      <c r="B162" s="15">
        <f>'Town Data'!A157</f>
        <v>0</v>
      </c>
      <c r="C162" s="30">
        <f>'Town Data'!B157</f>
        <v>0</v>
      </c>
      <c r="D162" s="14" t="str">
        <f>IF('Town Data'!D157&gt;9,'Town Data'!C157,"")</f>
        <v/>
      </c>
      <c r="E162" s="14" t="str">
        <f>IF('Town Data'!F157&gt;9,'Town Data'!E157,"")</f>
        <v/>
      </c>
      <c r="F162" s="13" t="str">
        <f>IF('Town Data'!H157&gt;9,'Town Data'!G157,"")</f>
        <v/>
      </c>
      <c r="G162" s="14" t="str">
        <f>IF('Town Data'!J157&gt;9,'Town Data'!I157,"")</f>
        <v/>
      </c>
      <c r="H162" s="14" t="str">
        <f>IF('Town Data'!L157&gt;9,'Town Data'!K157,"")</f>
        <v/>
      </c>
      <c r="I162" s="13" t="str">
        <f>IF('Town Data'!N157&gt;9,'Town Data'!M157,"")</f>
        <v/>
      </c>
      <c r="J162" s="12" t="str">
        <f t="shared" si="10"/>
        <v/>
      </c>
      <c r="K162" s="12" t="str">
        <f t="shared" si="11"/>
        <v/>
      </c>
      <c r="L162" s="12" t="str">
        <f t="shared" si="12"/>
        <v/>
      </c>
    </row>
    <row r="163" spans="2:12" x14ac:dyDescent="0.25">
      <c r="B163" s="15">
        <f>'Town Data'!A158</f>
        <v>0</v>
      </c>
      <c r="C163" s="30">
        <f>'Town Data'!B158</f>
        <v>0</v>
      </c>
      <c r="D163" s="14" t="str">
        <f>IF('Town Data'!D158&gt;9,'Town Data'!C158,"")</f>
        <v/>
      </c>
      <c r="E163" s="14" t="str">
        <f>IF('Town Data'!F158&gt;9,'Town Data'!E158,"")</f>
        <v/>
      </c>
      <c r="F163" s="13" t="str">
        <f>IF('Town Data'!H158&gt;9,'Town Data'!G158,"")</f>
        <v/>
      </c>
      <c r="G163" s="14" t="str">
        <f>IF('Town Data'!J158&gt;9,'Town Data'!I158,"")</f>
        <v/>
      </c>
      <c r="H163" s="14" t="str">
        <f>IF('Town Data'!L158&gt;9,'Town Data'!K158,"")</f>
        <v/>
      </c>
      <c r="I163" s="13" t="str">
        <f>IF('Town Data'!N158&gt;9,'Town Data'!M158,"")</f>
        <v/>
      </c>
      <c r="J163" s="12" t="str">
        <f t="shared" si="10"/>
        <v/>
      </c>
      <c r="K163" s="12" t="str">
        <f t="shared" si="11"/>
        <v/>
      </c>
      <c r="L163" s="12" t="str">
        <f t="shared" si="12"/>
        <v/>
      </c>
    </row>
    <row r="164" spans="2:12" x14ac:dyDescent="0.25">
      <c r="B164" s="15">
        <f>'Town Data'!A159</f>
        <v>0</v>
      </c>
      <c r="C164" s="30">
        <f>'Town Data'!B159</f>
        <v>0</v>
      </c>
      <c r="D164" s="14" t="str">
        <f>IF('Town Data'!D159&gt;9,'Town Data'!C159,"")</f>
        <v/>
      </c>
      <c r="E164" s="14" t="str">
        <f>IF('Town Data'!F159&gt;9,'Town Data'!E159,"")</f>
        <v/>
      </c>
      <c r="F164" s="13" t="str">
        <f>IF('Town Data'!H159&gt;9,'Town Data'!G159,"")</f>
        <v/>
      </c>
      <c r="G164" s="14" t="str">
        <f>IF('Town Data'!J159&gt;9,'Town Data'!I159,"")</f>
        <v/>
      </c>
      <c r="H164" s="14" t="str">
        <f>IF('Town Data'!L159&gt;9,'Town Data'!K159,"")</f>
        <v/>
      </c>
      <c r="I164" s="13" t="str">
        <f>IF('Town Data'!N159&gt;9,'Town Data'!M159,"")</f>
        <v/>
      </c>
      <c r="J164" s="12" t="str">
        <f t="shared" si="10"/>
        <v/>
      </c>
      <c r="K164" s="12" t="str">
        <f t="shared" si="11"/>
        <v/>
      </c>
      <c r="L164" s="12" t="str">
        <f t="shared" si="12"/>
        <v/>
      </c>
    </row>
    <row r="165" spans="2:12" x14ac:dyDescent="0.25">
      <c r="B165" s="15">
        <f>'Town Data'!A160</f>
        <v>0</v>
      </c>
      <c r="C165" s="30">
        <f>'Town Data'!B160</f>
        <v>0</v>
      </c>
      <c r="D165" s="14" t="str">
        <f>IF('Town Data'!D160&gt;9,'Town Data'!C160,"")</f>
        <v/>
      </c>
      <c r="E165" s="14" t="str">
        <f>IF('Town Data'!F160&gt;9,'Town Data'!E160,"")</f>
        <v/>
      </c>
      <c r="F165" s="13" t="str">
        <f>IF('Town Data'!H160&gt;9,'Town Data'!G160,"")</f>
        <v/>
      </c>
      <c r="G165" s="14" t="str">
        <f>IF('Town Data'!J160&gt;9,'Town Data'!I160,"")</f>
        <v/>
      </c>
      <c r="H165" s="14" t="str">
        <f>IF('Town Data'!L160&gt;9,'Town Data'!K160,"")</f>
        <v/>
      </c>
      <c r="I165" s="13" t="str">
        <f>IF('Town Data'!N160&gt;9,'Town Data'!M160,"")</f>
        <v/>
      </c>
      <c r="J165" s="12" t="str">
        <f t="shared" si="10"/>
        <v/>
      </c>
      <c r="K165" s="12" t="str">
        <f t="shared" si="11"/>
        <v/>
      </c>
      <c r="L165" s="12" t="str">
        <f t="shared" si="12"/>
        <v/>
      </c>
    </row>
    <row r="166" spans="2:12" x14ac:dyDescent="0.25">
      <c r="B166" s="15">
        <f>'Town Data'!A161</f>
        <v>0</v>
      </c>
      <c r="C166" s="30">
        <f>'Town Data'!B161</f>
        <v>0</v>
      </c>
      <c r="D166" s="14" t="str">
        <f>IF('Town Data'!D161&gt;9,'Town Data'!C161,"")</f>
        <v/>
      </c>
      <c r="E166" s="14" t="str">
        <f>IF('Town Data'!F161&gt;9,'Town Data'!E161,"")</f>
        <v/>
      </c>
      <c r="F166" s="13" t="str">
        <f>IF('Town Data'!H161&gt;9,'Town Data'!G161,"")</f>
        <v/>
      </c>
      <c r="G166" s="14" t="str">
        <f>IF('Town Data'!J161&gt;9,'Town Data'!I161,"")</f>
        <v/>
      </c>
      <c r="H166" s="14" t="str">
        <f>IF('Town Data'!L161&gt;9,'Town Data'!K161,"")</f>
        <v/>
      </c>
      <c r="I166" s="13" t="str">
        <f>IF('Town Data'!N161&gt;9,'Town Data'!M161,"")</f>
        <v/>
      </c>
      <c r="J166" s="12" t="str">
        <f t="shared" si="10"/>
        <v/>
      </c>
      <c r="K166" s="12" t="str">
        <f t="shared" si="11"/>
        <v/>
      </c>
      <c r="L166" s="12" t="str">
        <f t="shared" si="12"/>
        <v/>
      </c>
    </row>
    <row r="167" spans="2:12" x14ac:dyDescent="0.25">
      <c r="B167" s="15">
        <f>'Town Data'!A162</f>
        <v>0</v>
      </c>
      <c r="C167" s="30">
        <f>'Town Data'!B162</f>
        <v>0</v>
      </c>
      <c r="D167" s="14" t="str">
        <f>IF('Town Data'!D162&gt;9,'Town Data'!C162,"")</f>
        <v/>
      </c>
      <c r="E167" s="14" t="str">
        <f>IF('Town Data'!F162&gt;9,'Town Data'!E162,"")</f>
        <v/>
      </c>
      <c r="F167" s="13" t="str">
        <f>IF('Town Data'!H162&gt;9,'Town Data'!G162,"")</f>
        <v/>
      </c>
      <c r="G167" s="14" t="str">
        <f>IF('Town Data'!J162&gt;9,'Town Data'!I162,"")</f>
        <v/>
      </c>
      <c r="H167" s="14" t="str">
        <f>IF('Town Data'!L162&gt;9,'Town Data'!K162,"")</f>
        <v/>
      </c>
      <c r="I167" s="13" t="str">
        <f>IF('Town Data'!N162&gt;9,'Town Data'!M162,"")</f>
        <v/>
      </c>
      <c r="J167" s="12" t="str">
        <f t="shared" si="10"/>
        <v/>
      </c>
      <c r="K167" s="12" t="str">
        <f t="shared" si="11"/>
        <v/>
      </c>
      <c r="L167" s="12" t="str">
        <f t="shared" si="12"/>
        <v/>
      </c>
    </row>
    <row r="168" spans="2:12" x14ac:dyDescent="0.25">
      <c r="B168" s="15">
        <f>'Town Data'!A163</f>
        <v>0</v>
      </c>
      <c r="C168" s="30">
        <f>'Town Data'!B163</f>
        <v>0</v>
      </c>
      <c r="D168" s="14" t="str">
        <f>IF('Town Data'!D163&gt;9,'Town Data'!C163,"")</f>
        <v/>
      </c>
      <c r="E168" s="14" t="str">
        <f>IF('Town Data'!F163&gt;9,'Town Data'!E163,"")</f>
        <v/>
      </c>
      <c r="F168" s="13" t="str">
        <f>IF('Town Data'!H163&gt;9,'Town Data'!G163,"")</f>
        <v/>
      </c>
      <c r="G168" s="14" t="str">
        <f>IF('Town Data'!J163&gt;9,'Town Data'!I163,"")</f>
        <v/>
      </c>
      <c r="H168" s="14" t="str">
        <f>IF('Town Data'!L163&gt;9,'Town Data'!K163,"")</f>
        <v/>
      </c>
      <c r="I168" s="13" t="str">
        <f>IF('Town Data'!N163&gt;9,'Town Data'!M163,"")</f>
        <v/>
      </c>
      <c r="J168" s="12" t="str">
        <f t="shared" si="10"/>
        <v/>
      </c>
      <c r="K168" s="12" t="str">
        <f t="shared" si="11"/>
        <v/>
      </c>
      <c r="L168" s="12" t="str">
        <f t="shared" si="12"/>
        <v/>
      </c>
    </row>
    <row r="169" spans="2:12" x14ac:dyDescent="0.25">
      <c r="B169" s="15">
        <f>'Town Data'!A164</f>
        <v>0</v>
      </c>
      <c r="C169" s="30">
        <f>'Town Data'!B164</f>
        <v>0</v>
      </c>
      <c r="D169" s="14" t="str">
        <f>IF('Town Data'!D164&gt;9,'Town Data'!C164,"")</f>
        <v/>
      </c>
      <c r="E169" s="14" t="str">
        <f>IF('Town Data'!F164&gt;9,'Town Data'!E164,"")</f>
        <v/>
      </c>
      <c r="F169" s="13" t="str">
        <f>IF('Town Data'!H164&gt;9,'Town Data'!G164,"")</f>
        <v/>
      </c>
      <c r="G169" s="14" t="str">
        <f>IF('Town Data'!J164&gt;9,'Town Data'!I164,"")</f>
        <v/>
      </c>
      <c r="H169" s="14" t="str">
        <f>IF('Town Data'!L164&gt;9,'Town Data'!K164,"")</f>
        <v/>
      </c>
      <c r="I169" s="13" t="str">
        <f>IF('Town Data'!N164&gt;9,'Town Data'!M164,"")</f>
        <v/>
      </c>
      <c r="J169" s="12" t="str">
        <f t="shared" si="10"/>
        <v/>
      </c>
      <c r="K169" s="12" t="str">
        <f t="shared" si="11"/>
        <v/>
      </c>
      <c r="L169" s="12" t="str">
        <f t="shared" si="12"/>
        <v/>
      </c>
    </row>
    <row r="170" spans="2:12" x14ac:dyDescent="0.25">
      <c r="B170" s="15">
        <f>'Town Data'!A165</f>
        <v>0</v>
      </c>
      <c r="C170" s="30">
        <f>'Town Data'!B165</f>
        <v>0</v>
      </c>
      <c r="D170" s="14" t="str">
        <f>IF('Town Data'!D165&gt;9,'Town Data'!C165,"")</f>
        <v/>
      </c>
      <c r="E170" s="14" t="str">
        <f>IF('Town Data'!F165&gt;9,'Town Data'!E165,"")</f>
        <v/>
      </c>
      <c r="F170" s="13" t="str">
        <f>IF('Town Data'!H165&gt;9,'Town Data'!G165,"")</f>
        <v/>
      </c>
      <c r="G170" s="14" t="str">
        <f>IF('Town Data'!J165&gt;9,'Town Data'!I165,"")</f>
        <v/>
      </c>
      <c r="H170" s="14" t="str">
        <f>IF('Town Data'!L165&gt;9,'Town Data'!K165,"")</f>
        <v/>
      </c>
      <c r="I170" s="13" t="str">
        <f>IF('Town Data'!N165&gt;9,'Town Data'!M165,"")</f>
        <v/>
      </c>
      <c r="J170" s="12" t="str">
        <f t="shared" si="10"/>
        <v/>
      </c>
      <c r="K170" s="12" t="str">
        <f t="shared" si="11"/>
        <v/>
      </c>
      <c r="L170" s="12" t="str">
        <f t="shared" si="12"/>
        <v/>
      </c>
    </row>
    <row r="171" spans="2:12" x14ac:dyDescent="0.25">
      <c r="B171" s="15">
        <f>'Town Data'!A166</f>
        <v>0</v>
      </c>
      <c r="C171" s="30">
        <f>'Town Data'!B166</f>
        <v>0</v>
      </c>
      <c r="D171" s="14" t="str">
        <f>IF('Town Data'!D166&gt;9,'Town Data'!C166,"")</f>
        <v/>
      </c>
      <c r="E171" s="14" t="str">
        <f>IF('Town Data'!F166&gt;9,'Town Data'!E166,"")</f>
        <v/>
      </c>
      <c r="F171" s="13" t="str">
        <f>IF('Town Data'!H166&gt;9,'Town Data'!G166,"")</f>
        <v/>
      </c>
      <c r="G171" s="14" t="str">
        <f>IF('Town Data'!J166&gt;9,'Town Data'!I166,"")</f>
        <v/>
      </c>
      <c r="H171" s="14" t="str">
        <f>IF('Town Data'!L166&gt;9,'Town Data'!K166,"")</f>
        <v/>
      </c>
      <c r="I171" s="13" t="str">
        <f>IF('Town Data'!N166&gt;9,'Town Data'!M166,"")</f>
        <v/>
      </c>
      <c r="J171" s="12" t="str">
        <f t="shared" si="10"/>
        <v/>
      </c>
      <c r="K171" s="12" t="str">
        <f t="shared" si="11"/>
        <v/>
      </c>
      <c r="L171" s="12" t="str">
        <f t="shared" si="12"/>
        <v/>
      </c>
    </row>
    <row r="172" spans="2:12" x14ac:dyDescent="0.25">
      <c r="B172" s="15">
        <f>'Town Data'!A167</f>
        <v>0</v>
      </c>
      <c r="C172" s="30">
        <f>'Town Data'!B167</f>
        <v>0</v>
      </c>
      <c r="D172" s="14" t="str">
        <f>IF('Town Data'!D167&gt;9,'Town Data'!C167,"")</f>
        <v/>
      </c>
      <c r="E172" s="14" t="str">
        <f>IF('Town Data'!F167&gt;9,'Town Data'!E167,"")</f>
        <v/>
      </c>
      <c r="F172" s="13" t="str">
        <f>IF('Town Data'!H167&gt;9,'Town Data'!G167,"")</f>
        <v/>
      </c>
      <c r="G172" s="14" t="str">
        <f>IF('Town Data'!J167&gt;9,'Town Data'!I167,"")</f>
        <v/>
      </c>
      <c r="H172" s="14" t="str">
        <f>IF('Town Data'!L167&gt;9,'Town Data'!K167,"")</f>
        <v/>
      </c>
      <c r="I172" s="13" t="str">
        <f>IF('Town Data'!N167&gt;9,'Town Data'!M167,"")</f>
        <v/>
      </c>
      <c r="J172" s="12" t="str">
        <f t="shared" si="10"/>
        <v/>
      </c>
      <c r="K172" s="12" t="str">
        <f t="shared" si="11"/>
        <v/>
      </c>
      <c r="L172" s="12" t="str">
        <f t="shared" si="12"/>
        <v/>
      </c>
    </row>
    <row r="173" spans="2:12" x14ac:dyDescent="0.25">
      <c r="B173" s="15">
        <f>'Town Data'!A168</f>
        <v>0</v>
      </c>
      <c r="C173" s="30">
        <f>'Town Data'!B168</f>
        <v>0</v>
      </c>
      <c r="D173" s="14" t="str">
        <f>IF('Town Data'!D168&gt;9,'Town Data'!C168,"")</f>
        <v/>
      </c>
      <c r="E173" s="14" t="str">
        <f>IF('Town Data'!F168&gt;9,'Town Data'!E168,"")</f>
        <v/>
      </c>
      <c r="F173" s="13" t="str">
        <f>IF('Town Data'!H168&gt;9,'Town Data'!G168,"")</f>
        <v/>
      </c>
      <c r="G173" s="14" t="str">
        <f>IF('Town Data'!J168&gt;9,'Town Data'!I168,"")</f>
        <v/>
      </c>
      <c r="H173" s="14" t="str">
        <f>IF('Town Data'!L168&gt;9,'Town Data'!K168,"")</f>
        <v/>
      </c>
      <c r="I173" s="13" t="str">
        <f>IF('Town Data'!N168&gt;9,'Town Data'!M168,"")</f>
        <v/>
      </c>
      <c r="J173" s="12" t="str">
        <f t="shared" si="10"/>
        <v/>
      </c>
      <c r="K173" s="12" t="str">
        <f t="shared" si="11"/>
        <v/>
      </c>
      <c r="L173" s="12" t="str">
        <f t="shared" si="12"/>
        <v/>
      </c>
    </row>
    <row r="174" spans="2:12" x14ac:dyDescent="0.25">
      <c r="B174" s="15">
        <f>'Town Data'!A169</f>
        <v>0</v>
      </c>
      <c r="C174" s="30">
        <f>'Town Data'!B169</f>
        <v>0</v>
      </c>
      <c r="D174" s="14" t="str">
        <f>IF('Town Data'!D169&gt;9,'Town Data'!C169,"")</f>
        <v/>
      </c>
      <c r="E174" s="14" t="str">
        <f>IF('Town Data'!F169&gt;9,'Town Data'!E169,"")</f>
        <v/>
      </c>
      <c r="F174" s="13" t="str">
        <f>IF('Town Data'!H169&gt;9,'Town Data'!G169,"")</f>
        <v/>
      </c>
      <c r="G174" s="14" t="str">
        <f>IF('Town Data'!J169&gt;9,'Town Data'!I169,"")</f>
        <v/>
      </c>
      <c r="H174" s="14" t="str">
        <f>IF('Town Data'!L169&gt;9,'Town Data'!K169,"")</f>
        <v/>
      </c>
      <c r="I174" s="13" t="str">
        <f>IF('Town Data'!N169&gt;9,'Town Data'!M169,"")</f>
        <v/>
      </c>
      <c r="J174" s="12" t="str">
        <f t="shared" si="10"/>
        <v/>
      </c>
      <c r="K174" s="12" t="str">
        <f t="shared" si="11"/>
        <v/>
      </c>
      <c r="L174" s="12" t="str">
        <f t="shared" si="12"/>
        <v/>
      </c>
    </row>
    <row r="175" spans="2:12" x14ac:dyDescent="0.25">
      <c r="B175" s="15">
        <f>'Town Data'!A170</f>
        <v>0</v>
      </c>
      <c r="C175" s="30">
        <f>'Town Data'!B170</f>
        <v>0</v>
      </c>
      <c r="D175" s="14" t="str">
        <f>IF('Town Data'!D170&gt;9,'Town Data'!C170,"")</f>
        <v/>
      </c>
      <c r="E175" s="14" t="str">
        <f>IF('Town Data'!F170&gt;9,'Town Data'!E170,"")</f>
        <v/>
      </c>
      <c r="F175" s="13" t="str">
        <f>IF('Town Data'!H170&gt;9,'Town Data'!G170,"")</f>
        <v/>
      </c>
      <c r="G175" s="14" t="str">
        <f>IF('Town Data'!J170&gt;9,'Town Data'!I170,"")</f>
        <v/>
      </c>
      <c r="H175" s="14" t="str">
        <f>IF('Town Data'!L170&gt;9,'Town Data'!K170,"")</f>
        <v/>
      </c>
      <c r="I175" s="13" t="str">
        <f>IF('Town Data'!N170&gt;9,'Town Data'!M170,"")</f>
        <v/>
      </c>
      <c r="J175" s="12" t="str">
        <f t="shared" si="10"/>
        <v/>
      </c>
      <c r="K175" s="12" t="str">
        <f t="shared" si="11"/>
        <v/>
      </c>
      <c r="L175" s="12" t="str">
        <f t="shared" si="12"/>
        <v/>
      </c>
    </row>
    <row r="176" spans="2:12" x14ac:dyDescent="0.25">
      <c r="B176" s="15">
        <f>'Town Data'!A171</f>
        <v>0</v>
      </c>
      <c r="C176" s="30">
        <f>'Town Data'!B171</f>
        <v>0</v>
      </c>
      <c r="D176" s="14" t="str">
        <f>IF('Town Data'!D171&gt;9,'Town Data'!C171,"")</f>
        <v/>
      </c>
      <c r="E176" s="14" t="str">
        <f>IF('Town Data'!F171&gt;9,'Town Data'!E171,"")</f>
        <v/>
      </c>
      <c r="F176" s="13" t="str">
        <f>IF('Town Data'!H171&gt;9,'Town Data'!G171,"")</f>
        <v/>
      </c>
      <c r="G176" s="14" t="str">
        <f>IF('Town Data'!J171&gt;9,'Town Data'!I171,"")</f>
        <v/>
      </c>
      <c r="H176" s="14" t="str">
        <f>IF('Town Data'!L171&gt;9,'Town Data'!K171,"")</f>
        <v/>
      </c>
      <c r="I176" s="13" t="str">
        <f>IF('Town Data'!N171&gt;9,'Town Data'!M171,"")</f>
        <v/>
      </c>
      <c r="J176" s="12" t="str">
        <f t="shared" si="10"/>
        <v/>
      </c>
      <c r="K176" s="12" t="str">
        <f t="shared" si="11"/>
        <v/>
      </c>
      <c r="L176" s="12" t="str">
        <f t="shared" si="12"/>
        <v/>
      </c>
    </row>
    <row r="177" spans="2:12" x14ac:dyDescent="0.25">
      <c r="B177" s="15">
        <f>'Town Data'!A172</f>
        <v>0</v>
      </c>
      <c r="C177" s="30">
        <f>'Town Data'!B172</f>
        <v>0</v>
      </c>
      <c r="D177" s="14" t="str">
        <f>IF('Town Data'!D172&gt;9,'Town Data'!C172,"")</f>
        <v/>
      </c>
      <c r="E177" s="14" t="str">
        <f>IF('Town Data'!F172&gt;9,'Town Data'!E172,"")</f>
        <v/>
      </c>
      <c r="F177" s="13" t="str">
        <f>IF('Town Data'!H172&gt;9,'Town Data'!G172,"")</f>
        <v/>
      </c>
      <c r="G177" s="14" t="str">
        <f>IF('Town Data'!J172&gt;9,'Town Data'!I172,"")</f>
        <v/>
      </c>
      <c r="H177" s="14" t="str">
        <f>IF('Town Data'!L172&gt;9,'Town Data'!K172,"")</f>
        <v/>
      </c>
      <c r="I177" s="13" t="str">
        <f>IF('Town Data'!N172&gt;9,'Town Data'!M172,"")</f>
        <v/>
      </c>
      <c r="J177" s="12" t="str">
        <f t="shared" si="10"/>
        <v/>
      </c>
      <c r="K177" s="12" t="str">
        <f t="shared" si="11"/>
        <v/>
      </c>
      <c r="L177" s="12" t="str">
        <f t="shared" si="12"/>
        <v/>
      </c>
    </row>
    <row r="178" spans="2:12" x14ac:dyDescent="0.25">
      <c r="B178" s="15">
        <f>'Town Data'!A173</f>
        <v>0</v>
      </c>
      <c r="C178" s="30">
        <f>'Town Data'!B173</f>
        <v>0</v>
      </c>
      <c r="D178" s="14" t="str">
        <f>IF('Town Data'!D173&gt;9,'Town Data'!C173,"")</f>
        <v/>
      </c>
      <c r="E178" s="14" t="str">
        <f>IF('Town Data'!F173&gt;9,'Town Data'!E173,"")</f>
        <v/>
      </c>
      <c r="F178" s="13" t="str">
        <f>IF('Town Data'!H173&gt;9,'Town Data'!G173,"")</f>
        <v/>
      </c>
      <c r="G178" s="14" t="str">
        <f>IF('Town Data'!J173&gt;9,'Town Data'!I173,"")</f>
        <v/>
      </c>
      <c r="H178" s="14" t="str">
        <f>IF('Town Data'!L173&gt;9,'Town Data'!K173,"")</f>
        <v/>
      </c>
      <c r="I178" s="13" t="str">
        <f>IF('Town Data'!N173&gt;9,'Town Data'!M173,"")</f>
        <v/>
      </c>
      <c r="J178" s="12" t="str">
        <f t="shared" si="10"/>
        <v/>
      </c>
      <c r="K178" s="12" t="str">
        <f t="shared" si="11"/>
        <v/>
      </c>
      <c r="L178" s="12" t="str">
        <f t="shared" si="12"/>
        <v/>
      </c>
    </row>
    <row r="179" spans="2:12" x14ac:dyDescent="0.25">
      <c r="B179" s="15">
        <f>'Town Data'!A174</f>
        <v>0</v>
      </c>
      <c r="C179" s="30">
        <f>'Town Data'!B174</f>
        <v>0</v>
      </c>
      <c r="D179" s="14" t="str">
        <f>IF('Town Data'!D174&gt;9,'Town Data'!C174,"")</f>
        <v/>
      </c>
      <c r="E179" s="14" t="str">
        <f>IF('Town Data'!F174&gt;9,'Town Data'!E174,"")</f>
        <v/>
      </c>
      <c r="F179" s="13" t="str">
        <f>IF('Town Data'!H174&gt;9,'Town Data'!G174,"")</f>
        <v/>
      </c>
      <c r="G179" s="14" t="str">
        <f>IF('Town Data'!J174&gt;9,'Town Data'!I174,"")</f>
        <v/>
      </c>
      <c r="H179" s="14" t="str">
        <f>IF('Town Data'!L174&gt;9,'Town Data'!K174,"")</f>
        <v/>
      </c>
      <c r="I179" s="13" t="str">
        <f>IF('Town Data'!N174&gt;9,'Town Data'!M174,"")</f>
        <v/>
      </c>
      <c r="J179" s="12" t="str">
        <f t="shared" si="10"/>
        <v/>
      </c>
      <c r="K179" s="12" t="str">
        <f t="shared" si="11"/>
        <v/>
      </c>
      <c r="L179" s="12" t="str">
        <f t="shared" si="12"/>
        <v/>
      </c>
    </row>
    <row r="180" spans="2:12" x14ac:dyDescent="0.25">
      <c r="B180" s="15">
        <f>'Town Data'!A175</f>
        <v>0</v>
      </c>
      <c r="C180" s="30">
        <f>'Town Data'!B175</f>
        <v>0</v>
      </c>
      <c r="D180" s="14" t="str">
        <f>IF('Town Data'!D175&gt;9,'Town Data'!C175,"")</f>
        <v/>
      </c>
      <c r="E180" s="14" t="str">
        <f>IF('Town Data'!F175&gt;9,'Town Data'!E175,"")</f>
        <v/>
      </c>
      <c r="F180" s="13" t="str">
        <f>IF('Town Data'!H175&gt;9,'Town Data'!G175,"")</f>
        <v/>
      </c>
      <c r="G180" s="14" t="str">
        <f>IF('Town Data'!J175&gt;9,'Town Data'!I175,"")</f>
        <v/>
      </c>
      <c r="H180" s="14" t="str">
        <f>IF('Town Data'!L175&gt;9,'Town Data'!K175,"")</f>
        <v/>
      </c>
      <c r="I180" s="13" t="str">
        <f>IF('Town Data'!N175&gt;9,'Town Data'!M175,"")</f>
        <v/>
      </c>
      <c r="J180" s="12" t="str">
        <f t="shared" si="10"/>
        <v/>
      </c>
      <c r="K180" s="12" t="str">
        <f t="shared" si="11"/>
        <v/>
      </c>
      <c r="L180" s="12" t="str">
        <f t="shared" si="12"/>
        <v/>
      </c>
    </row>
    <row r="181" spans="2:12" x14ac:dyDescent="0.25">
      <c r="B181" s="15">
        <f>'Town Data'!A176</f>
        <v>0</v>
      </c>
      <c r="C181" s="30">
        <f>'Town Data'!B176</f>
        <v>0</v>
      </c>
      <c r="D181" s="14" t="str">
        <f>IF('Town Data'!D176&gt;9,'Town Data'!C176,"")</f>
        <v/>
      </c>
      <c r="E181" s="14" t="str">
        <f>IF('Town Data'!F176&gt;9,'Town Data'!E176,"")</f>
        <v/>
      </c>
      <c r="F181" s="13" t="str">
        <f>IF('Town Data'!H176&gt;9,'Town Data'!G176,"")</f>
        <v/>
      </c>
      <c r="G181" s="14" t="str">
        <f>IF('Town Data'!J176&gt;9,'Town Data'!I176,"")</f>
        <v/>
      </c>
      <c r="H181" s="14" t="str">
        <f>IF('Town Data'!L176&gt;9,'Town Data'!K176,"")</f>
        <v/>
      </c>
      <c r="I181" s="13" t="str">
        <f>IF('Town Data'!N176&gt;9,'Town Data'!M176,"")</f>
        <v/>
      </c>
      <c r="J181" s="12" t="str">
        <f t="shared" si="10"/>
        <v/>
      </c>
      <c r="K181" s="12" t="str">
        <f t="shared" si="11"/>
        <v/>
      </c>
      <c r="L181" s="12" t="str">
        <f t="shared" si="12"/>
        <v/>
      </c>
    </row>
    <row r="182" spans="2:12" x14ac:dyDescent="0.25">
      <c r="B182" s="15">
        <f>'Town Data'!A177</f>
        <v>0</v>
      </c>
      <c r="C182" s="30">
        <f>'Town Data'!B177</f>
        <v>0</v>
      </c>
      <c r="D182" s="14" t="str">
        <f>IF('Town Data'!D177&gt;9,'Town Data'!C177,"")</f>
        <v/>
      </c>
      <c r="E182" s="14" t="str">
        <f>IF('Town Data'!F177&gt;9,'Town Data'!E177,"")</f>
        <v/>
      </c>
      <c r="F182" s="13" t="str">
        <f>IF('Town Data'!H177&gt;9,'Town Data'!G177,"")</f>
        <v/>
      </c>
      <c r="G182" s="14" t="str">
        <f>IF('Town Data'!J177&gt;9,'Town Data'!I177,"")</f>
        <v/>
      </c>
      <c r="H182" s="14" t="str">
        <f>IF('Town Data'!L177&gt;9,'Town Data'!K177,"")</f>
        <v/>
      </c>
      <c r="I182" s="13" t="str">
        <f>IF('Town Data'!N177&gt;9,'Town Data'!M177,"")</f>
        <v/>
      </c>
      <c r="J182" s="12" t="str">
        <f t="shared" si="10"/>
        <v/>
      </c>
      <c r="K182" s="12" t="str">
        <f t="shared" si="11"/>
        <v/>
      </c>
      <c r="L182" s="12" t="str">
        <f t="shared" si="12"/>
        <v/>
      </c>
    </row>
    <row r="183" spans="2:12" x14ac:dyDescent="0.25">
      <c r="B183" s="15">
        <f>'Town Data'!A178</f>
        <v>0</v>
      </c>
      <c r="C183" s="30">
        <f>'Town Data'!B178</f>
        <v>0</v>
      </c>
      <c r="D183" s="14" t="str">
        <f>IF('Town Data'!D178&gt;9,'Town Data'!C178,"")</f>
        <v/>
      </c>
      <c r="E183" s="14" t="str">
        <f>IF('Town Data'!F178&gt;9,'Town Data'!E178,"")</f>
        <v/>
      </c>
      <c r="F183" s="13" t="str">
        <f>IF('Town Data'!H178&gt;9,'Town Data'!G178,"")</f>
        <v/>
      </c>
      <c r="G183" s="14" t="str">
        <f>IF('Town Data'!J178&gt;9,'Town Data'!I178,"")</f>
        <v/>
      </c>
      <c r="H183" s="14" t="str">
        <f>IF('Town Data'!L178&gt;9,'Town Data'!K178,"")</f>
        <v/>
      </c>
      <c r="I183" s="13" t="str">
        <f>IF('Town Data'!N178&gt;9,'Town Data'!M178,"")</f>
        <v/>
      </c>
      <c r="J183" s="12" t="str">
        <f t="shared" si="10"/>
        <v/>
      </c>
      <c r="K183" s="12" t="str">
        <f t="shared" si="11"/>
        <v/>
      </c>
      <c r="L183" s="12" t="str">
        <f t="shared" si="12"/>
        <v/>
      </c>
    </row>
    <row r="184" spans="2:12" x14ac:dyDescent="0.25">
      <c r="B184" s="15">
        <f>'Town Data'!A179</f>
        <v>0</v>
      </c>
      <c r="C184" s="30">
        <f>'Town Data'!B179</f>
        <v>0</v>
      </c>
      <c r="D184" s="14" t="str">
        <f>IF('Town Data'!D179&gt;9,'Town Data'!C179,"")</f>
        <v/>
      </c>
      <c r="E184" s="14" t="str">
        <f>IF('Town Data'!F179&gt;9,'Town Data'!E179,"")</f>
        <v/>
      </c>
      <c r="F184" s="13" t="str">
        <f>IF('Town Data'!H179&gt;9,'Town Data'!G179,"")</f>
        <v/>
      </c>
      <c r="G184" s="14" t="str">
        <f>IF('Town Data'!J179&gt;9,'Town Data'!I179,"")</f>
        <v/>
      </c>
      <c r="H184" s="14" t="str">
        <f>IF('Town Data'!L179&gt;9,'Town Data'!K179,"")</f>
        <v/>
      </c>
      <c r="I184" s="13" t="str">
        <f>IF('Town Data'!N179&gt;9,'Town Data'!M179,"")</f>
        <v/>
      </c>
      <c r="J184" s="12" t="str">
        <f t="shared" si="10"/>
        <v/>
      </c>
      <c r="K184" s="12" t="str">
        <f t="shared" si="11"/>
        <v/>
      </c>
      <c r="L184" s="12" t="str">
        <f t="shared" si="12"/>
        <v/>
      </c>
    </row>
    <row r="185" spans="2:12" x14ac:dyDescent="0.25">
      <c r="B185" s="15">
        <f>'Town Data'!A180</f>
        <v>0</v>
      </c>
      <c r="C185" s="30">
        <f>'Town Data'!B180</f>
        <v>0</v>
      </c>
      <c r="D185" s="14" t="str">
        <f>IF('Town Data'!D180&gt;9,'Town Data'!C180,"")</f>
        <v/>
      </c>
      <c r="E185" s="14" t="str">
        <f>IF('Town Data'!F180&gt;9,'Town Data'!E180,"")</f>
        <v/>
      </c>
      <c r="F185" s="13" t="str">
        <f>IF('Town Data'!H180&gt;9,'Town Data'!G180,"")</f>
        <v/>
      </c>
      <c r="G185" s="14" t="str">
        <f>IF('Town Data'!J180&gt;9,'Town Data'!I180,"")</f>
        <v/>
      </c>
      <c r="H185" s="14" t="str">
        <f>IF('Town Data'!L180&gt;9,'Town Data'!K180,"")</f>
        <v/>
      </c>
      <c r="I185" s="13" t="str">
        <f>IF('Town Data'!N180&gt;9,'Town Data'!M180,"")</f>
        <v/>
      </c>
      <c r="J185" s="12" t="str">
        <f t="shared" si="10"/>
        <v/>
      </c>
      <c r="K185" s="12" t="str">
        <f t="shared" si="11"/>
        <v/>
      </c>
      <c r="L185" s="12" t="str">
        <f t="shared" si="12"/>
        <v/>
      </c>
    </row>
    <row r="186" spans="2:12" x14ac:dyDescent="0.25">
      <c r="B186" s="15">
        <f>'Town Data'!A181</f>
        <v>0</v>
      </c>
      <c r="C186" s="30">
        <f>'Town Data'!B181</f>
        <v>0</v>
      </c>
      <c r="D186" s="14" t="str">
        <f>IF('Town Data'!D181&gt;9,'Town Data'!C181,"")</f>
        <v/>
      </c>
      <c r="E186" s="14" t="str">
        <f>IF('Town Data'!F181&gt;9,'Town Data'!E181,"")</f>
        <v/>
      </c>
      <c r="F186" s="13" t="str">
        <f>IF('Town Data'!H181&gt;9,'Town Data'!G181,"")</f>
        <v/>
      </c>
      <c r="G186" s="14" t="str">
        <f>IF('Town Data'!J181&gt;9,'Town Data'!I181,"")</f>
        <v/>
      </c>
      <c r="H186" s="14" t="str">
        <f>IF('Town Data'!L181&gt;9,'Town Data'!K181,"")</f>
        <v/>
      </c>
      <c r="I186" s="13" t="str">
        <f>IF('Town Data'!N181&gt;9,'Town Data'!M181,"")</f>
        <v/>
      </c>
      <c r="J186" s="12" t="str">
        <f t="shared" si="10"/>
        <v/>
      </c>
      <c r="K186" s="12" t="str">
        <f t="shared" si="11"/>
        <v/>
      </c>
      <c r="L186" s="12" t="str">
        <f t="shared" si="12"/>
        <v/>
      </c>
    </row>
    <row r="187" spans="2:12" x14ac:dyDescent="0.25">
      <c r="B187" s="15">
        <f>'Town Data'!A182</f>
        <v>0</v>
      </c>
      <c r="C187" s="30">
        <f>'Town Data'!B182</f>
        <v>0</v>
      </c>
      <c r="D187" s="14" t="str">
        <f>IF('Town Data'!D182&gt;9,'Town Data'!C182,"")</f>
        <v/>
      </c>
      <c r="E187" s="14" t="str">
        <f>IF('Town Data'!F182&gt;9,'Town Data'!E182,"")</f>
        <v/>
      </c>
      <c r="F187" s="13" t="str">
        <f>IF('Town Data'!H182&gt;9,'Town Data'!G182,"")</f>
        <v/>
      </c>
      <c r="G187" s="14" t="str">
        <f>IF('Town Data'!J182&gt;9,'Town Data'!I182,"")</f>
        <v/>
      </c>
      <c r="H187" s="14" t="str">
        <f>IF('Town Data'!L182&gt;9,'Town Data'!K182,"")</f>
        <v/>
      </c>
      <c r="I187" s="13" t="str">
        <f>IF('Town Data'!N182&gt;9,'Town Data'!M182,"")</f>
        <v/>
      </c>
      <c r="J187" s="12" t="str">
        <f t="shared" si="10"/>
        <v/>
      </c>
      <c r="K187" s="12" t="str">
        <f t="shared" si="11"/>
        <v/>
      </c>
      <c r="L187" s="12" t="str">
        <f t="shared" si="12"/>
        <v/>
      </c>
    </row>
    <row r="188" spans="2:12" x14ac:dyDescent="0.25">
      <c r="B188" s="15">
        <f>'Town Data'!A183</f>
        <v>0</v>
      </c>
      <c r="C188" s="30">
        <f>'Town Data'!B183</f>
        <v>0</v>
      </c>
      <c r="D188" s="14" t="str">
        <f>IF('Town Data'!D183&gt;9,'Town Data'!C183,"")</f>
        <v/>
      </c>
      <c r="E188" s="14" t="str">
        <f>IF('Town Data'!F183&gt;9,'Town Data'!E183,"")</f>
        <v/>
      </c>
      <c r="F188" s="13" t="str">
        <f>IF('Town Data'!H183&gt;9,'Town Data'!G183,"")</f>
        <v/>
      </c>
      <c r="G188" s="14" t="str">
        <f>IF('Town Data'!J183&gt;9,'Town Data'!I183,"")</f>
        <v/>
      </c>
      <c r="H188" s="14" t="str">
        <f>IF('Town Data'!L183&gt;9,'Town Data'!K183,"")</f>
        <v/>
      </c>
      <c r="I188" s="13" t="str">
        <f>IF('Town Data'!N183&gt;9,'Town Data'!M183,"")</f>
        <v/>
      </c>
      <c r="J188" s="12" t="str">
        <f t="shared" si="10"/>
        <v/>
      </c>
      <c r="K188" s="12" t="str">
        <f t="shared" si="11"/>
        <v/>
      </c>
      <c r="L188" s="12" t="str">
        <f t="shared" si="12"/>
        <v/>
      </c>
    </row>
    <row r="189" spans="2:12" x14ac:dyDescent="0.25">
      <c r="B189" s="15">
        <f>'Town Data'!A184</f>
        <v>0</v>
      </c>
      <c r="C189" s="30">
        <f>'Town Data'!B184</f>
        <v>0</v>
      </c>
      <c r="D189" s="14" t="str">
        <f>IF('Town Data'!D184&gt;9,'Town Data'!C184,"")</f>
        <v/>
      </c>
      <c r="E189" s="14" t="str">
        <f>IF('Town Data'!F184&gt;9,'Town Data'!E184,"")</f>
        <v/>
      </c>
      <c r="F189" s="13" t="str">
        <f>IF('Town Data'!H184&gt;9,'Town Data'!G184,"")</f>
        <v/>
      </c>
      <c r="G189" s="14" t="str">
        <f>IF('Town Data'!J184&gt;9,'Town Data'!I184,"")</f>
        <v/>
      </c>
      <c r="H189" s="14" t="str">
        <f>IF('Town Data'!L184&gt;9,'Town Data'!K184,"")</f>
        <v/>
      </c>
      <c r="I189" s="13" t="str">
        <f>IF('Town Data'!N184&gt;9,'Town Data'!M184,"")</f>
        <v/>
      </c>
      <c r="J189" s="12" t="str">
        <f t="shared" si="10"/>
        <v/>
      </c>
      <c r="K189" s="12" t="str">
        <f t="shared" si="11"/>
        <v/>
      </c>
      <c r="L189" s="12" t="str">
        <f t="shared" si="12"/>
        <v/>
      </c>
    </row>
    <row r="190" spans="2:12" x14ac:dyDescent="0.25">
      <c r="B190" s="15">
        <f>'Town Data'!A185</f>
        <v>0</v>
      </c>
      <c r="C190" s="30">
        <f>'Town Data'!B185</f>
        <v>0</v>
      </c>
      <c r="D190" s="14" t="str">
        <f>IF('Town Data'!D185&gt;9,'Town Data'!C185,"")</f>
        <v/>
      </c>
      <c r="E190" s="14" t="str">
        <f>IF('Town Data'!F185&gt;9,'Town Data'!E185,"")</f>
        <v/>
      </c>
      <c r="F190" s="13" t="str">
        <f>IF('Town Data'!H185&gt;9,'Town Data'!G185,"")</f>
        <v/>
      </c>
      <c r="G190" s="14" t="str">
        <f>IF('Town Data'!J185&gt;9,'Town Data'!I185,"")</f>
        <v/>
      </c>
      <c r="H190" s="14" t="str">
        <f>IF('Town Data'!L185&gt;9,'Town Data'!K185,"")</f>
        <v/>
      </c>
      <c r="I190" s="13" t="str">
        <f>IF('Town Data'!N185&gt;9,'Town Data'!M185,"")</f>
        <v/>
      </c>
      <c r="J190" s="12" t="str">
        <f t="shared" si="10"/>
        <v/>
      </c>
      <c r="K190" s="12" t="str">
        <f t="shared" si="11"/>
        <v/>
      </c>
      <c r="L190" s="12" t="str">
        <f t="shared" si="12"/>
        <v/>
      </c>
    </row>
    <row r="191" spans="2:12" x14ac:dyDescent="0.25">
      <c r="B191" s="15">
        <f>'Town Data'!A186</f>
        <v>0</v>
      </c>
      <c r="C191" s="30">
        <f>'Town Data'!B186</f>
        <v>0</v>
      </c>
      <c r="D191" s="14" t="str">
        <f>IF('Town Data'!D186&gt;9,'Town Data'!C186,"")</f>
        <v/>
      </c>
      <c r="E191" s="14" t="str">
        <f>IF('Town Data'!F186&gt;9,'Town Data'!E186,"")</f>
        <v/>
      </c>
      <c r="F191" s="13" t="str">
        <f>IF('Town Data'!H186&gt;9,'Town Data'!G186,"")</f>
        <v/>
      </c>
      <c r="G191" s="14" t="str">
        <f>IF('Town Data'!J186&gt;9,'Town Data'!I186,"")</f>
        <v/>
      </c>
      <c r="H191" s="14" t="str">
        <f>IF('Town Data'!L186&gt;9,'Town Data'!K186,"")</f>
        <v/>
      </c>
      <c r="I191" s="13" t="str">
        <f>IF('Town Data'!N186&gt;9,'Town Data'!M186,"")</f>
        <v/>
      </c>
      <c r="J191" s="12" t="str">
        <f t="shared" si="10"/>
        <v/>
      </c>
      <c r="K191" s="12" t="str">
        <f t="shared" si="11"/>
        <v/>
      </c>
      <c r="L191" s="12" t="str">
        <f t="shared" si="12"/>
        <v/>
      </c>
    </row>
    <row r="192" spans="2:12" x14ac:dyDescent="0.25">
      <c r="B192" s="15">
        <f>'Town Data'!A187</f>
        <v>0</v>
      </c>
      <c r="C192" s="30">
        <f>'Town Data'!B187</f>
        <v>0</v>
      </c>
      <c r="D192" s="14" t="str">
        <f>IF('Town Data'!D187&gt;9,'Town Data'!C187,"")</f>
        <v/>
      </c>
      <c r="E192" s="14" t="str">
        <f>IF('Town Data'!F187&gt;9,'Town Data'!E187,"")</f>
        <v/>
      </c>
      <c r="F192" s="13" t="str">
        <f>IF('Town Data'!H187&gt;9,'Town Data'!G187,"")</f>
        <v/>
      </c>
      <c r="G192" s="14" t="str">
        <f>IF('Town Data'!J187&gt;9,'Town Data'!I187,"")</f>
        <v/>
      </c>
      <c r="H192" s="14" t="str">
        <f>IF('Town Data'!L187&gt;9,'Town Data'!K187,"")</f>
        <v/>
      </c>
      <c r="I192" s="13" t="str">
        <f>IF('Town Data'!N187&gt;9,'Town Data'!M187,"")</f>
        <v/>
      </c>
      <c r="J192" s="12" t="str">
        <f t="shared" si="10"/>
        <v/>
      </c>
      <c r="K192" s="12" t="str">
        <f t="shared" si="11"/>
        <v/>
      </c>
      <c r="L192" s="12" t="str">
        <f t="shared" si="12"/>
        <v/>
      </c>
    </row>
    <row r="193" spans="2:12" x14ac:dyDescent="0.25">
      <c r="B193" s="15">
        <f>'Town Data'!A188</f>
        <v>0</v>
      </c>
      <c r="C193" s="30">
        <f>'Town Data'!B188</f>
        <v>0</v>
      </c>
      <c r="D193" s="14" t="str">
        <f>IF('Town Data'!D188&gt;9,'Town Data'!C188,"")</f>
        <v/>
      </c>
      <c r="E193" s="14" t="str">
        <f>IF('Town Data'!F188&gt;9,'Town Data'!E188,"")</f>
        <v/>
      </c>
      <c r="F193" s="13" t="str">
        <f>IF('Town Data'!H188&gt;9,'Town Data'!G188,"")</f>
        <v/>
      </c>
      <c r="G193" s="14" t="str">
        <f>IF('Town Data'!J188&gt;9,'Town Data'!I188,"")</f>
        <v/>
      </c>
      <c r="H193" s="14" t="str">
        <f>IF('Town Data'!L188&gt;9,'Town Data'!K188,"")</f>
        <v/>
      </c>
      <c r="I193" s="13" t="str">
        <f>IF('Town Data'!N188&gt;9,'Town Data'!M188,"")</f>
        <v/>
      </c>
      <c r="J193" s="12" t="str">
        <f t="shared" si="10"/>
        <v/>
      </c>
      <c r="K193" s="12" t="str">
        <f t="shared" si="11"/>
        <v/>
      </c>
      <c r="L193" s="12" t="str">
        <f t="shared" si="12"/>
        <v/>
      </c>
    </row>
    <row r="194" spans="2:12" x14ac:dyDescent="0.25">
      <c r="B194" s="15">
        <f>'Town Data'!A189</f>
        <v>0</v>
      </c>
      <c r="C194" s="30">
        <f>'Town Data'!B189</f>
        <v>0</v>
      </c>
      <c r="D194" s="14" t="str">
        <f>IF('Town Data'!D189&gt;9,'Town Data'!C189,"")</f>
        <v/>
      </c>
      <c r="E194" s="14" t="str">
        <f>IF('Town Data'!F189&gt;9,'Town Data'!E189,"")</f>
        <v/>
      </c>
      <c r="F194" s="13" t="str">
        <f>IF('Town Data'!H189&gt;9,'Town Data'!G189,"")</f>
        <v/>
      </c>
      <c r="G194" s="14" t="str">
        <f>IF('Town Data'!J189&gt;9,'Town Data'!I189,"")</f>
        <v/>
      </c>
      <c r="H194" s="14" t="str">
        <f>IF('Town Data'!L189&gt;9,'Town Data'!K189,"")</f>
        <v/>
      </c>
      <c r="I194" s="13" t="str">
        <f>IF('Town Data'!N189&gt;9,'Town Data'!M189,"")</f>
        <v/>
      </c>
      <c r="J194" s="12" t="str">
        <f t="shared" si="10"/>
        <v/>
      </c>
      <c r="K194" s="12" t="str">
        <f t="shared" si="11"/>
        <v/>
      </c>
      <c r="L194" s="12" t="str">
        <f t="shared" si="12"/>
        <v/>
      </c>
    </row>
    <row r="195" spans="2:12" x14ac:dyDescent="0.25">
      <c r="B195" s="15">
        <f>'Town Data'!A190</f>
        <v>0</v>
      </c>
      <c r="C195" s="30">
        <f>'Town Data'!B190</f>
        <v>0</v>
      </c>
      <c r="D195" s="14" t="str">
        <f>IF('Town Data'!D190&gt;9,'Town Data'!C190,"")</f>
        <v/>
      </c>
      <c r="E195" s="14" t="str">
        <f>IF('Town Data'!F190&gt;9,'Town Data'!E190,"")</f>
        <v/>
      </c>
      <c r="F195" s="13" t="str">
        <f>IF('Town Data'!H190&gt;9,'Town Data'!G190,"")</f>
        <v/>
      </c>
      <c r="G195" s="14" t="str">
        <f>IF('Town Data'!J190&gt;9,'Town Data'!I190,"")</f>
        <v/>
      </c>
      <c r="H195" s="14" t="str">
        <f>IF('Town Data'!L190&gt;9,'Town Data'!K190,"")</f>
        <v/>
      </c>
      <c r="I195" s="13" t="str">
        <f>IF('Town Data'!N190&gt;9,'Town Data'!M190,"")</f>
        <v/>
      </c>
      <c r="J195" s="12" t="str">
        <f t="shared" si="10"/>
        <v/>
      </c>
      <c r="K195" s="12" t="str">
        <f t="shared" si="11"/>
        <v/>
      </c>
      <c r="L195" s="12" t="str">
        <f t="shared" si="12"/>
        <v/>
      </c>
    </row>
    <row r="196" spans="2:12" x14ac:dyDescent="0.25">
      <c r="B196" s="15">
        <f>'Town Data'!A191</f>
        <v>0</v>
      </c>
      <c r="C196" s="30">
        <f>'Town Data'!B191</f>
        <v>0</v>
      </c>
      <c r="D196" s="14" t="str">
        <f>IF('Town Data'!D191&gt;9,'Town Data'!C191,"")</f>
        <v/>
      </c>
      <c r="E196" s="14" t="str">
        <f>IF('Town Data'!F191&gt;9,'Town Data'!E191,"")</f>
        <v/>
      </c>
      <c r="F196" s="13" t="str">
        <f>IF('Town Data'!H191&gt;9,'Town Data'!G191,"")</f>
        <v/>
      </c>
      <c r="G196" s="14" t="str">
        <f>IF('Town Data'!J191&gt;9,'Town Data'!I191,"")</f>
        <v/>
      </c>
      <c r="H196" s="14" t="str">
        <f>IF('Town Data'!L191&gt;9,'Town Data'!K191,"")</f>
        <v/>
      </c>
      <c r="I196" s="13" t="str">
        <f>IF('Town Data'!N191&gt;9,'Town Data'!M191,"")</f>
        <v/>
      </c>
      <c r="J196" s="12" t="str">
        <f t="shared" si="10"/>
        <v/>
      </c>
      <c r="K196" s="12" t="str">
        <f t="shared" si="11"/>
        <v/>
      </c>
      <c r="L196" s="12" t="str">
        <f t="shared" si="12"/>
        <v/>
      </c>
    </row>
    <row r="197" spans="2:12" x14ac:dyDescent="0.25">
      <c r="B197" s="15">
        <f>'Town Data'!A192</f>
        <v>0</v>
      </c>
      <c r="C197" s="30">
        <f>'Town Data'!B192</f>
        <v>0</v>
      </c>
      <c r="D197" s="14" t="str">
        <f>IF('Town Data'!D192&gt;9,'Town Data'!C192,"")</f>
        <v/>
      </c>
      <c r="E197" s="14" t="str">
        <f>IF('Town Data'!F192&gt;9,'Town Data'!E192,"")</f>
        <v/>
      </c>
      <c r="F197" s="13" t="str">
        <f>IF('Town Data'!H192&gt;9,'Town Data'!G192,"")</f>
        <v/>
      </c>
      <c r="G197" s="14" t="str">
        <f>IF('Town Data'!J192&gt;9,'Town Data'!I192,"")</f>
        <v/>
      </c>
      <c r="H197" s="14" t="str">
        <f>IF('Town Data'!L192&gt;9,'Town Data'!K192,"")</f>
        <v/>
      </c>
      <c r="I197" s="13" t="str">
        <f>IF('Town Data'!N192&gt;9,'Town Data'!M192,"")</f>
        <v/>
      </c>
      <c r="J197" s="12" t="str">
        <f t="shared" si="10"/>
        <v/>
      </c>
      <c r="K197" s="12" t="str">
        <f t="shared" si="11"/>
        <v/>
      </c>
      <c r="L197" s="12" t="str">
        <f t="shared" si="12"/>
        <v/>
      </c>
    </row>
    <row r="198" spans="2:12" x14ac:dyDescent="0.25">
      <c r="B198" s="15">
        <f>'Town Data'!A193</f>
        <v>0</v>
      </c>
      <c r="C198" s="30">
        <f>'Town Data'!B193</f>
        <v>0</v>
      </c>
      <c r="D198" s="14" t="str">
        <f>IF('Town Data'!D193&gt;9,'Town Data'!C193,"")</f>
        <v/>
      </c>
      <c r="E198" s="14" t="str">
        <f>IF('Town Data'!F193&gt;9,'Town Data'!E193,"")</f>
        <v/>
      </c>
      <c r="F198" s="13" t="str">
        <f>IF('Town Data'!H193&gt;9,'Town Data'!G193,"")</f>
        <v/>
      </c>
      <c r="G198" s="14" t="str">
        <f>IF('Town Data'!J193&gt;9,'Town Data'!I193,"")</f>
        <v/>
      </c>
      <c r="H198" s="14" t="str">
        <f>IF('Town Data'!L193&gt;9,'Town Data'!K193,"")</f>
        <v/>
      </c>
      <c r="I198" s="13" t="str">
        <f>IF('Town Data'!N193&gt;9,'Town Data'!M193,"")</f>
        <v/>
      </c>
      <c r="J198" s="12" t="str">
        <f t="shared" si="10"/>
        <v/>
      </c>
      <c r="K198" s="12" t="str">
        <f t="shared" si="11"/>
        <v/>
      </c>
      <c r="L198" s="12" t="str">
        <f t="shared" si="12"/>
        <v/>
      </c>
    </row>
    <row r="199" spans="2:12" x14ac:dyDescent="0.25">
      <c r="B199" s="15">
        <f>'Town Data'!A194</f>
        <v>0</v>
      </c>
      <c r="C199" s="30">
        <f>'Town Data'!B194</f>
        <v>0</v>
      </c>
      <c r="D199" s="14" t="str">
        <f>IF('Town Data'!D194&gt;9,'Town Data'!C194,"")</f>
        <v/>
      </c>
      <c r="E199" s="14" t="str">
        <f>IF('Town Data'!F194&gt;9,'Town Data'!E194,"")</f>
        <v/>
      </c>
      <c r="F199" s="13" t="str">
        <f>IF('Town Data'!H194&gt;9,'Town Data'!G194,"")</f>
        <v/>
      </c>
      <c r="G199" s="14" t="str">
        <f>IF('Town Data'!J194&gt;9,'Town Data'!I194,"")</f>
        <v/>
      </c>
      <c r="H199" s="14" t="str">
        <f>IF('Town Data'!L194&gt;9,'Town Data'!K194,"")</f>
        <v/>
      </c>
      <c r="I199" s="13" t="str">
        <f>IF('Town Data'!N194&gt;9,'Town Data'!M194,"")</f>
        <v/>
      </c>
      <c r="J199" s="12" t="str">
        <f t="shared" ref="J199:J262" si="13">IFERROR((D199-G199)/G199,"")</f>
        <v/>
      </c>
      <c r="K199" s="12" t="str">
        <f t="shared" ref="K199:K262" si="14">IFERROR((E199-H199)/H199,"")</f>
        <v/>
      </c>
      <c r="L199" s="12" t="str">
        <f t="shared" ref="L199:L262" si="15">IFERROR((F199-I199)/I199,"")</f>
        <v/>
      </c>
    </row>
    <row r="200" spans="2:12" x14ac:dyDescent="0.25">
      <c r="B200" s="15">
        <f>'Town Data'!A195</f>
        <v>0</v>
      </c>
      <c r="C200" s="30">
        <f>'Town Data'!B195</f>
        <v>0</v>
      </c>
      <c r="D200" s="14" t="str">
        <f>IF('Town Data'!D195&gt;9,'Town Data'!C195,"")</f>
        <v/>
      </c>
      <c r="E200" s="14" t="str">
        <f>IF('Town Data'!F195&gt;9,'Town Data'!E195,"")</f>
        <v/>
      </c>
      <c r="F200" s="13" t="str">
        <f>IF('Town Data'!H195&gt;9,'Town Data'!G195,"")</f>
        <v/>
      </c>
      <c r="G200" s="14" t="str">
        <f>IF('Town Data'!J195&gt;9,'Town Data'!I195,"")</f>
        <v/>
      </c>
      <c r="H200" s="14" t="str">
        <f>IF('Town Data'!L195&gt;9,'Town Data'!K195,"")</f>
        <v/>
      </c>
      <c r="I200" s="13" t="str">
        <f>IF('Town Data'!N195&gt;9,'Town Data'!M195,"")</f>
        <v/>
      </c>
      <c r="J200" s="12" t="str">
        <f t="shared" si="13"/>
        <v/>
      </c>
      <c r="K200" s="12" t="str">
        <f t="shared" si="14"/>
        <v/>
      </c>
      <c r="L200" s="12" t="str">
        <f t="shared" si="15"/>
        <v/>
      </c>
    </row>
    <row r="201" spans="2:12" x14ac:dyDescent="0.25">
      <c r="B201" s="15">
        <f>'Town Data'!A196</f>
        <v>0</v>
      </c>
      <c r="C201" s="30">
        <f>'Town Data'!B196</f>
        <v>0</v>
      </c>
      <c r="D201" s="14" t="str">
        <f>IF('Town Data'!D196&gt;9,'Town Data'!C196,"")</f>
        <v/>
      </c>
      <c r="E201" s="14" t="str">
        <f>IF('Town Data'!F196&gt;9,'Town Data'!E196,"")</f>
        <v/>
      </c>
      <c r="F201" s="13" t="str">
        <f>IF('Town Data'!H196&gt;9,'Town Data'!G196,"")</f>
        <v/>
      </c>
      <c r="G201" s="14" t="str">
        <f>IF('Town Data'!J196&gt;9,'Town Data'!I196,"")</f>
        <v/>
      </c>
      <c r="H201" s="14" t="str">
        <f>IF('Town Data'!L196&gt;9,'Town Data'!K196,"")</f>
        <v/>
      </c>
      <c r="I201" s="13" t="str">
        <f>IF('Town Data'!N196&gt;9,'Town Data'!M196,"")</f>
        <v/>
      </c>
      <c r="J201" s="12" t="str">
        <f t="shared" si="13"/>
        <v/>
      </c>
      <c r="K201" s="12" t="str">
        <f t="shared" si="14"/>
        <v/>
      </c>
      <c r="L201" s="12" t="str">
        <f t="shared" si="15"/>
        <v/>
      </c>
    </row>
    <row r="202" spans="2:12" x14ac:dyDescent="0.25">
      <c r="B202" s="15">
        <f>'Town Data'!A197</f>
        <v>0</v>
      </c>
      <c r="C202" s="30">
        <f>'Town Data'!B197</f>
        <v>0</v>
      </c>
      <c r="D202" s="14" t="str">
        <f>IF('Town Data'!D197&gt;9,'Town Data'!C197,"")</f>
        <v/>
      </c>
      <c r="E202" s="14" t="str">
        <f>IF('Town Data'!F197&gt;9,'Town Data'!E197,"")</f>
        <v/>
      </c>
      <c r="F202" s="13" t="str">
        <f>IF('Town Data'!H197&gt;9,'Town Data'!G197,"")</f>
        <v/>
      </c>
      <c r="G202" s="14" t="str">
        <f>IF('Town Data'!J197&gt;9,'Town Data'!I197,"")</f>
        <v/>
      </c>
      <c r="H202" s="14" t="str">
        <f>IF('Town Data'!L197&gt;9,'Town Data'!K197,"")</f>
        <v/>
      </c>
      <c r="I202" s="13" t="str">
        <f>IF('Town Data'!N197&gt;9,'Town Data'!M197,"")</f>
        <v/>
      </c>
      <c r="J202" s="12" t="str">
        <f t="shared" si="13"/>
        <v/>
      </c>
      <c r="K202" s="12" t="str">
        <f t="shared" si="14"/>
        <v/>
      </c>
      <c r="L202" s="12" t="str">
        <f t="shared" si="15"/>
        <v/>
      </c>
    </row>
    <row r="203" spans="2:12" x14ac:dyDescent="0.25">
      <c r="B203" s="15">
        <f>'Town Data'!A198</f>
        <v>0</v>
      </c>
      <c r="C203" s="30">
        <f>'Town Data'!B198</f>
        <v>0</v>
      </c>
      <c r="D203" s="14" t="str">
        <f>IF('Town Data'!D198&gt;9,'Town Data'!C198,"")</f>
        <v/>
      </c>
      <c r="E203" s="14" t="str">
        <f>IF('Town Data'!F198&gt;9,'Town Data'!E198,"")</f>
        <v/>
      </c>
      <c r="F203" s="13" t="str">
        <f>IF('Town Data'!H198&gt;9,'Town Data'!G198,"")</f>
        <v/>
      </c>
      <c r="G203" s="14" t="str">
        <f>IF('Town Data'!J198&gt;9,'Town Data'!I198,"")</f>
        <v/>
      </c>
      <c r="H203" s="14" t="str">
        <f>IF('Town Data'!L198&gt;9,'Town Data'!K198,"")</f>
        <v/>
      </c>
      <c r="I203" s="13" t="str">
        <f>IF('Town Data'!N198&gt;9,'Town Data'!M198,"")</f>
        <v/>
      </c>
      <c r="J203" s="12" t="str">
        <f t="shared" si="13"/>
        <v/>
      </c>
      <c r="K203" s="12" t="str">
        <f t="shared" si="14"/>
        <v/>
      </c>
      <c r="L203" s="12" t="str">
        <f t="shared" si="15"/>
        <v/>
      </c>
    </row>
    <row r="204" spans="2:12" x14ac:dyDescent="0.25">
      <c r="B204" s="15">
        <f>'Town Data'!A199</f>
        <v>0</v>
      </c>
      <c r="C204" s="30">
        <f>'Town Data'!B199</f>
        <v>0</v>
      </c>
      <c r="D204" s="14" t="str">
        <f>IF('Town Data'!D199&gt;9,'Town Data'!C199,"")</f>
        <v/>
      </c>
      <c r="E204" s="14" t="str">
        <f>IF('Town Data'!F199&gt;9,'Town Data'!E199,"")</f>
        <v/>
      </c>
      <c r="F204" s="13" t="str">
        <f>IF('Town Data'!H199&gt;9,'Town Data'!G199,"")</f>
        <v/>
      </c>
      <c r="G204" s="14" t="str">
        <f>IF('Town Data'!J199&gt;9,'Town Data'!I199,"")</f>
        <v/>
      </c>
      <c r="H204" s="14" t="str">
        <f>IF('Town Data'!L199&gt;9,'Town Data'!K199,"")</f>
        <v/>
      </c>
      <c r="I204" s="13" t="str">
        <f>IF('Town Data'!N199&gt;9,'Town Data'!M199,"")</f>
        <v/>
      </c>
      <c r="J204" s="12" t="str">
        <f t="shared" si="13"/>
        <v/>
      </c>
      <c r="K204" s="12" t="str">
        <f t="shared" si="14"/>
        <v/>
      </c>
      <c r="L204" s="12" t="str">
        <f t="shared" si="15"/>
        <v/>
      </c>
    </row>
    <row r="205" spans="2:12" x14ac:dyDescent="0.25">
      <c r="B205" s="15">
        <f>'Town Data'!A200</f>
        <v>0</v>
      </c>
      <c r="C205" s="30">
        <f>'Town Data'!B200</f>
        <v>0</v>
      </c>
      <c r="D205" s="14" t="str">
        <f>IF('Town Data'!D200&gt;9,'Town Data'!C200,"")</f>
        <v/>
      </c>
      <c r="E205" s="14" t="str">
        <f>IF('Town Data'!F200&gt;9,'Town Data'!E200,"")</f>
        <v/>
      </c>
      <c r="F205" s="13" t="str">
        <f>IF('Town Data'!H200&gt;9,'Town Data'!G200,"")</f>
        <v/>
      </c>
      <c r="G205" s="14" t="str">
        <f>IF('Town Data'!J200&gt;9,'Town Data'!I200,"")</f>
        <v/>
      </c>
      <c r="H205" s="14" t="str">
        <f>IF('Town Data'!L200&gt;9,'Town Data'!K200,"")</f>
        <v/>
      </c>
      <c r="I205" s="13" t="str">
        <f>IF('Town Data'!N200&gt;9,'Town Data'!M200,"")</f>
        <v/>
      </c>
      <c r="J205" s="12" t="str">
        <f t="shared" si="13"/>
        <v/>
      </c>
      <c r="K205" s="12" t="str">
        <f t="shared" si="14"/>
        <v/>
      </c>
      <c r="L205" s="12" t="str">
        <f t="shared" si="15"/>
        <v/>
      </c>
    </row>
    <row r="206" spans="2:12" x14ac:dyDescent="0.25">
      <c r="B206" s="15">
        <f>'Town Data'!A201</f>
        <v>0</v>
      </c>
      <c r="C206" s="30">
        <f>'Town Data'!B201</f>
        <v>0</v>
      </c>
      <c r="D206" s="14" t="str">
        <f>IF('Town Data'!D201&gt;9,'Town Data'!C201,"")</f>
        <v/>
      </c>
      <c r="E206" s="14" t="str">
        <f>IF('Town Data'!F201&gt;9,'Town Data'!E201,"")</f>
        <v/>
      </c>
      <c r="F206" s="13" t="str">
        <f>IF('Town Data'!H201&gt;9,'Town Data'!G201,"")</f>
        <v/>
      </c>
      <c r="G206" s="14" t="str">
        <f>IF('Town Data'!J201&gt;9,'Town Data'!I201,"")</f>
        <v/>
      </c>
      <c r="H206" s="14" t="str">
        <f>IF('Town Data'!L201&gt;9,'Town Data'!K201,"")</f>
        <v/>
      </c>
      <c r="I206" s="13" t="str">
        <f>IF('Town Data'!N201&gt;9,'Town Data'!M201,"")</f>
        <v/>
      </c>
      <c r="J206" s="12" t="str">
        <f t="shared" si="13"/>
        <v/>
      </c>
      <c r="K206" s="12" t="str">
        <f t="shared" si="14"/>
        <v/>
      </c>
      <c r="L206" s="12" t="str">
        <f t="shared" si="15"/>
        <v/>
      </c>
    </row>
    <row r="207" spans="2:12" x14ac:dyDescent="0.25">
      <c r="B207" s="15">
        <f>'Town Data'!A202</f>
        <v>0</v>
      </c>
      <c r="C207" s="30">
        <f>'Town Data'!B202</f>
        <v>0</v>
      </c>
      <c r="D207" s="14" t="str">
        <f>IF('Town Data'!D202&gt;9,'Town Data'!C202,"")</f>
        <v/>
      </c>
      <c r="E207" s="14" t="str">
        <f>IF('Town Data'!F202&gt;9,'Town Data'!E202,"")</f>
        <v/>
      </c>
      <c r="F207" s="13" t="str">
        <f>IF('Town Data'!H202&gt;9,'Town Data'!G202,"")</f>
        <v/>
      </c>
      <c r="G207" s="14" t="str">
        <f>IF('Town Data'!J202&gt;9,'Town Data'!I202,"")</f>
        <v/>
      </c>
      <c r="H207" s="14" t="str">
        <f>IF('Town Data'!L202&gt;9,'Town Data'!K202,"")</f>
        <v/>
      </c>
      <c r="I207" s="13" t="str">
        <f>IF('Town Data'!N202&gt;9,'Town Data'!M202,"")</f>
        <v/>
      </c>
      <c r="J207" s="12" t="str">
        <f t="shared" si="13"/>
        <v/>
      </c>
      <c r="K207" s="12" t="str">
        <f t="shared" si="14"/>
        <v/>
      </c>
      <c r="L207" s="12" t="str">
        <f t="shared" si="15"/>
        <v/>
      </c>
    </row>
    <row r="208" spans="2:12" x14ac:dyDescent="0.25">
      <c r="B208" s="15">
        <f>'Town Data'!A203</f>
        <v>0</v>
      </c>
      <c r="C208" s="30">
        <f>'Town Data'!B203</f>
        <v>0</v>
      </c>
      <c r="D208" s="14" t="str">
        <f>IF('Town Data'!D203&gt;9,'Town Data'!C203,"")</f>
        <v/>
      </c>
      <c r="E208" s="14" t="str">
        <f>IF('Town Data'!F203&gt;9,'Town Data'!E203,"")</f>
        <v/>
      </c>
      <c r="F208" s="13" t="str">
        <f>IF('Town Data'!H203&gt;9,'Town Data'!G203,"")</f>
        <v/>
      </c>
      <c r="G208" s="14" t="str">
        <f>IF('Town Data'!J203&gt;9,'Town Data'!I203,"")</f>
        <v/>
      </c>
      <c r="H208" s="14" t="str">
        <f>IF('Town Data'!L203&gt;9,'Town Data'!K203,"")</f>
        <v/>
      </c>
      <c r="I208" s="13" t="str">
        <f>IF('Town Data'!N203&gt;9,'Town Data'!M203,"")</f>
        <v/>
      </c>
      <c r="J208" s="12" t="str">
        <f t="shared" si="13"/>
        <v/>
      </c>
      <c r="K208" s="12" t="str">
        <f t="shared" si="14"/>
        <v/>
      </c>
      <c r="L208" s="12" t="str">
        <f t="shared" si="15"/>
        <v/>
      </c>
    </row>
    <row r="209" spans="2:12" x14ac:dyDescent="0.25">
      <c r="B209" s="15">
        <f>'Town Data'!A204</f>
        <v>0</v>
      </c>
      <c r="C209" s="30">
        <f>'Town Data'!B204</f>
        <v>0</v>
      </c>
      <c r="D209" s="14" t="str">
        <f>IF('Town Data'!D204&gt;9,'Town Data'!C204,"")</f>
        <v/>
      </c>
      <c r="E209" s="14" t="str">
        <f>IF('Town Data'!F204&gt;9,'Town Data'!E204,"")</f>
        <v/>
      </c>
      <c r="F209" s="13" t="str">
        <f>IF('Town Data'!H204&gt;9,'Town Data'!G204,"")</f>
        <v/>
      </c>
      <c r="G209" s="14" t="str">
        <f>IF('Town Data'!J204&gt;9,'Town Data'!I204,"")</f>
        <v/>
      </c>
      <c r="H209" s="14" t="str">
        <f>IF('Town Data'!L204&gt;9,'Town Data'!K204,"")</f>
        <v/>
      </c>
      <c r="I209" s="13" t="str">
        <f>IF('Town Data'!N204&gt;9,'Town Data'!M204,"")</f>
        <v/>
      </c>
      <c r="J209" s="12" t="str">
        <f t="shared" si="13"/>
        <v/>
      </c>
      <c r="K209" s="12" t="str">
        <f t="shared" si="14"/>
        <v/>
      </c>
      <c r="L209" s="12" t="str">
        <f t="shared" si="15"/>
        <v/>
      </c>
    </row>
    <row r="210" spans="2:12" x14ac:dyDescent="0.25">
      <c r="B210" s="15">
        <f>'Town Data'!A205</f>
        <v>0</v>
      </c>
      <c r="C210" s="30">
        <f>'Town Data'!B205</f>
        <v>0</v>
      </c>
      <c r="D210" s="14" t="str">
        <f>IF('Town Data'!D205&gt;9,'Town Data'!C205,"")</f>
        <v/>
      </c>
      <c r="E210" s="14" t="str">
        <f>IF('Town Data'!F205&gt;9,'Town Data'!E205,"")</f>
        <v/>
      </c>
      <c r="F210" s="13" t="str">
        <f>IF('Town Data'!H205&gt;9,'Town Data'!G205,"")</f>
        <v/>
      </c>
      <c r="G210" s="14" t="str">
        <f>IF('Town Data'!J205&gt;9,'Town Data'!I205,"")</f>
        <v/>
      </c>
      <c r="H210" s="14" t="str">
        <f>IF('Town Data'!L205&gt;9,'Town Data'!K205,"")</f>
        <v/>
      </c>
      <c r="I210" s="13" t="str">
        <f>IF('Town Data'!N205&gt;9,'Town Data'!M205,"")</f>
        <v/>
      </c>
      <c r="J210" s="12" t="str">
        <f t="shared" si="13"/>
        <v/>
      </c>
      <c r="K210" s="12" t="str">
        <f t="shared" si="14"/>
        <v/>
      </c>
      <c r="L210" s="12" t="str">
        <f t="shared" si="15"/>
        <v/>
      </c>
    </row>
    <row r="211" spans="2:12" x14ac:dyDescent="0.25">
      <c r="B211" s="15">
        <f>'Town Data'!A206</f>
        <v>0</v>
      </c>
      <c r="C211" s="30">
        <f>'Town Data'!B206</f>
        <v>0</v>
      </c>
      <c r="D211" s="14" t="str">
        <f>IF('Town Data'!D206&gt;9,'Town Data'!C206,"")</f>
        <v/>
      </c>
      <c r="E211" s="14" t="str">
        <f>IF('Town Data'!F206&gt;9,'Town Data'!E206,"")</f>
        <v/>
      </c>
      <c r="F211" s="13" t="str">
        <f>IF('Town Data'!H206&gt;9,'Town Data'!G206,"")</f>
        <v/>
      </c>
      <c r="G211" s="14" t="str">
        <f>IF('Town Data'!J206&gt;9,'Town Data'!I206,"")</f>
        <v/>
      </c>
      <c r="H211" s="14" t="str">
        <f>IF('Town Data'!L206&gt;9,'Town Data'!K206,"")</f>
        <v/>
      </c>
      <c r="I211" s="13" t="str">
        <f>IF('Town Data'!N206&gt;9,'Town Data'!M206,"")</f>
        <v/>
      </c>
      <c r="J211" s="12" t="str">
        <f t="shared" si="13"/>
        <v/>
      </c>
      <c r="K211" s="12" t="str">
        <f t="shared" si="14"/>
        <v/>
      </c>
      <c r="L211" s="12" t="str">
        <f t="shared" si="15"/>
        <v/>
      </c>
    </row>
    <row r="212" spans="2:12" x14ac:dyDescent="0.25">
      <c r="B212" s="15">
        <f>'Town Data'!A207</f>
        <v>0</v>
      </c>
      <c r="C212" s="30">
        <f>'Town Data'!B207</f>
        <v>0</v>
      </c>
      <c r="D212" s="14" t="str">
        <f>IF('Town Data'!D207&gt;9,'Town Data'!C207,"")</f>
        <v/>
      </c>
      <c r="E212" s="14" t="str">
        <f>IF('Town Data'!F207&gt;9,'Town Data'!E207,"")</f>
        <v/>
      </c>
      <c r="F212" s="13" t="str">
        <f>IF('Town Data'!H207&gt;9,'Town Data'!G207,"")</f>
        <v/>
      </c>
      <c r="G212" s="14" t="str">
        <f>IF('Town Data'!J207&gt;9,'Town Data'!I207,"")</f>
        <v/>
      </c>
      <c r="H212" s="14" t="str">
        <f>IF('Town Data'!L207&gt;9,'Town Data'!K207,"")</f>
        <v/>
      </c>
      <c r="I212" s="13" t="str">
        <f>IF('Town Data'!N207&gt;9,'Town Data'!M207,"")</f>
        <v/>
      </c>
      <c r="J212" s="12" t="str">
        <f t="shared" si="13"/>
        <v/>
      </c>
      <c r="K212" s="12" t="str">
        <f t="shared" si="14"/>
        <v/>
      </c>
      <c r="L212" s="12" t="str">
        <f t="shared" si="15"/>
        <v/>
      </c>
    </row>
    <row r="213" spans="2:12" x14ac:dyDescent="0.25">
      <c r="B213" s="15">
        <f>'Town Data'!A208</f>
        <v>0</v>
      </c>
      <c r="C213" s="30">
        <f>'Town Data'!B208</f>
        <v>0</v>
      </c>
      <c r="D213" s="14" t="str">
        <f>IF('Town Data'!D208&gt;9,'Town Data'!C208,"")</f>
        <v/>
      </c>
      <c r="E213" s="14" t="str">
        <f>IF('Town Data'!F208&gt;9,'Town Data'!E208,"")</f>
        <v/>
      </c>
      <c r="F213" s="13" t="str">
        <f>IF('Town Data'!H208&gt;9,'Town Data'!G208,"")</f>
        <v/>
      </c>
      <c r="G213" s="14" t="str">
        <f>IF('Town Data'!J208&gt;9,'Town Data'!I208,"")</f>
        <v/>
      </c>
      <c r="H213" s="14" t="str">
        <f>IF('Town Data'!L208&gt;9,'Town Data'!K208,"")</f>
        <v/>
      </c>
      <c r="I213" s="13" t="str">
        <f>IF('Town Data'!N208&gt;9,'Town Data'!M208,"")</f>
        <v/>
      </c>
      <c r="J213" s="12" t="str">
        <f t="shared" si="13"/>
        <v/>
      </c>
      <c r="K213" s="12" t="str">
        <f t="shared" si="14"/>
        <v/>
      </c>
      <c r="L213" s="12" t="str">
        <f t="shared" si="15"/>
        <v/>
      </c>
    </row>
    <row r="214" spans="2:12" x14ac:dyDescent="0.25">
      <c r="B214" s="15">
        <f>'Town Data'!A209</f>
        <v>0</v>
      </c>
      <c r="C214" s="30">
        <f>'Town Data'!B209</f>
        <v>0</v>
      </c>
      <c r="D214" s="14" t="str">
        <f>IF('Town Data'!D209&gt;9,'Town Data'!C209,"")</f>
        <v/>
      </c>
      <c r="E214" s="14" t="str">
        <f>IF('Town Data'!F209&gt;9,'Town Data'!E209,"")</f>
        <v/>
      </c>
      <c r="F214" s="13" t="str">
        <f>IF('Town Data'!H209&gt;9,'Town Data'!G209,"")</f>
        <v/>
      </c>
      <c r="G214" s="14" t="str">
        <f>IF('Town Data'!J209&gt;9,'Town Data'!I209,"")</f>
        <v/>
      </c>
      <c r="H214" s="14" t="str">
        <f>IF('Town Data'!L209&gt;9,'Town Data'!K209,"")</f>
        <v/>
      </c>
      <c r="I214" s="13" t="str">
        <f>IF('Town Data'!N209&gt;9,'Town Data'!M209,"")</f>
        <v/>
      </c>
      <c r="J214" s="12" t="str">
        <f t="shared" si="13"/>
        <v/>
      </c>
      <c r="K214" s="12" t="str">
        <f t="shared" si="14"/>
        <v/>
      </c>
      <c r="L214" s="12" t="str">
        <f t="shared" si="15"/>
        <v/>
      </c>
    </row>
    <row r="215" spans="2:12" x14ac:dyDescent="0.25">
      <c r="B215" s="15">
        <f>'Town Data'!A210</f>
        <v>0</v>
      </c>
      <c r="C215" s="30">
        <f>'Town Data'!B210</f>
        <v>0</v>
      </c>
      <c r="D215" s="14" t="str">
        <f>IF('Town Data'!D210&gt;9,'Town Data'!C210,"")</f>
        <v/>
      </c>
      <c r="E215" s="14" t="str">
        <f>IF('Town Data'!F210&gt;9,'Town Data'!E210,"")</f>
        <v/>
      </c>
      <c r="F215" s="13" t="str">
        <f>IF('Town Data'!H210&gt;9,'Town Data'!G210,"")</f>
        <v/>
      </c>
      <c r="G215" s="14" t="str">
        <f>IF('Town Data'!J210&gt;9,'Town Data'!I210,"")</f>
        <v/>
      </c>
      <c r="H215" s="14" t="str">
        <f>IF('Town Data'!L210&gt;9,'Town Data'!K210,"")</f>
        <v/>
      </c>
      <c r="I215" s="13" t="str">
        <f>IF('Town Data'!N210&gt;9,'Town Data'!M210,"")</f>
        <v/>
      </c>
      <c r="J215" s="12" t="str">
        <f t="shared" si="13"/>
        <v/>
      </c>
      <c r="K215" s="12" t="str">
        <f t="shared" si="14"/>
        <v/>
      </c>
      <c r="L215" s="12" t="str">
        <f t="shared" si="15"/>
        <v/>
      </c>
    </row>
    <row r="216" spans="2:12" x14ac:dyDescent="0.25">
      <c r="B216" s="15">
        <f>'Town Data'!A211</f>
        <v>0</v>
      </c>
      <c r="C216" s="30">
        <f>'Town Data'!B211</f>
        <v>0</v>
      </c>
      <c r="D216" s="14" t="str">
        <f>IF('Town Data'!D211&gt;9,'Town Data'!C211,"")</f>
        <v/>
      </c>
      <c r="E216" s="14" t="str">
        <f>IF('Town Data'!F211&gt;9,'Town Data'!E211,"")</f>
        <v/>
      </c>
      <c r="F216" s="13" t="str">
        <f>IF('Town Data'!H211&gt;9,'Town Data'!G211,"")</f>
        <v/>
      </c>
      <c r="G216" s="14" t="str">
        <f>IF('Town Data'!J211&gt;9,'Town Data'!I211,"")</f>
        <v/>
      </c>
      <c r="H216" s="14" t="str">
        <f>IF('Town Data'!L211&gt;9,'Town Data'!K211,"")</f>
        <v/>
      </c>
      <c r="I216" s="13" t="str">
        <f>IF('Town Data'!N211&gt;9,'Town Data'!M211,"")</f>
        <v/>
      </c>
      <c r="J216" s="12" t="str">
        <f t="shared" si="13"/>
        <v/>
      </c>
      <c r="K216" s="12" t="str">
        <f t="shared" si="14"/>
        <v/>
      </c>
      <c r="L216" s="12" t="str">
        <f t="shared" si="15"/>
        <v/>
      </c>
    </row>
    <row r="217" spans="2:12" x14ac:dyDescent="0.25">
      <c r="B217" s="15">
        <f>'Town Data'!A212</f>
        <v>0</v>
      </c>
      <c r="C217" s="30">
        <f>'Town Data'!B212</f>
        <v>0</v>
      </c>
      <c r="D217" s="14" t="str">
        <f>IF('Town Data'!D212&gt;9,'Town Data'!C212,"")</f>
        <v/>
      </c>
      <c r="E217" s="14" t="str">
        <f>IF('Town Data'!F212&gt;9,'Town Data'!E212,"")</f>
        <v/>
      </c>
      <c r="F217" s="13" t="str">
        <f>IF('Town Data'!H212&gt;9,'Town Data'!G212,"")</f>
        <v/>
      </c>
      <c r="G217" s="14" t="str">
        <f>IF('Town Data'!J212&gt;9,'Town Data'!I212,"")</f>
        <v/>
      </c>
      <c r="H217" s="14" t="str">
        <f>IF('Town Data'!L212&gt;9,'Town Data'!K212,"")</f>
        <v/>
      </c>
      <c r="I217" s="13" t="str">
        <f>IF('Town Data'!N212&gt;9,'Town Data'!M212,"")</f>
        <v/>
      </c>
      <c r="J217" s="12" t="str">
        <f t="shared" si="13"/>
        <v/>
      </c>
      <c r="K217" s="12" t="str">
        <f t="shared" si="14"/>
        <v/>
      </c>
      <c r="L217" s="12" t="str">
        <f t="shared" si="15"/>
        <v/>
      </c>
    </row>
    <row r="218" spans="2:12" x14ac:dyDescent="0.25">
      <c r="B218" s="15">
        <f>'Town Data'!A213</f>
        <v>0</v>
      </c>
      <c r="C218" s="30">
        <f>'Town Data'!B213</f>
        <v>0</v>
      </c>
      <c r="D218" s="14" t="str">
        <f>IF('Town Data'!D213&gt;9,'Town Data'!C213,"")</f>
        <v/>
      </c>
      <c r="E218" s="14" t="str">
        <f>IF('Town Data'!F213&gt;9,'Town Data'!E213,"")</f>
        <v/>
      </c>
      <c r="F218" s="13" t="str">
        <f>IF('Town Data'!H213&gt;9,'Town Data'!G213,"")</f>
        <v/>
      </c>
      <c r="G218" s="14" t="str">
        <f>IF('Town Data'!J213&gt;9,'Town Data'!I213,"")</f>
        <v/>
      </c>
      <c r="H218" s="14" t="str">
        <f>IF('Town Data'!L213&gt;9,'Town Data'!K213,"")</f>
        <v/>
      </c>
      <c r="I218" s="13" t="str">
        <f>IF('Town Data'!N213&gt;9,'Town Data'!M213,"")</f>
        <v/>
      </c>
      <c r="J218" s="12" t="str">
        <f t="shared" si="13"/>
        <v/>
      </c>
      <c r="K218" s="12" t="str">
        <f t="shared" si="14"/>
        <v/>
      </c>
      <c r="L218" s="12" t="str">
        <f t="shared" si="15"/>
        <v/>
      </c>
    </row>
    <row r="219" spans="2:12" x14ac:dyDescent="0.25">
      <c r="B219" s="15">
        <f>'Town Data'!A214</f>
        <v>0</v>
      </c>
      <c r="C219" s="30">
        <f>'Town Data'!B214</f>
        <v>0</v>
      </c>
      <c r="D219" s="14" t="str">
        <f>IF('Town Data'!D214&gt;9,'Town Data'!C214,"")</f>
        <v/>
      </c>
      <c r="E219" s="14" t="str">
        <f>IF('Town Data'!F214&gt;9,'Town Data'!E214,"")</f>
        <v/>
      </c>
      <c r="F219" s="13" t="str">
        <f>IF('Town Data'!H214&gt;9,'Town Data'!G214,"")</f>
        <v/>
      </c>
      <c r="G219" s="14" t="str">
        <f>IF('Town Data'!J214&gt;9,'Town Data'!I214,"")</f>
        <v/>
      </c>
      <c r="H219" s="14" t="str">
        <f>IF('Town Data'!L214&gt;9,'Town Data'!K214,"")</f>
        <v/>
      </c>
      <c r="I219" s="13" t="str">
        <f>IF('Town Data'!N214&gt;9,'Town Data'!M214,"")</f>
        <v/>
      </c>
      <c r="J219" s="12" t="str">
        <f t="shared" si="13"/>
        <v/>
      </c>
      <c r="K219" s="12" t="str">
        <f t="shared" si="14"/>
        <v/>
      </c>
      <c r="L219" s="12" t="str">
        <f t="shared" si="15"/>
        <v/>
      </c>
    </row>
    <row r="220" spans="2:12" x14ac:dyDescent="0.25">
      <c r="B220" s="15">
        <f>'Town Data'!A215</f>
        <v>0</v>
      </c>
      <c r="C220" s="30">
        <f>'Town Data'!B215</f>
        <v>0</v>
      </c>
      <c r="D220" s="14" t="str">
        <f>IF('Town Data'!D215&gt;9,'Town Data'!C215,"")</f>
        <v/>
      </c>
      <c r="E220" s="14" t="str">
        <f>IF('Town Data'!F215&gt;9,'Town Data'!E215,"")</f>
        <v/>
      </c>
      <c r="F220" s="13" t="str">
        <f>IF('Town Data'!H215&gt;9,'Town Data'!G215,"")</f>
        <v/>
      </c>
      <c r="G220" s="14" t="str">
        <f>IF('Town Data'!J215&gt;9,'Town Data'!I215,"")</f>
        <v/>
      </c>
      <c r="H220" s="14" t="str">
        <f>IF('Town Data'!L215&gt;9,'Town Data'!K215,"")</f>
        <v/>
      </c>
      <c r="I220" s="13" t="str">
        <f>IF('Town Data'!N215&gt;9,'Town Data'!M215,"")</f>
        <v/>
      </c>
      <c r="J220" s="12" t="str">
        <f t="shared" si="13"/>
        <v/>
      </c>
      <c r="K220" s="12" t="str">
        <f t="shared" si="14"/>
        <v/>
      </c>
      <c r="L220" s="12" t="str">
        <f t="shared" si="15"/>
        <v/>
      </c>
    </row>
    <row r="221" spans="2:12" x14ac:dyDescent="0.25">
      <c r="B221" s="15">
        <f>'Town Data'!A216</f>
        <v>0</v>
      </c>
      <c r="C221" s="30">
        <f>'Town Data'!B216</f>
        <v>0</v>
      </c>
      <c r="D221" s="14" t="str">
        <f>IF('Town Data'!D216&gt;9,'Town Data'!C216,"")</f>
        <v/>
      </c>
      <c r="E221" s="14" t="str">
        <f>IF('Town Data'!F216&gt;9,'Town Data'!E216,"")</f>
        <v/>
      </c>
      <c r="F221" s="13" t="str">
        <f>IF('Town Data'!H216&gt;9,'Town Data'!G216,"")</f>
        <v/>
      </c>
      <c r="G221" s="14" t="str">
        <f>IF('Town Data'!J216&gt;9,'Town Data'!I216,"")</f>
        <v/>
      </c>
      <c r="H221" s="14" t="str">
        <f>IF('Town Data'!L216&gt;9,'Town Data'!K216,"")</f>
        <v/>
      </c>
      <c r="I221" s="13" t="str">
        <f>IF('Town Data'!N216&gt;9,'Town Data'!M216,"")</f>
        <v/>
      </c>
      <c r="J221" s="12" t="str">
        <f t="shared" si="13"/>
        <v/>
      </c>
      <c r="K221" s="12" t="str">
        <f t="shared" si="14"/>
        <v/>
      </c>
      <c r="L221" s="12" t="str">
        <f t="shared" si="15"/>
        <v/>
      </c>
    </row>
    <row r="222" spans="2:12" x14ac:dyDescent="0.25">
      <c r="B222" s="15">
        <f>'Town Data'!A217</f>
        <v>0</v>
      </c>
      <c r="C222" s="30">
        <f>'Town Data'!B217</f>
        <v>0</v>
      </c>
      <c r="D222" s="14" t="str">
        <f>IF('Town Data'!D217&gt;9,'Town Data'!C217,"")</f>
        <v/>
      </c>
      <c r="E222" s="14" t="str">
        <f>IF('Town Data'!F217&gt;9,'Town Data'!E217,"")</f>
        <v/>
      </c>
      <c r="F222" s="13" t="str">
        <f>IF('Town Data'!H217&gt;9,'Town Data'!G217,"")</f>
        <v/>
      </c>
      <c r="G222" s="14" t="str">
        <f>IF('Town Data'!J217&gt;9,'Town Data'!I217,"")</f>
        <v/>
      </c>
      <c r="H222" s="14" t="str">
        <f>IF('Town Data'!L217&gt;9,'Town Data'!K217,"")</f>
        <v/>
      </c>
      <c r="I222" s="13" t="str">
        <f>IF('Town Data'!N217&gt;9,'Town Data'!M217,"")</f>
        <v/>
      </c>
      <c r="J222" s="12" t="str">
        <f t="shared" si="13"/>
        <v/>
      </c>
      <c r="K222" s="12" t="str">
        <f t="shared" si="14"/>
        <v/>
      </c>
      <c r="L222" s="12" t="str">
        <f t="shared" si="15"/>
        <v/>
      </c>
    </row>
    <row r="223" spans="2:12" x14ac:dyDescent="0.25">
      <c r="B223" s="15">
        <f>'Town Data'!A218</f>
        <v>0</v>
      </c>
      <c r="C223" s="30">
        <f>'Town Data'!B218</f>
        <v>0</v>
      </c>
      <c r="D223" s="14" t="str">
        <f>IF('Town Data'!D218&gt;9,'Town Data'!C218,"")</f>
        <v/>
      </c>
      <c r="E223" s="14" t="str">
        <f>IF('Town Data'!F218&gt;9,'Town Data'!E218,"")</f>
        <v/>
      </c>
      <c r="F223" s="13" t="str">
        <f>IF('Town Data'!H218&gt;9,'Town Data'!G218,"")</f>
        <v/>
      </c>
      <c r="G223" s="14" t="str">
        <f>IF('Town Data'!J218&gt;9,'Town Data'!I218,"")</f>
        <v/>
      </c>
      <c r="H223" s="14" t="str">
        <f>IF('Town Data'!L218&gt;9,'Town Data'!K218,"")</f>
        <v/>
      </c>
      <c r="I223" s="13" t="str">
        <f>IF('Town Data'!N218&gt;9,'Town Data'!M218,"")</f>
        <v/>
      </c>
      <c r="J223" s="12" t="str">
        <f t="shared" si="13"/>
        <v/>
      </c>
      <c r="K223" s="12" t="str">
        <f t="shared" si="14"/>
        <v/>
      </c>
      <c r="L223" s="12" t="str">
        <f t="shared" si="15"/>
        <v/>
      </c>
    </row>
    <row r="224" spans="2:12" x14ac:dyDescent="0.25">
      <c r="B224" s="15">
        <f>'Town Data'!A219</f>
        <v>0</v>
      </c>
      <c r="C224" s="30">
        <f>'Town Data'!B219</f>
        <v>0</v>
      </c>
      <c r="D224" s="14" t="str">
        <f>IF('Town Data'!D219&gt;9,'Town Data'!C219,"")</f>
        <v/>
      </c>
      <c r="E224" s="14" t="str">
        <f>IF('Town Data'!F219&gt;9,'Town Data'!E219,"")</f>
        <v/>
      </c>
      <c r="F224" s="13" t="str">
        <f>IF('Town Data'!H219&gt;9,'Town Data'!G219,"")</f>
        <v/>
      </c>
      <c r="G224" s="14" t="str">
        <f>IF('Town Data'!J219&gt;9,'Town Data'!I219,"")</f>
        <v/>
      </c>
      <c r="H224" s="14" t="str">
        <f>IF('Town Data'!L219&gt;9,'Town Data'!K219,"")</f>
        <v/>
      </c>
      <c r="I224" s="13" t="str">
        <f>IF('Town Data'!N219&gt;9,'Town Data'!M219,"")</f>
        <v/>
      </c>
      <c r="J224" s="12" t="str">
        <f t="shared" si="13"/>
        <v/>
      </c>
      <c r="K224" s="12" t="str">
        <f t="shared" si="14"/>
        <v/>
      </c>
      <c r="L224" s="12" t="str">
        <f t="shared" si="15"/>
        <v/>
      </c>
    </row>
    <row r="225" spans="2:12" x14ac:dyDescent="0.25">
      <c r="B225" s="15">
        <f>'Town Data'!A220</f>
        <v>0</v>
      </c>
      <c r="C225" s="30">
        <f>'Town Data'!B220</f>
        <v>0</v>
      </c>
      <c r="D225" s="14" t="str">
        <f>IF('Town Data'!D220&gt;9,'Town Data'!C220,"")</f>
        <v/>
      </c>
      <c r="E225" s="14" t="str">
        <f>IF('Town Data'!F220&gt;9,'Town Data'!E220,"")</f>
        <v/>
      </c>
      <c r="F225" s="13" t="str">
        <f>IF('Town Data'!H220&gt;9,'Town Data'!G220,"")</f>
        <v/>
      </c>
      <c r="G225" s="14" t="str">
        <f>IF('Town Data'!J220&gt;9,'Town Data'!I220,"")</f>
        <v/>
      </c>
      <c r="H225" s="14" t="str">
        <f>IF('Town Data'!L220&gt;9,'Town Data'!K220,"")</f>
        <v/>
      </c>
      <c r="I225" s="13" t="str">
        <f>IF('Town Data'!N220&gt;9,'Town Data'!M220,"")</f>
        <v/>
      </c>
      <c r="J225" s="12" t="str">
        <f t="shared" si="13"/>
        <v/>
      </c>
      <c r="K225" s="12" t="str">
        <f t="shared" si="14"/>
        <v/>
      </c>
      <c r="L225" s="12" t="str">
        <f t="shared" si="15"/>
        <v/>
      </c>
    </row>
    <row r="226" spans="2:12" x14ac:dyDescent="0.25">
      <c r="B226" s="15">
        <f>'Town Data'!A221</f>
        <v>0</v>
      </c>
      <c r="C226" s="30">
        <f>'Town Data'!B221</f>
        <v>0</v>
      </c>
      <c r="D226" s="14" t="str">
        <f>IF('Town Data'!D221&gt;9,'Town Data'!C221,"")</f>
        <v/>
      </c>
      <c r="E226" s="14" t="str">
        <f>IF('Town Data'!F221&gt;9,'Town Data'!E221,"")</f>
        <v/>
      </c>
      <c r="F226" s="13" t="str">
        <f>IF('Town Data'!H221&gt;9,'Town Data'!G221,"")</f>
        <v/>
      </c>
      <c r="G226" s="14" t="str">
        <f>IF('Town Data'!J221&gt;9,'Town Data'!I221,"")</f>
        <v/>
      </c>
      <c r="H226" s="14" t="str">
        <f>IF('Town Data'!L221&gt;9,'Town Data'!K221,"")</f>
        <v/>
      </c>
      <c r="I226" s="13" t="str">
        <f>IF('Town Data'!N221&gt;9,'Town Data'!M221,"")</f>
        <v/>
      </c>
      <c r="J226" s="12" t="str">
        <f t="shared" si="13"/>
        <v/>
      </c>
      <c r="K226" s="12" t="str">
        <f t="shared" si="14"/>
        <v/>
      </c>
      <c r="L226" s="12" t="str">
        <f t="shared" si="15"/>
        <v/>
      </c>
    </row>
    <row r="227" spans="2:12" x14ac:dyDescent="0.25">
      <c r="B227" s="15">
        <f>'Town Data'!A222</f>
        <v>0</v>
      </c>
      <c r="C227" s="30">
        <f>'Town Data'!B222</f>
        <v>0</v>
      </c>
      <c r="D227" s="14" t="str">
        <f>IF('Town Data'!D222&gt;9,'Town Data'!C222,"")</f>
        <v/>
      </c>
      <c r="E227" s="14" t="str">
        <f>IF('Town Data'!F222&gt;9,'Town Data'!E222,"")</f>
        <v/>
      </c>
      <c r="F227" s="13" t="str">
        <f>IF('Town Data'!H222&gt;9,'Town Data'!G222,"")</f>
        <v/>
      </c>
      <c r="G227" s="14" t="str">
        <f>IF('Town Data'!J222&gt;9,'Town Data'!I222,"")</f>
        <v/>
      </c>
      <c r="H227" s="14" t="str">
        <f>IF('Town Data'!L222&gt;9,'Town Data'!K222,"")</f>
        <v/>
      </c>
      <c r="I227" s="13" t="str">
        <f>IF('Town Data'!N222&gt;9,'Town Data'!M222,"")</f>
        <v/>
      </c>
      <c r="J227" s="12" t="str">
        <f t="shared" si="13"/>
        <v/>
      </c>
      <c r="K227" s="12" t="str">
        <f t="shared" si="14"/>
        <v/>
      </c>
      <c r="L227" s="12" t="str">
        <f t="shared" si="15"/>
        <v/>
      </c>
    </row>
    <row r="228" spans="2:12" x14ac:dyDescent="0.25">
      <c r="B228" s="15">
        <f>'Town Data'!A223</f>
        <v>0</v>
      </c>
      <c r="C228" s="30">
        <f>'Town Data'!B223</f>
        <v>0</v>
      </c>
      <c r="D228" s="14" t="str">
        <f>IF('Town Data'!D223&gt;9,'Town Data'!C223,"")</f>
        <v/>
      </c>
      <c r="E228" s="14" t="str">
        <f>IF('Town Data'!F223&gt;9,'Town Data'!E223,"")</f>
        <v/>
      </c>
      <c r="F228" s="13" t="str">
        <f>IF('Town Data'!H223&gt;9,'Town Data'!G223,"")</f>
        <v/>
      </c>
      <c r="G228" s="14" t="str">
        <f>IF('Town Data'!J223&gt;9,'Town Data'!I223,"")</f>
        <v/>
      </c>
      <c r="H228" s="14" t="str">
        <f>IF('Town Data'!L223&gt;9,'Town Data'!K223,"")</f>
        <v/>
      </c>
      <c r="I228" s="13" t="str">
        <f>IF('Town Data'!N223&gt;9,'Town Data'!M223,"")</f>
        <v/>
      </c>
      <c r="J228" s="12" t="str">
        <f t="shared" si="13"/>
        <v/>
      </c>
      <c r="K228" s="12" t="str">
        <f t="shared" si="14"/>
        <v/>
      </c>
      <c r="L228" s="12" t="str">
        <f t="shared" si="15"/>
        <v/>
      </c>
    </row>
    <row r="229" spans="2:12" x14ac:dyDescent="0.25">
      <c r="B229" s="15">
        <f>'Town Data'!A224</f>
        <v>0</v>
      </c>
      <c r="C229" s="30">
        <f>'Town Data'!B224</f>
        <v>0</v>
      </c>
      <c r="D229" s="14" t="str">
        <f>IF('Town Data'!D224&gt;9,'Town Data'!C224,"")</f>
        <v/>
      </c>
      <c r="E229" s="14" t="str">
        <f>IF('Town Data'!F224&gt;9,'Town Data'!E224,"")</f>
        <v/>
      </c>
      <c r="F229" s="13" t="str">
        <f>IF('Town Data'!H224&gt;9,'Town Data'!G224,"")</f>
        <v/>
      </c>
      <c r="G229" s="14" t="str">
        <f>IF('Town Data'!J224&gt;9,'Town Data'!I224,"")</f>
        <v/>
      </c>
      <c r="H229" s="14" t="str">
        <f>IF('Town Data'!L224&gt;9,'Town Data'!K224,"")</f>
        <v/>
      </c>
      <c r="I229" s="13" t="str">
        <f>IF('Town Data'!N224&gt;9,'Town Data'!M224,"")</f>
        <v/>
      </c>
      <c r="J229" s="12" t="str">
        <f t="shared" si="13"/>
        <v/>
      </c>
      <c r="K229" s="12" t="str">
        <f t="shared" si="14"/>
        <v/>
      </c>
      <c r="L229" s="12" t="str">
        <f t="shared" si="15"/>
        <v/>
      </c>
    </row>
    <row r="230" spans="2:12" x14ac:dyDescent="0.25">
      <c r="B230" s="15">
        <f>'Town Data'!A225</f>
        <v>0</v>
      </c>
      <c r="C230" s="30">
        <f>'Town Data'!B225</f>
        <v>0</v>
      </c>
      <c r="D230" s="14" t="str">
        <f>IF('Town Data'!D225&gt;9,'Town Data'!C225,"")</f>
        <v/>
      </c>
      <c r="E230" s="14" t="str">
        <f>IF('Town Data'!F225&gt;9,'Town Data'!E225,"")</f>
        <v/>
      </c>
      <c r="F230" s="13" t="str">
        <f>IF('Town Data'!H225&gt;9,'Town Data'!G225,"")</f>
        <v/>
      </c>
      <c r="G230" s="14" t="str">
        <f>IF('Town Data'!J225&gt;9,'Town Data'!I225,"")</f>
        <v/>
      </c>
      <c r="H230" s="14" t="str">
        <f>IF('Town Data'!L225&gt;9,'Town Data'!K225,"")</f>
        <v/>
      </c>
      <c r="I230" s="13" t="str">
        <f>IF('Town Data'!N225&gt;9,'Town Data'!M225,"")</f>
        <v/>
      </c>
      <c r="J230" s="12" t="str">
        <f t="shared" si="13"/>
        <v/>
      </c>
      <c r="K230" s="12" t="str">
        <f t="shared" si="14"/>
        <v/>
      </c>
      <c r="L230" s="12" t="str">
        <f t="shared" si="15"/>
        <v/>
      </c>
    </row>
    <row r="231" spans="2:12" x14ac:dyDescent="0.25">
      <c r="B231" s="15">
        <f>'Town Data'!A226</f>
        <v>0</v>
      </c>
      <c r="C231" s="30">
        <f>'Town Data'!B226</f>
        <v>0</v>
      </c>
      <c r="D231" s="14" t="str">
        <f>IF('Town Data'!D226&gt;9,'Town Data'!C226,"")</f>
        <v/>
      </c>
      <c r="E231" s="14" t="str">
        <f>IF('Town Data'!F226&gt;9,'Town Data'!E226,"")</f>
        <v/>
      </c>
      <c r="F231" s="13" t="str">
        <f>IF('Town Data'!H226&gt;9,'Town Data'!G226,"")</f>
        <v/>
      </c>
      <c r="G231" s="14" t="str">
        <f>IF('Town Data'!J226&gt;9,'Town Data'!I226,"")</f>
        <v/>
      </c>
      <c r="H231" s="14" t="str">
        <f>IF('Town Data'!L226&gt;9,'Town Data'!K226,"")</f>
        <v/>
      </c>
      <c r="I231" s="13" t="str">
        <f>IF('Town Data'!N226&gt;9,'Town Data'!M226,"")</f>
        <v/>
      </c>
      <c r="J231" s="12" t="str">
        <f t="shared" si="13"/>
        <v/>
      </c>
      <c r="K231" s="12" t="str">
        <f t="shared" si="14"/>
        <v/>
      </c>
      <c r="L231" s="12" t="str">
        <f t="shared" si="15"/>
        <v/>
      </c>
    </row>
    <row r="232" spans="2:12" x14ac:dyDescent="0.25">
      <c r="B232" s="15">
        <f>'Town Data'!A227</f>
        <v>0</v>
      </c>
      <c r="C232" s="30">
        <f>'Town Data'!B227</f>
        <v>0</v>
      </c>
      <c r="D232" s="14" t="str">
        <f>IF('Town Data'!D227&gt;9,'Town Data'!C227,"")</f>
        <v/>
      </c>
      <c r="E232" s="14" t="str">
        <f>IF('Town Data'!F227&gt;9,'Town Data'!E227,"")</f>
        <v/>
      </c>
      <c r="F232" s="13" t="str">
        <f>IF('Town Data'!H227&gt;9,'Town Data'!G227,"")</f>
        <v/>
      </c>
      <c r="G232" s="14" t="str">
        <f>IF('Town Data'!J227&gt;9,'Town Data'!I227,"")</f>
        <v/>
      </c>
      <c r="H232" s="14" t="str">
        <f>IF('Town Data'!L227&gt;9,'Town Data'!K227,"")</f>
        <v/>
      </c>
      <c r="I232" s="13" t="str">
        <f>IF('Town Data'!N227&gt;9,'Town Data'!M227,"")</f>
        <v/>
      </c>
      <c r="J232" s="12" t="str">
        <f t="shared" si="13"/>
        <v/>
      </c>
      <c r="K232" s="12" t="str">
        <f t="shared" si="14"/>
        <v/>
      </c>
      <c r="L232" s="12" t="str">
        <f t="shared" si="15"/>
        <v/>
      </c>
    </row>
    <row r="233" spans="2:12" x14ac:dyDescent="0.25">
      <c r="B233" s="15">
        <f>'Town Data'!A228</f>
        <v>0</v>
      </c>
      <c r="C233" s="30">
        <f>'Town Data'!B228</f>
        <v>0</v>
      </c>
      <c r="D233" s="14" t="str">
        <f>IF('Town Data'!D228&gt;9,'Town Data'!C228,"")</f>
        <v/>
      </c>
      <c r="E233" s="14" t="str">
        <f>IF('Town Data'!F228&gt;9,'Town Data'!E228,"")</f>
        <v/>
      </c>
      <c r="F233" s="13" t="str">
        <f>IF('Town Data'!H228&gt;9,'Town Data'!G228,"")</f>
        <v/>
      </c>
      <c r="G233" s="14" t="str">
        <f>IF('Town Data'!J228&gt;9,'Town Data'!I228,"")</f>
        <v/>
      </c>
      <c r="H233" s="14" t="str">
        <f>IF('Town Data'!L228&gt;9,'Town Data'!K228,"")</f>
        <v/>
      </c>
      <c r="I233" s="13" t="str">
        <f>IF('Town Data'!N228&gt;9,'Town Data'!M228,"")</f>
        <v/>
      </c>
      <c r="J233" s="12" t="str">
        <f t="shared" si="13"/>
        <v/>
      </c>
      <c r="K233" s="12" t="str">
        <f t="shared" si="14"/>
        <v/>
      </c>
      <c r="L233" s="12" t="str">
        <f t="shared" si="15"/>
        <v/>
      </c>
    </row>
    <row r="234" spans="2:12" x14ac:dyDescent="0.25">
      <c r="B234" s="15">
        <f>'Town Data'!A229</f>
        <v>0</v>
      </c>
      <c r="C234" s="30">
        <f>'Town Data'!B229</f>
        <v>0</v>
      </c>
      <c r="D234" s="14" t="str">
        <f>IF('Town Data'!D229&gt;9,'Town Data'!C229,"")</f>
        <v/>
      </c>
      <c r="E234" s="14" t="str">
        <f>IF('Town Data'!F229&gt;9,'Town Data'!E229,"")</f>
        <v/>
      </c>
      <c r="F234" s="13" t="str">
        <f>IF('Town Data'!H229&gt;9,'Town Data'!G229,"")</f>
        <v/>
      </c>
      <c r="G234" s="14" t="str">
        <f>IF('Town Data'!J229&gt;9,'Town Data'!I229,"")</f>
        <v/>
      </c>
      <c r="H234" s="14" t="str">
        <f>IF('Town Data'!L229&gt;9,'Town Data'!K229,"")</f>
        <v/>
      </c>
      <c r="I234" s="13" t="str">
        <f>IF('Town Data'!N229&gt;9,'Town Data'!M229,"")</f>
        <v/>
      </c>
      <c r="J234" s="12" t="str">
        <f t="shared" si="13"/>
        <v/>
      </c>
      <c r="K234" s="12" t="str">
        <f t="shared" si="14"/>
        <v/>
      </c>
      <c r="L234" s="12" t="str">
        <f t="shared" si="15"/>
        <v/>
      </c>
    </row>
    <row r="235" spans="2:12" x14ac:dyDescent="0.25">
      <c r="B235" s="15">
        <f>'Town Data'!A230</f>
        <v>0</v>
      </c>
      <c r="C235" s="30">
        <f>'Town Data'!B230</f>
        <v>0</v>
      </c>
      <c r="D235" s="14" t="str">
        <f>IF('Town Data'!D230&gt;9,'Town Data'!C230,"")</f>
        <v/>
      </c>
      <c r="E235" s="14" t="str">
        <f>IF('Town Data'!F230&gt;9,'Town Data'!E230,"")</f>
        <v/>
      </c>
      <c r="F235" s="13" t="str">
        <f>IF('Town Data'!H230&gt;9,'Town Data'!G230,"")</f>
        <v/>
      </c>
      <c r="G235" s="14" t="str">
        <f>IF('Town Data'!J230&gt;9,'Town Data'!I230,"")</f>
        <v/>
      </c>
      <c r="H235" s="14" t="str">
        <f>IF('Town Data'!L230&gt;9,'Town Data'!K230,"")</f>
        <v/>
      </c>
      <c r="I235" s="13" t="str">
        <f>IF('Town Data'!N230&gt;9,'Town Data'!M230,"")</f>
        <v/>
      </c>
      <c r="J235" s="12" t="str">
        <f t="shared" si="13"/>
        <v/>
      </c>
      <c r="K235" s="12" t="str">
        <f t="shared" si="14"/>
        <v/>
      </c>
      <c r="L235" s="12" t="str">
        <f t="shared" si="15"/>
        <v/>
      </c>
    </row>
    <row r="236" spans="2:12" x14ac:dyDescent="0.25">
      <c r="B236" s="15">
        <f>'Town Data'!A231</f>
        <v>0</v>
      </c>
      <c r="C236" s="30">
        <f>'Town Data'!B231</f>
        <v>0</v>
      </c>
      <c r="D236" s="14" t="str">
        <f>IF('Town Data'!D231&gt;9,'Town Data'!C231,"")</f>
        <v/>
      </c>
      <c r="E236" s="14" t="str">
        <f>IF('Town Data'!F231&gt;9,'Town Data'!E231,"")</f>
        <v/>
      </c>
      <c r="F236" s="13" t="str">
        <f>IF('Town Data'!H231&gt;9,'Town Data'!G231,"")</f>
        <v/>
      </c>
      <c r="G236" s="14" t="str">
        <f>IF('Town Data'!J231&gt;9,'Town Data'!I231,"")</f>
        <v/>
      </c>
      <c r="H236" s="14" t="str">
        <f>IF('Town Data'!L231&gt;9,'Town Data'!K231,"")</f>
        <v/>
      </c>
      <c r="I236" s="13" t="str">
        <f>IF('Town Data'!N231&gt;9,'Town Data'!M231,"")</f>
        <v/>
      </c>
      <c r="J236" s="12" t="str">
        <f t="shared" si="13"/>
        <v/>
      </c>
      <c r="K236" s="12" t="str">
        <f t="shared" si="14"/>
        <v/>
      </c>
      <c r="L236" s="12" t="str">
        <f t="shared" si="15"/>
        <v/>
      </c>
    </row>
    <row r="237" spans="2:12" x14ac:dyDescent="0.25">
      <c r="B237" s="15">
        <f>'Town Data'!A232</f>
        <v>0</v>
      </c>
      <c r="C237" s="30">
        <f>'Town Data'!B232</f>
        <v>0</v>
      </c>
      <c r="D237" s="14" t="str">
        <f>IF('Town Data'!D232&gt;9,'Town Data'!C232,"")</f>
        <v/>
      </c>
      <c r="E237" s="14" t="str">
        <f>IF('Town Data'!F232&gt;9,'Town Data'!E232,"")</f>
        <v/>
      </c>
      <c r="F237" s="13" t="str">
        <f>IF('Town Data'!H232&gt;9,'Town Data'!G232,"")</f>
        <v/>
      </c>
      <c r="G237" s="14" t="str">
        <f>IF('Town Data'!J232&gt;9,'Town Data'!I232,"")</f>
        <v/>
      </c>
      <c r="H237" s="14" t="str">
        <f>IF('Town Data'!L232&gt;9,'Town Data'!K232,"")</f>
        <v/>
      </c>
      <c r="I237" s="13" t="str">
        <f>IF('Town Data'!N232&gt;9,'Town Data'!M232,"")</f>
        <v/>
      </c>
      <c r="J237" s="12" t="str">
        <f t="shared" si="13"/>
        <v/>
      </c>
      <c r="K237" s="12" t="str">
        <f t="shared" si="14"/>
        <v/>
      </c>
      <c r="L237" s="12" t="str">
        <f t="shared" si="15"/>
        <v/>
      </c>
    </row>
    <row r="238" spans="2:12" x14ac:dyDescent="0.25">
      <c r="B238" s="15">
        <f>'Town Data'!A233</f>
        <v>0</v>
      </c>
      <c r="C238" s="30">
        <f>'Town Data'!B233</f>
        <v>0</v>
      </c>
      <c r="D238" s="14" t="str">
        <f>IF('Town Data'!D233&gt;9,'Town Data'!C233,"")</f>
        <v/>
      </c>
      <c r="E238" s="14" t="str">
        <f>IF('Town Data'!F233&gt;9,'Town Data'!E233,"")</f>
        <v/>
      </c>
      <c r="F238" s="13" t="str">
        <f>IF('Town Data'!H233&gt;9,'Town Data'!G233,"")</f>
        <v/>
      </c>
      <c r="G238" s="14" t="str">
        <f>IF('Town Data'!J233&gt;9,'Town Data'!I233,"")</f>
        <v/>
      </c>
      <c r="H238" s="14" t="str">
        <f>IF('Town Data'!L233&gt;9,'Town Data'!K233,"")</f>
        <v/>
      </c>
      <c r="I238" s="13" t="str">
        <f>IF('Town Data'!N233&gt;9,'Town Data'!M233,"")</f>
        <v/>
      </c>
      <c r="J238" s="12" t="str">
        <f t="shared" si="13"/>
        <v/>
      </c>
      <c r="K238" s="12" t="str">
        <f t="shared" si="14"/>
        <v/>
      </c>
      <c r="L238" s="12" t="str">
        <f t="shared" si="15"/>
        <v/>
      </c>
    </row>
    <row r="239" spans="2:12" x14ac:dyDescent="0.25">
      <c r="B239" s="15">
        <f>'Town Data'!A234</f>
        <v>0</v>
      </c>
      <c r="C239" s="30">
        <f>'Town Data'!B234</f>
        <v>0</v>
      </c>
      <c r="D239" s="14" t="str">
        <f>IF('Town Data'!D234&gt;9,'Town Data'!C234,"")</f>
        <v/>
      </c>
      <c r="E239" s="14" t="str">
        <f>IF('Town Data'!F234&gt;9,'Town Data'!E234,"")</f>
        <v/>
      </c>
      <c r="F239" s="13" t="str">
        <f>IF('Town Data'!H234&gt;9,'Town Data'!G234,"")</f>
        <v/>
      </c>
      <c r="G239" s="14" t="str">
        <f>IF('Town Data'!J234&gt;9,'Town Data'!I234,"")</f>
        <v/>
      </c>
      <c r="H239" s="14" t="str">
        <f>IF('Town Data'!L234&gt;9,'Town Data'!K234,"")</f>
        <v/>
      </c>
      <c r="I239" s="13" t="str">
        <f>IF('Town Data'!N234&gt;9,'Town Data'!M234,"")</f>
        <v/>
      </c>
      <c r="J239" s="12" t="str">
        <f t="shared" si="13"/>
        <v/>
      </c>
      <c r="K239" s="12" t="str">
        <f t="shared" si="14"/>
        <v/>
      </c>
      <c r="L239" s="12" t="str">
        <f t="shared" si="15"/>
        <v/>
      </c>
    </row>
    <row r="240" spans="2:12" x14ac:dyDescent="0.25">
      <c r="B240" s="15">
        <f>'Town Data'!A235</f>
        <v>0</v>
      </c>
      <c r="C240" s="30">
        <f>'Town Data'!B235</f>
        <v>0</v>
      </c>
      <c r="D240" s="14" t="str">
        <f>IF('Town Data'!D235&gt;9,'Town Data'!C235,"")</f>
        <v/>
      </c>
      <c r="E240" s="14" t="str">
        <f>IF('Town Data'!F235&gt;9,'Town Data'!E235,"")</f>
        <v/>
      </c>
      <c r="F240" s="13" t="str">
        <f>IF('Town Data'!H235&gt;9,'Town Data'!G235,"")</f>
        <v/>
      </c>
      <c r="G240" s="14" t="str">
        <f>IF('Town Data'!J235&gt;9,'Town Data'!I235,"")</f>
        <v/>
      </c>
      <c r="H240" s="14" t="str">
        <f>IF('Town Data'!L235&gt;9,'Town Data'!K235,"")</f>
        <v/>
      </c>
      <c r="I240" s="13" t="str">
        <f>IF('Town Data'!N235&gt;9,'Town Data'!M235,"")</f>
        <v/>
      </c>
      <c r="J240" s="12" t="str">
        <f t="shared" si="13"/>
        <v/>
      </c>
      <c r="K240" s="12" t="str">
        <f t="shared" si="14"/>
        <v/>
      </c>
      <c r="L240" s="12" t="str">
        <f t="shared" si="15"/>
        <v/>
      </c>
    </row>
    <row r="241" spans="2:12" x14ac:dyDescent="0.25">
      <c r="B241" s="15">
        <f>'Town Data'!A236</f>
        <v>0</v>
      </c>
      <c r="C241" s="30">
        <f>'Town Data'!B236</f>
        <v>0</v>
      </c>
      <c r="D241" s="14" t="str">
        <f>IF('Town Data'!D236&gt;9,'Town Data'!C236,"")</f>
        <v/>
      </c>
      <c r="E241" s="14" t="str">
        <f>IF('Town Data'!F236&gt;9,'Town Data'!E236,"")</f>
        <v/>
      </c>
      <c r="F241" s="13" t="str">
        <f>IF('Town Data'!H236&gt;9,'Town Data'!G236,"")</f>
        <v/>
      </c>
      <c r="G241" s="14" t="str">
        <f>IF('Town Data'!J236&gt;9,'Town Data'!I236,"")</f>
        <v/>
      </c>
      <c r="H241" s="14" t="str">
        <f>IF('Town Data'!L236&gt;9,'Town Data'!K236,"")</f>
        <v/>
      </c>
      <c r="I241" s="13" t="str">
        <f>IF('Town Data'!N236&gt;9,'Town Data'!M236,"")</f>
        <v/>
      </c>
      <c r="J241" s="12" t="str">
        <f t="shared" si="13"/>
        <v/>
      </c>
      <c r="K241" s="12" t="str">
        <f t="shared" si="14"/>
        <v/>
      </c>
      <c r="L241" s="12" t="str">
        <f t="shared" si="15"/>
        <v/>
      </c>
    </row>
    <row r="242" spans="2:12" x14ac:dyDescent="0.25">
      <c r="B242" s="15">
        <f>'Town Data'!A237</f>
        <v>0</v>
      </c>
      <c r="C242" s="30">
        <f>'Town Data'!B237</f>
        <v>0</v>
      </c>
      <c r="D242" s="14" t="str">
        <f>IF('Town Data'!D237&gt;9,'Town Data'!C237,"")</f>
        <v/>
      </c>
      <c r="E242" s="14" t="str">
        <f>IF('Town Data'!F237&gt;9,'Town Data'!E237,"")</f>
        <v/>
      </c>
      <c r="F242" s="13" t="str">
        <f>IF('Town Data'!H237&gt;9,'Town Data'!G237,"")</f>
        <v/>
      </c>
      <c r="G242" s="14" t="str">
        <f>IF('Town Data'!J237&gt;9,'Town Data'!I237,"")</f>
        <v/>
      </c>
      <c r="H242" s="14" t="str">
        <f>IF('Town Data'!L237&gt;9,'Town Data'!K237,"")</f>
        <v/>
      </c>
      <c r="I242" s="13" t="str">
        <f>IF('Town Data'!N237&gt;9,'Town Data'!M237,"")</f>
        <v/>
      </c>
      <c r="J242" s="12" t="str">
        <f t="shared" si="13"/>
        <v/>
      </c>
      <c r="K242" s="12" t="str">
        <f t="shared" si="14"/>
        <v/>
      </c>
      <c r="L242" s="12" t="str">
        <f t="shared" si="15"/>
        <v/>
      </c>
    </row>
    <row r="243" spans="2:12" x14ac:dyDescent="0.25">
      <c r="B243" s="15">
        <f>'Town Data'!A238</f>
        <v>0</v>
      </c>
      <c r="C243" s="30">
        <f>'Town Data'!B238</f>
        <v>0</v>
      </c>
      <c r="D243" s="14" t="str">
        <f>IF('Town Data'!D238&gt;9,'Town Data'!C238,"")</f>
        <v/>
      </c>
      <c r="E243" s="14" t="str">
        <f>IF('Town Data'!F238&gt;9,'Town Data'!E238,"")</f>
        <v/>
      </c>
      <c r="F243" s="13" t="str">
        <f>IF('Town Data'!H238&gt;9,'Town Data'!G238,"")</f>
        <v/>
      </c>
      <c r="G243" s="14" t="str">
        <f>IF('Town Data'!J238&gt;9,'Town Data'!I238,"")</f>
        <v/>
      </c>
      <c r="H243" s="14" t="str">
        <f>IF('Town Data'!L238&gt;9,'Town Data'!K238,"")</f>
        <v/>
      </c>
      <c r="I243" s="13" t="str">
        <f>IF('Town Data'!N238&gt;9,'Town Data'!M238,"")</f>
        <v/>
      </c>
      <c r="J243" s="12" t="str">
        <f t="shared" si="13"/>
        <v/>
      </c>
      <c r="K243" s="12" t="str">
        <f t="shared" si="14"/>
        <v/>
      </c>
      <c r="L243" s="12" t="str">
        <f t="shared" si="15"/>
        <v/>
      </c>
    </row>
    <row r="244" spans="2:12" x14ac:dyDescent="0.25">
      <c r="B244" s="15">
        <f>'Town Data'!A239</f>
        <v>0</v>
      </c>
      <c r="C244" s="30">
        <f>'Town Data'!B239</f>
        <v>0</v>
      </c>
      <c r="D244" s="14" t="str">
        <f>IF('Town Data'!D239&gt;9,'Town Data'!C239,"")</f>
        <v/>
      </c>
      <c r="E244" s="14" t="str">
        <f>IF('Town Data'!F239&gt;9,'Town Data'!E239,"")</f>
        <v/>
      </c>
      <c r="F244" s="13" t="str">
        <f>IF('Town Data'!H239&gt;9,'Town Data'!G239,"")</f>
        <v/>
      </c>
      <c r="G244" s="14" t="str">
        <f>IF('Town Data'!J239&gt;9,'Town Data'!I239,"")</f>
        <v/>
      </c>
      <c r="H244" s="14" t="str">
        <f>IF('Town Data'!L239&gt;9,'Town Data'!K239,"")</f>
        <v/>
      </c>
      <c r="I244" s="13" t="str">
        <f>IF('Town Data'!N239&gt;9,'Town Data'!M239,"")</f>
        <v/>
      </c>
      <c r="J244" s="12" t="str">
        <f t="shared" si="13"/>
        <v/>
      </c>
      <c r="K244" s="12" t="str">
        <f t="shared" si="14"/>
        <v/>
      </c>
      <c r="L244" s="12" t="str">
        <f t="shared" si="15"/>
        <v/>
      </c>
    </row>
    <row r="245" spans="2:12" x14ac:dyDescent="0.25">
      <c r="B245" s="15">
        <f>'Town Data'!A240</f>
        <v>0</v>
      </c>
      <c r="C245" s="30">
        <f>'Town Data'!B240</f>
        <v>0</v>
      </c>
      <c r="D245" s="14" t="str">
        <f>IF('Town Data'!D240&gt;9,'Town Data'!C240,"")</f>
        <v/>
      </c>
      <c r="E245" s="14" t="str">
        <f>IF('Town Data'!F240&gt;9,'Town Data'!E240,"")</f>
        <v/>
      </c>
      <c r="F245" s="13" t="str">
        <f>IF('Town Data'!H240&gt;9,'Town Data'!G240,"")</f>
        <v/>
      </c>
      <c r="G245" s="14" t="str">
        <f>IF('Town Data'!J240&gt;9,'Town Data'!I240,"")</f>
        <v/>
      </c>
      <c r="H245" s="14" t="str">
        <f>IF('Town Data'!L240&gt;9,'Town Data'!K240,"")</f>
        <v/>
      </c>
      <c r="I245" s="13" t="str">
        <f>IF('Town Data'!N240&gt;9,'Town Data'!M240,"")</f>
        <v/>
      </c>
      <c r="J245" s="12" t="str">
        <f t="shared" si="13"/>
        <v/>
      </c>
      <c r="K245" s="12" t="str">
        <f t="shared" si="14"/>
        <v/>
      </c>
      <c r="L245" s="12" t="str">
        <f t="shared" si="15"/>
        <v/>
      </c>
    </row>
    <row r="246" spans="2:12" x14ac:dyDescent="0.25">
      <c r="B246" s="15">
        <f>'Town Data'!A241</f>
        <v>0</v>
      </c>
      <c r="C246" s="30">
        <f>'Town Data'!B241</f>
        <v>0</v>
      </c>
      <c r="D246" s="14" t="str">
        <f>IF('Town Data'!D241&gt;9,'Town Data'!C241,"")</f>
        <v/>
      </c>
      <c r="E246" s="14" t="str">
        <f>IF('Town Data'!F241&gt;9,'Town Data'!E241,"")</f>
        <v/>
      </c>
      <c r="F246" s="13" t="str">
        <f>IF('Town Data'!H241&gt;9,'Town Data'!G241,"")</f>
        <v/>
      </c>
      <c r="G246" s="14" t="str">
        <f>IF('Town Data'!J241&gt;9,'Town Data'!I241,"")</f>
        <v/>
      </c>
      <c r="H246" s="14" t="str">
        <f>IF('Town Data'!L241&gt;9,'Town Data'!K241,"")</f>
        <v/>
      </c>
      <c r="I246" s="13" t="str">
        <f>IF('Town Data'!N241&gt;9,'Town Data'!M241,"")</f>
        <v/>
      </c>
      <c r="J246" s="12" t="str">
        <f t="shared" si="13"/>
        <v/>
      </c>
      <c r="K246" s="12" t="str">
        <f t="shared" si="14"/>
        <v/>
      </c>
      <c r="L246" s="12" t="str">
        <f t="shared" si="15"/>
        <v/>
      </c>
    </row>
    <row r="247" spans="2:12" x14ac:dyDescent="0.25">
      <c r="B247" s="15">
        <f>'Town Data'!A242</f>
        <v>0</v>
      </c>
      <c r="C247" s="30">
        <f>'Town Data'!B242</f>
        <v>0</v>
      </c>
      <c r="D247" s="14" t="str">
        <f>IF('Town Data'!D242&gt;9,'Town Data'!C242,"")</f>
        <v/>
      </c>
      <c r="E247" s="14" t="str">
        <f>IF('Town Data'!F242&gt;9,'Town Data'!E242,"")</f>
        <v/>
      </c>
      <c r="F247" s="13" t="str">
        <f>IF('Town Data'!H242&gt;9,'Town Data'!G242,"")</f>
        <v/>
      </c>
      <c r="G247" s="14" t="str">
        <f>IF('Town Data'!J242&gt;9,'Town Data'!I242,"")</f>
        <v/>
      </c>
      <c r="H247" s="14" t="str">
        <f>IF('Town Data'!L242&gt;9,'Town Data'!K242,"")</f>
        <v/>
      </c>
      <c r="I247" s="13" t="str">
        <f>IF('Town Data'!N242&gt;9,'Town Data'!M242,"")</f>
        <v/>
      </c>
      <c r="J247" s="12" t="str">
        <f t="shared" si="13"/>
        <v/>
      </c>
      <c r="K247" s="12" t="str">
        <f t="shared" si="14"/>
        <v/>
      </c>
      <c r="L247" s="12" t="str">
        <f t="shared" si="15"/>
        <v/>
      </c>
    </row>
    <row r="248" spans="2:12" x14ac:dyDescent="0.25">
      <c r="B248" s="15">
        <f>'Town Data'!A243</f>
        <v>0</v>
      </c>
      <c r="C248" s="30">
        <f>'Town Data'!B243</f>
        <v>0</v>
      </c>
      <c r="D248" s="14" t="str">
        <f>IF('Town Data'!D243&gt;9,'Town Data'!C243,"")</f>
        <v/>
      </c>
      <c r="E248" s="14" t="str">
        <f>IF('Town Data'!F243&gt;9,'Town Data'!E243,"")</f>
        <v/>
      </c>
      <c r="F248" s="13" t="str">
        <f>IF('Town Data'!H243&gt;9,'Town Data'!G243,"")</f>
        <v/>
      </c>
      <c r="G248" s="14" t="str">
        <f>IF('Town Data'!J243&gt;9,'Town Data'!I243,"")</f>
        <v/>
      </c>
      <c r="H248" s="14" t="str">
        <f>IF('Town Data'!L243&gt;9,'Town Data'!K243,"")</f>
        <v/>
      </c>
      <c r="I248" s="13" t="str">
        <f>IF('Town Data'!N243&gt;9,'Town Data'!M243,"")</f>
        <v/>
      </c>
      <c r="J248" s="12" t="str">
        <f t="shared" si="13"/>
        <v/>
      </c>
      <c r="K248" s="12" t="str">
        <f t="shared" si="14"/>
        <v/>
      </c>
      <c r="L248" s="12" t="str">
        <f t="shared" si="15"/>
        <v/>
      </c>
    </row>
    <row r="249" spans="2:12" x14ac:dyDescent="0.25">
      <c r="B249" s="15">
        <f>'Town Data'!A244</f>
        <v>0</v>
      </c>
      <c r="C249" s="30">
        <f>'Town Data'!B244</f>
        <v>0</v>
      </c>
      <c r="D249" s="14" t="str">
        <f>IF('Town Data'!D244&gt;9,'Town Data'!C244,"")</f>
        <v/>
      </c>
      <c r="E249" s="14" t="str">
        <f>IF('Town Data'!F244&gt;9,'Town Data'!E244,"")</f>
        <v/>
      </c>
      <c r="F249" s="13" t="str">
        <f>IF('Town Data'!H244&gt;9,'Town Data'!G244,"")</f>
        <v/>
      </c>
      <c r="G249" s="14" t="str">
        <f>IF('Town Data'!J244&gt;9,'Town Data'!I244,"")</f>
        <v/>
      </c>
      <c r="H249" s="14" t="str">
        <f>IF('Town Data'!L244&gt;9,'Town Data'!K244,"")</f>
        <v/>
      </c>
      <c r="I249" s="13" t="str">
        <f>IF('Town Data'!N244&gt;9,'Town Data'!M244,"")</f>
        <v/>
      </c>
      <c r="J249" s="12" t="str">
        <f t="shared" si="13"/>
        <v/>
      </c>
      <c r="K249" s="12" t="str">
        <f t="shared" si="14"/>
        <v/>
      </c>
      <c r="L249" s="12" t="str">
        <f t="shared" si="15"/>
        <v/>
      </c>
    </row>
    <row r="250" spans="2:12" x14ac:dyDescent="0.25">
      <c r="B250" s="15">
        <f>'Town Data'!A245</f>
        <v>0</v>
      </c>
      <c r="C250" s="30">
        <f>'Town Data'!B245</f>
        <v>0</v>
      </c>
      <c r="D250" s="14" t="str">
        <f>IF('Town Data'!D245&gt;9,'Town Data'!C245,"")</f>
        <v/>
      </c>
      <c r="E250" s="14" t="str">
        <f>IF('Town Data'!F245&gt;9,'Town Data'!E245,"")</f>
        <v/>
      </c>
      <c r="F250" s="13" t="str">
        <f>IF('Town Data'!H245&gt;9,'Town Data'!G245,"")</f>
        <v/>
      </c>
      <c r="G250" s="14" t="str">
        <f>IF('Town Data'!J245&gt;9,'Town Data'!I245,"")</f>
        <v/>
      </c>
      <c r="H250" s="14" t="str">
        <f>IF('Town Data'!L245&gt;9,'Town Data'!K245,"")</f>
        <v/>
      </c>
      <c r="I250" s="13" t="str">
        <f>IF('Town Data'!N245&gt;9,'Town Data'!M245,"")</f>
        <v/>
      </c>
      <c r="J250" s="12" t="str">
        <f t="shared" si="13"/>
        <v/>
      </c>
      <c r="K250" s="12" t="str">
        <f t="shared" si="14"/>
        <v/>
      </c>
      <c r="L250" s="12" t="str">
        <f t="shared" si="15"/>
        <v/>
      </c>
    </row>
    <row r="251" spans="2:12" x14ac:dyDescent="0.25">
      <c r="B251" s="15">
        <f>'Town Data'!A246</f>
        <v>0</v>
      </c>
      <c r="C251" s="30">
        <f>'Town Data'!B246</f>
        <v>0</v>
      </c>
      <c r="D251" s="14" t="str">
        <f>IF('Town Data'!D246&gt;9,'Town Data'!C246,"")</f>
        <v/>
      </c>
      <c r="E251" s="14" t="str">
        <f>IF('Town Data'!F246&gt;9,'Town Data'!E246,"")</f>
        <v/>
      </c>
      <c r="F251" s="13" t="str">
        <f>IF('Town Data'!H246&gt;9,'Town Data'!G246,"")</f>
        <v/>
      </c>
      <c r="G251" s="14" t="str">
        <f>IF('Town Data'!J246&gt;9,'Town Data'!I246,"")</f>
        <v/>
      </c>
      <c r="H251" s="14" t="str">
        <f>IF('Town Data'!L246&gt;9,'Town Data'!K246,"")</f>
        <v/>
      </c>
      <c r="I251" s="13" t="str">
        <f>IF('Town Data'!N246&gt;9,'Town Data'!M246,"")</f>
        <v/>
      </c>
      <c r="J251" s="12" t="str">
        <f t="shared" si="13"/>
        <v/>
      </c>
      <c r="K251" s="12" t="str">
        <f t="shared" si="14"/>
        <v/>
      </c>
      <c r="L251" s="12" t="str">
        <f t="shared" si="15"/>
        <v/>
      </c>
    </row>
    <row r="252" spans="2:12" x14ac:dyDescent="0.25">
      <c r="B252" s="15">
        <f>'Town Data'!A247</f>
        <v>0</v>
      </c>
      <c r="C252" s="30">
        <f>'Town Data'!B247</f>
        <v>0</v>
      </c>
      <c r="D252" s="14" t="str">
        <f>IF('Town Data'!D247&gt;9,'Town Data'!C247,"")</f>
        <v/>
      </c>
      <c r="E252" s="14" t="str">
        <f>IF('Town Data'!F247&gt;9,'Town Data'!E247,"")</f>
        <v/>
      </c>
      <c r="F252" s="13" t="str">
        <f>IF('Town Data'!H247&gt;9,'Town Data'!G247,"")</f>
        <v/>
      </c>
      <c r="G252" s="14" t="str">
        <f>IF('Town Data'!J247&gt;9,'Town Data'!I247,"")</f>
        <v/>
      </c>
      <c r="H252" s="14" t="str">
        <f>IF('Town Data'!L247&gt;9,'Town Data'!K247,"")</f>
        <v/>
      </c>
      <c r="I252" s="13" t="str">
        <f>IF('Town Data'!N247&gt;9,'Town Data'!M247,"")</f>
        <v/>
      </c>
      <c r="J252" s="12" t="str">
        <f t="shared" si="13"/>
        <v/>
      </c>
      <c r="K252" s="12" t="str">
        <f t="shared" si="14"/>
        <v/>
      </c>
      <c r="L252" s="12" t="str">
        <f t="shared" si="15"/>
        <v/>
      </c>
    </row>
    <row r="253" spans="2:12" x14ac:dyDescent="0.25">
      <c r="B253" s="15">
        <f>'Town Data'!A248</f>
        <v>0</v>
      </c>
      <c r="C253" s="30">
        <f>'Town Data'!B248</f>
        <v>0</v>
      </c>
      <c r="D253" s="14" t="str">
        <f>IF('Town Data'!D248&gt;9,'Town Data'!C248,"")</f>
        <v/>
      </c>
      <c r="E253" s="14" t="str">
        <f>IF('Town Data'!F248&gt;9,'Town Data'!E248,"")</f>
        <v/>
      </c>
      <c r="F253" s="13" t="str">
        <f>IF('Town Data'!H248&gt;9,'Town Data'!G248,"")</f>
        <v/>
      </c>
      <c r="G253" s="14" t="str">
        <f>IF('Town Data'!J248&gt;9,'Town Data'!I248,"")</f>
        <v/>
      </c>
      <c r="H253" s="14" t="str">
        <f>IF('Town Data'!L248&gt;9,'Town Data'!K248,"")</f>
        <v/>
      </c>
      <c r="I253" s="13" t="str">
        <f>IF('Town Data'!N248&gt;9,'Town Data'!M248,"")</f>
        <v/>
      </c>
      <c r="J253" s="12" t="str">
        <f t="shared" si="13"/>
        <v/>
      </c>
      <c r="K253" s="12" t="str">
        <f t="shared" si="14"/>
        <v/>
      </c>
      <c r="L253" s="12" t="str">
        <f t="shared" si="15"/>
        <v/>
      </c>
    </row>
    <row r="254" spans="2:12" x14ac:dyDescent="0.25">
      <c r="B254" s="15">
        <f>'Town Data'!A249</f>
        <v>0</v>
      </c>
      <c r="C254" s="30">
        <f>'Town Data'!B249</f>
        <v>0</v>
      </c>
      <c r="D254" s="14" t="str">
        <f>IF('Town Data'!D249&gt;9,'Town Data'!C249,"")</f>
        <v/>
      </c>
      <c r="E254" s="14" t="str">
        <f>IF('Town Data'!F249&gt;9,'Town Data'!E249,"")</f>
        <v/>
      </c>
      <c r="F254" s="13" t="str">
        <f>IF('Town Data'!H249&gt;9,'Town Data'!G249,"")</f>
        <v/>
      </c>
      <c r="G254" s="14" t="str">
        <f>IF('Town Data'!J249&gt;9,'Town Data'!I249,"")</f>
        <v/>
      </c>
      <c r="H254" s="14" t="str">
        <f>IF('Town Data'!L249&gt;9,'Town Data'!K249,"")</f>
        <v/>
      </c>
      <c r="I254" s="13" t="str">
        <f>IF('Town Data'!N249&gt;9,'Town Data'!M249,"")</f>
        <v/>
      </c>
      <c r="J254" s="12" t="str">
        <f t="shared" si="13"/>
        <v/>
      </c>
      <c r="K254" s="12" t="str">
        <f t="shared" si="14"/>
        <v/>
      </c>
      <c r="L254" s="12" t="str">
        <f t="shared" si="15"/>
        <v/>
      </c>
    </row>
    <row r="255" spans="2:12" x14ac:dyDescent="0.25">
      <c r="B255" s="15">
        <f>'Town Data'!A250</f>
        <v>0</v>
      </c>
      <c r="C255" s="30">
        <f>'Town Data'!B250</f>
        <v>0</v>
      </c>
      <c r="D255" s="14" t="str">
        <f>IF('Town Data'!D250&gt;9,'Town Data'!C250,"")</f>
        <v/>
      </c>
      <c r="E255" s="14" t="str">
        <f>IF('Town Data'!F250&gt;9,'Town Data'!E250,"")</f>
        <v/>
      </c>
      <c r="F255" s="13" t="str">
        <f>IF('Town Data'!H250&gt;9,'Town Data'!G250,"")</f>
        <v/>
      </c>
      <c r="G255" s="14" t="str">
        <f>IF('Town Data'!J250&gt;9,'Town Data'!I250,"")</f>
        <v/>
      </c>
      <c r="H255" s="14" t="str">
        <f>IF('Town Data'!L250&gt;9,'Town Data'!K250,"")</f>
        <v/>
      </c>
      <c r="I255" s="13" t="str">
        <f>IF('Town Data'!N250&gt;9,'Town Data'!M250,"")</f>
        <v/>
      </c>
      <c r="J255" s="12" t="str">
        <f t="shared" si="13"/>
        <v/>
      </c>
      <c r="K255" s="12" t="str">
        <f t="shared" si="14"/>
        <v/>
      </c>
      <c r="L255" s="12" t="str">
        <f t="shared" si="15"/>
        <v/>
      </c>
    </row>
    <row r="256" spans="2:12" x14ac:dyDescent="0.25">
      <c r="B256" s="15">
        <f>'Town Data'!A251</f>
        <v>0</v>
      </c>
      <c r="C256" s="30">
        <f>'Town Data'!B251</f>
        <v>0</v>
      </c>
      <c r="D256" s="14" t="str">
        <f>IF('Town Data'!D251&gt;9,'Town Data'!C251,"")</f>
        <v/>
      </c>
      <c r="E256" s="14" t="str">
        <f>IF('Town Data'!F251&gt;9,'Town Data'!E251,"")</f>
        <v/>
      </c>
      <c r="F256" s="13" t="str">
        <f>IF('Town Data'!H251&gt;9,'Town Data'!G251,"")</f>
        <v/>
      </c>
      <c r="G256" s="14" t="str">
        <f>IF('Town Data'!J251&gt;9,'Town Data'!I251,"")</f>
        <v/>
      </c>
      <c r="H256" s="14" t="str">
        <f>IF('Town Data'!L251&gt;9,'Town Data'!K251,"")</f>
        <v/>
      </c>
      <c r="I256" s="13" t="str">
        <f>IF('Town Data'!N251&gt;9,'Town Data'!M251,"")</f>
        <v/>
      </c>
      <c r="J256" s="12" t="str">
        <f t="shared" si="13"/>
        <v/>
      </c>
      <c r="K256" s="12" t="str">
        <f t="shared" si="14"/>
        <v/>
      </c>
      <c r="L256" s="12" t="str">
        <f t="shared" si="15"/>
        <v/>
      </c>
    </row>
    <row r="257" spans="2:12" x14ac:dyDescent="0.25">
      <c r="B257" s="15">
        <f>'Town Data'!A252</f>
        <v>0</v>
      </c>
      <c r="C257" s="30">
        <f>'Town Data'!B252</f>
        <v>0</v>
      </c>
      <c r="D257" s="14" t="str">
        <f>IF('Town Data'!D252&gt;9,'Town Data'!C252,"")</f>
        <v/>
      </c>
      <c r="E257" s="14" t="str">
        <f>IF('Town Data'!F252&gt;9,'Town Data'!E252,"")</f>
        <v/>
      </c>
      <c r="F257" s="13" t="str">
        <f>IF('Town Data'!H252&gt;9,'Town Data'!G252,"")</f>
        <v/>
      </c>
      <c r="G257" s="14" t="str">
        <f>IF('Town Data'!J252&gt;9,'Town Data'!I252,"")</f>
        <v/>
      </c>
      <c r="H257" s="14" t="str">
        <f>IF('Town Data'!L252&gt;9,'Town Data'!K252,"")</f>
        <v/>
      </c>
      <c r="I257" s="13" t="str">
        <f>IF('Town Data'!N252&gt;9,'Town Data'!M252,"")</f>
        <v/>
      </c>
      <c r="J257" s="12" t="str">
        <f t="shared" si="13"/>
        <v/>
      </c>
      <c r="K257" s="12" t="str">
        <f t="shared" si="14"/>
        <v/>
      </c>
      <c r="L257" s="12" t="str">
        <f t="shared" si="15"/>
        <v/>
      </c>
    </row>
    <row r="258" spans="2:12" x14ac:dyDescent="0.25">
      <c r="B258" s="15">
        <f>'Town Data'!A253</f>
        <v>0</v>
      </c>
      <c r="C258" s="30">
        <f>'Town Data'!B253</f>
        <v>0</v>
      </c>
      <c r="D258" s="14" t="str">
        <f>IF('Town Data'!D253&gt;9,'Town Data'!C253,"")</f>
        <v/>
      </c>
      <c r="E258" s="14" t="str">
        <f>IF('Town Data'!F253&gt;9,'Town Data'!E253,"")</f>
        <v/>
      </c>
      <c r="F258" s="13" t="str">
        <f>IF('Town Data'!H253&gt;9,'Town Data'!G253,"")</f>
        <v/>
      </c>
      <c r="G258" s="14" t="str">
        <f>IF('Town Data'!J253&gt;9,'Town Data'!I253,"")</f>
        <v/>
      </c>
      <c r="H258" s="14" t="str">
        <f>IF('Town Data'!L253&gt;9,'Town Data'!K253,"")</f>
        <v/>
      </c>
      <c r="I258" s="13" t="str">
        <f>IF('Town Data'!N253&gt;9,'Town Data'!M253,"")</f>
        <v/>
      </c>
      <c r="J258" s="12" t="str">
        <f t="shared" si="13"/>
        <v/>
      </c>
      <c r="K258" s="12" t="str">
        <f t="shared" si="14"/>
        <v/>
      </c>
      <c r="L258" s="12" t="str">
        <f t="shared" si="15"/>
        <v/>
      </c>
    </row>
    <row r="259" spans="2:12" x14ac:dyDescent="0.25">
      <c r="B259" s="15">
        <f>'Town Data'!A254</f>
        <v>0</v>
      </c>
      <c r="C259" s="30">
        <f>'Town Data'!B254</f>
        <v>0</v>
      </c>
      <c r="D259" s="14" t="str">
        <f>IF('Town Data'!D254&gt;9,'Town Data'!C254,"")</f>
        <v/>
      </c>
      <c r="E259" s="14" t="str">
        <f>IF('Town Data'!F254&gt;9,'Town Data'!E254,"")</f>
        <v/>
      </c>
      <c r="F259" s="13" t="str">
        <f>IF('Town Data'!H254&gt;9,'Town Data'!G254,"")</f>
        <v/>
      </c>
      <c r="G259" s="14" t="str">
        <f>IF('Town Data'!J254&gt;9,'Town Data'!I254,"")</f>
        <v/>
      </c>
      <c r="H259" s="14" t="str">
        <f>IF('Town Data'!L254&gt;9,'Town Data'!K254,"")</f>
        <v/>
      </c>
      <c r="I259" s="13" t="str">
        <f>IF('Town Data'!N254&gt;9,'Town Data'!M254,"")</f>
        <v/>
      </c>
      <c r="J259" s="12" t="str">
        <f t="shared" si="13"/>
        <v/>
      </c>
      <c r="K259" s="12" t="str">
        <f t="shared" si="14"/>
        <v/>
      </c>
      <c r="L259" s="12" t="str">
        <f t="shared" si="15"/>
        <v/>
      </c>
    </row>
    <row r="260" spans="2:12" x14ac:dyDescent="0.25">
      <c r="B260" s="15">
        <f>'Town Data'!A255</f>
        <v>0</v>
      </c>
      <c r="C260" s="30">
        <f>'Town Data'!B255</f>
        <v>0</v>
      </c>
      <c r="D260" s="14" t="str">
        <f>IF('Town Data'!D255&gt;9,'Town Data'!C255,"")</f>
        <v/>
      </c>
      <c r="E260" s="14" t="str">
        <f>IF('Town Data'!F255&gt;9,'Town Data'!E255,"")</f>
        <v/>
      </c>
      <c r="F260" s="13" t="str">
        <f>IF('Town Data'!H255&gt;9,'Town Data'!G255,"")</f>
        <v/>
      </c>
      <c r="G260" s="14" t="str">
        <f>IF('Town Data'!J255&gt;9,'Town Data'!I255,"")</f>
        <v/>
      </c>
      <c r="H260" s="14" t="str">
        <f>IF('Town Data'!L255&gt;9,'Town Data'!K255,"")</f>
        <v/>
      </c>
      <c r="I260" s="13" t="str">
        <f>IF('Town Data'!N255&gt;9,'Town Data'!M255,"")</f>
        <v/>
      </c>
      <c r="J260" s="12" t="str">
        <f t="shared" si="13"/>
        <v/>
      </c>
      <c r="K260" s="12" t="str">
        <f t="shared" si="14"/>
        <v/>
      </c>
      <c r="L260" s="12" t="str">
        <f t="shared" si="15"/>
        <v/>
      </c>
    </row>
    <row r="261" spans="2:12" x14ac:dyDescent="0.25">
      <c r="B261" s="15">
        <f>'Town Data'!A256</f>
        <v>0</v>
      </c>
      <c r="C261" s="30">
        <f>'Town Data'!B256</f>
        <v>0</v>
      </c>
      <c r="D261" s="14" t="str">
        <f>IF('Town Data'!D256&gt;9,'Town Data'!C256,"")</f>
        <v/>
      </c>
      <c r="E261" s="14" t="str">
        <f>IF('Town Data'!F256&gt;9,'Town Data'!E256,"")</f>
        <v/>
      </c>
      <c r="F261" s="13" t="str">
        <f>IF('Town Data'!H256&gt;9,'Town Data'!G256,"")</f>
        <v/>
      </c>
      <c r="G261" s="14" t="str">
        <f>IF('Town Data'!J256&gt;9,'Town Data'!I256,"")</f>
        <v/>
      </c>
      <c r="H261" s="14" t="str">
        <f>IF('Town Data'!L256&gt;9,'Town Data'!K256,"")</f>
        <v/>
      </c>
      <c r="I261" s="13" t="str">
        <f>IF('Town Data'!N256&gt;9,'Town Data'!M256,"")</f>
        <v/>
      </c>
      <c r="J261" s="12" t="str">
        <f t="shared" si="13"/>
        <v/>
      </c>
      <c r="K261" s="12" t="str">
        <f t="shared" si="14"/>
        <v/>
      </c>
      <c r="L261" s="12" t="str">
        <f t="shared" si="15"/>
        <v/>
      </c>
    </row>
    <row r="262" spans="2:12" x14ac:dyDescent="0.25">
      <c r="B262" s="15">
        <f>'Town Data'!A257</f>
        <v>0</v>
      </c>
      <c r="C262" s="30">
        <f>'Town Data'!B257</f>
        <v>0</v>
      </c>
      <c r="D262" s="14" t="str">
        <f>IF('Town Data'!D257&gt;9,'Town Data'!C257,"")</f>
        <v/>
      </c>
      <c r="E262" s="14" t="str">
        <f>IF('Town Data'!F257&gt;9,'Town Data'!E257,"")</f>
        <v/>
      </c>
      <c r="F262" s="13" t="str">
        <f>IF('Town Data'!H257&gt;9,'Town Data'!G257,"")</f>
        <v/>
      </c>
      <c r="G262" s="14" t="str">
        <f>IF('Town Data'!J257&gt;9,'Town Data'!I257,"")</f>
        <v/>
      </c>
      <c r="H262" s="14" t="str">
        <f>IF('Town Data'!L257&gt;9,'Town Data'!K257,"")</f>
        <v/>
      </c>
      <c r="I262" s="13" t="str">
        <f>IF('Town Data'!N257&gt;9,'Town Data'!M257,"")</f>
        <v/>
      </c>
      <c r="J262" s="12" t="str">
        <f t="shared" si="13"/>
        <v/>
      </c>
      <c r="K262" s="12" t="str">
        <f t="shared" si="14"/>
        <v/>
      </c>
      <c r="L262" s="12" t="str">
        <f t="shared" si="15"/>
        <v/>
      </c>
    </row>
    <row r="263" spans="2:12" x14ac:dyDescent="0.25">
      <c r="B263" s="15">
        <f>'Town Data'!A258</f>
        <v>0</v>
      </c>
      <c r="C263" s="30">
        <f>'Town Data'!B258</f>
        <v>0</v>
      </c>
      <c r="D263" s="14" t="str">
        <f>IF('Town Data'!D258&gt;9,'Town Data'!C258,"")</f>
        <v/>
      </c>
      <c r="E263" s="14" t="str">
        <f>IF('Town Data'!F258&gt;9,'Town Data'!E258,"")</f>
        <v/>
      </c>
      <c r="F263" s="13" t="str">
        <f>IF('Town Data'!H258&gt;9,'Town Data'!G258,"")</f>
        <v/>
      </c>
      <c r="G263" s="14" t="str">
        <f>IF('Town Data'!J258&gt;9,'Town Data'!I258,"")</f>
        <v/>
      </c>
      <c r="H263" s="14" t="str">
        <f>IF('Town Data'!L258&gt;9,'Town Data'!K258,"")</f>
        <v/>
      </c>
      <c r="I263" s="13" t="str">
        <f>IF('Town Data'!N258&gt;9,'Town Data'!M258,"")</f>
        <v/>
      </c>
      <c r="J263" s="12" t="str">
        <f t="shared" ref="J263:J326" si="16">IFERROR((D263-G263)/G263,"")</f>
        <v/>
      </c>
      <c r="K263" s="12" t="str">
        <f t="shared" ref="K263:K326" si="17">IFERROR((E263-H263)/H263,"")</f>
        <v/>
      </c>
      <c r="L263" s="12" t="str">
        <f t="shared" ref="L263:L326" si="18">IFERROR((F263-I263)/I263,"")</f>
        <v/>
      </c>
    </row>
    <row r="264" spans="2:12" x14ac:dyDescent="0.25">
      <c r="B264" s="15">
        <f>'Town Data'!A259</f>
        <v>0</v>
      </c>
      <c r="C264" s="30">
        <f>'Town Data'!B259</f>
        <v>0</v>
      </c>
      <c r="D264" s="14" t="str">
        <f>IF('Town Data'!D259&gt;9,'Town Data'!C259,"")</f>
        <v/>
      </c>
      <c r="E264" s="14" t="str">
        <f>IF('Town Data'!F259&gt;9,'Town Data'!E259,"")</f>
        <v/>
      </c>
      <c r="F264" s="13" t="str">
        <f>IF('Town Data'!H259&gt;9,'Town Data'!G259,"")</f>
        <v/>
      </c>
      <c r="G264" s="14" t="str">
        <f>IF('Town Data'!J259&gt;9,'Town Data'!I259,"")</f>
        <v/>
      </c>
      <c r="H264" s="14" t="str">
        <f>IF('Town Data'!L259&gt;9,'Town Data'!K259,"")</f>
        <v/>
      </c>
      <c r="I264" s="13" t="str">
        <f>IF('Town Data'!N259&gt;9,'Town Data'!M259,"")</f>
        <v/>
      </c>
      <c r="J264" s="12" t="str">
        <f t="shared" si="16"/>
        <v/>
      </c>
      <c r="K264" s="12" t="str">
        <f t="shared" si="17"/>
        <v/>
      </c>
      <c r="L264" s="12" t="str">
        <f t="shared" si="18"/>
        <v/>
      </c>
    </row>
    <row r="265" spans="2:12" x14ac:dyDescent="0.25">
      <c r="B265" s="15">
        <f>'Town Data'!A260</f>
        <v>0</v>
      </c>
      <c r="C265" s="30">
        <f>'Town Data'!B260</f>
        <v>0</v>
      </c>
      <c r="D265" s="14" t="str">
        <f>IF('Town Data'!D260&gt;9,'Town Data'!C260,"")</f>
        <v/>
      </c>
      <c r="E265" s="14" t="str">
        <f>IF('Town Data'!F260&gt;9,'Town Data'!E260,"")</f>
        <v/>
      </c>
      <c r="F265" s="13" t="str">
        <f>IF('Town Data'!H260&gt;9,'Town Data'!G260,"")</f>
        <v/>
      </c>
      <c r="G265" s="14" t="str">
        <f>IF('Town Data'!J260&gt;9,'Town Data'!I260,"")</f>
        <v/>
      </c>
      <c r="H265" s="14" t="str">
        <f>IF('Town Data'!L260&gt;9,'Town Data'!K260,"")</f>
        <v/>
      </c>
      <c r="I265" s="13" t="str">
        <f>IF('Town Data'!N260&gt;9,'Town Data'!M260,"")</f>
        <v/>
      </c>
      <c r="J265" s="12" t="str">
        <f t="shared" si="16"/>
        <v/>
      </c>
      <c r="K265" s="12" t="str">
        <f t="shared" si="17"/>
        <v/>
      </c>
      <c r="L265" s="12" t="str">
        <f t="shared" si="18"/>
        <v/>
      </c>
    </row>
    <row r="266" spans="2:12" x14ac:dyDescent="0.25">
      <c r="B266" s="15">
        <f>'Town Data'!A261</f>
        <v>0</v>
      </c>
      <c r="C266" s="30">
        <f>'Town Data'!B261</f>
        <v>0</v>
      </c>
      <c r="D266" s="14" t="str">
        <f>IF('Town Data'!D261&gt;9,'Town Data'!C261,"")</f>
        <v/>
      </c>
      <c r="E266" s="14" t="str">
        <f>IF('Town Data'!F261&gt;9,'Town Data'!E261,"")</f>
        <v/>
      </c>
      <c r="F266" s="13" t="str">
        <f>IF('Town Data'!H261&gt;9,'Town Data'!G261,"")</f>
        <v/>
      </c>
      <c r="G266" s="14" t="str">
        <f>IF('Town Data'!J261&gt;9,'Town Data'!I261,"")</f>
        <v/>
      </c>
      <c r="H266" s="14" t="str">
        <f>IF('Town Data'!L261&gt;9,'Town Data'!K261,"")</f>
        <v/>
      </c>
      <c r="I266" s="13" t="str">
        <f>IF('Town Data'!N261&gt;9,'Town Data'!M261,"")</f>
        <v/>
      </c>
      <c r="J266" s="12" t="str">
        <f t="shared" si="16"/>
        <v/>
      </c>
      <c r="K266" s="12" t="str">
        <f t="shared" si="17"/>
        <v/>
      </c>
      <c r="L266" s="12" t="str">
        <f t="shared" si="18"/>
        <v/>
      </c>
    </row>
    <row r="267" spans="2:12" x14ac:dyDescent="0.25">
      <c r="B267" s="15">
        <f>'Town Data'!A262</f>
        <v>0</v>
      </c>
      <c r="C267" s="30">
        <f>'Town Data'!B262</f>
        <v>0</v>
      </c>
      <c r="D267" s="14" t="str">
        <f>IF('Town Data'!D262&gt;9,'Town Data'!C262,"")</f>
        <v/>
      </c>
      <c r="E267" s="14" t="str">
        <f>IF('Town Data'!F262&gt;9,'Town Data'!E262,"")</f>
        <v/>
      </c>
      <c r="F267" s="13" t="str">
        <f>IF('Town Data'!H262&gt;9,'Town Data'!G262,"")</f>
        <v/>
      </c>
      <c r="G267" s="14" t="str">
        <f>IF('Town Data'!J262&gt;9,'Town Data'!I262,"")</f>
        <v/>
      </c>
      <c r="H267" s="14" t="str">
        <f>IF('Town Data'!L262&gt;9,'Town Data'!K262,"")</f>
        <v/>
      </c>
      <c r="I267" s="13" t="str">
        <f>IF('Town Data'!N262&gt;9,'Town Data'!M262,"")</f>
        <v/>
      </c>
      <c r="J267" s="12" t="str">
        <f t="shared" si="16"/>
        <v/>
      </c>
      <c r="K267" s="12" t="str">
        <f t="shared" si="17"/>
        <v/>
      </c>
      <c r="L267" s="12" t="str">
        <f t="shared" si="18"/>
        <v/>
      </c>
    </row>
    <row r="268" spans="2:12" x14ac:dyDescent="0.25">
      <c r="B268" s="15">
        <f>'Town Data'!A263</f>
        <v>0</v>
      </c>
      <c r="C268" s="30">
        <f>'Town Data'!B263</f>
        <v>0</v>
      </c>
      <c r="D268" s="14" t="str">
        <f>IF('Town Data'!D263&gt;9,'Town Data'!C263,"")</f>
        <v/>
      </c>
      <c r="E268" s="14" t="str">
        <f>IF('Town Data'!F263&gt;9,'Town Data'!E263,"")</f>
        <v/>
      </c>
      <c r="F268" s="13" t="str">
        <f>IF('Town Data'!H263&gt;9,'Town Data'!G263,"")</f>
        <v/>
      </c>
      <c r="G268" s="14" t="str">
        <f>IF('Town Data'!J263&gt;9,'Town Data'!I263,"")</f>
        <v/>
      </c>
      <c r="H268" s="14" t="str">
        <f>IF('Town Data'!L263&gt;9,'Town Data'!K263,"")</f>
        <v/>
      </c>
      <c r="I268" s="13" t="str">
        <f>IF('Town Data'!N263&gt;9,'Town Data'!M263,"")</f>
        <v/>
      </c>
      <c r="J268" s="12" t="str">
        <f t="shared" si="16"/>
        <v/>
      </c>
      <c r="K268" s="12" t="str">
        <f t="shared" si="17"/>
        <v/>
      </c>
      <c r="L268" s="12" t="str">
        <f t="shared" si="18"/>
        <v/>
      </c>
    </row>
    <row r="269" spans="2:12" x14ac:dyDescent="0.25">
      <c r="B269" s="15">
        <f>'Town Data'!A264</f>
        <v>0</v>
      </c>
      <c r="C269" s="30">
        <f>'Town Data'!B264</f>
        <v>0</v>
      </c>
      <c r="D269" s="14" t="str">
        <f>IF('Town Data'!D264&gt;9,'Town Data'!C264,"")</f>
        <v/>
      </c>
      <c r="E269" s="14" t="str">
        <f>IF('Town Data'!F264&gt;9,'Town Data'!E264,"")</f>
        <v/>
      </c>
      <c r="F269" s="13" t="str">
        <f>IF('Town Data'!H264&gt;9,'Town Data'!G264,"")</f>
        <v/>
      </c>
      <c r="G269" s="14" t="str">
        <f>IF('Town Data'!J264&gt;9,'Town Data'!I264,"")</f>
        <v/>
      </c>
      <c r="H269" s="14" t="str">
        <f>IF('Town Data'!L264&gt;9,'Town Data'!K264,"")</f>
        <v/>
      </c>
      <c r="I269" s="13" t="str">
        <f>IF('Town Data'!N264&gt;9,'Town Data'!M264,"")</f>
        <v/>
      </c>
      <c r="J269" s="12" t="str">
        <f t="shared" si="16"/>
        <v/>
      </c>
      <c r="K269" s="12" t="str">
        <f t="shared" si="17"/>
        <v/>
      </c>
      <c r="L269" s="12" t="str">
        <f t="shared" si="18"/>
        <v/>
      </c>
    </row>
    <row r="270" spans="2:12" x14ac:dyDescent="0.25">
      <c r="B270" s="15">
        <f>'Town Data'!A265</f>
        <v>0</v>
      </c>
      <c r="C270" s="30">
        <f>'Town Data'!B265</f>
        <v>0</v>
      </c>
      <c r="D270" s="14" t="str">
        <f>IF('Town Data'!D265&gt;9,'Town Data'!C265,"")</f>
        <v/>
      </c>
      <c r="E270" s="14" t="str">
        <f>IF('Town Data'!F265&gt;9,'Town Data'!E265,"")</f>
        <v/>
      </c>
      <c r="F270" s="13" t="str">
        <f>IF('Town Data'!H265&gt;9,'Town Data'!G265,"")</f>
        <v/>
      </c>
      <c r="G270" s="14" t="str">
        <f>IF('Town Data'!J265&gt;9,'Town Data'!I265,"")</f>
        <v/>
      </c>
      <c r="H270" s="14" t="str">
        <f>IF('Town Data'!L265&gt;9,'Town Data'!K265,"")</f>
        <v/>
      </c>
      <c r="I270" s="13" t="str">
        <f>IF('Town Data'!N265&gt;9,'Town Data'!M265,"")</f>
        <v/>
      </c>
      <c r="J270" s="12" t="str">
        <f t="shared" si="16"/>
        <v/>
      </c>
      <c r="K270" s="12" t="str">
        <f t="shared" si="17"/>
        <v/>
      </c>
      <c r="L270" s="12" t="str">
        <f t="shared" si="18"/>
        <v/>
      </c>
    </row>
    <row r="271" spans="2:12" x14ac:dyDescent="0.25">
      <c r="B271" s="15">
        <f>'Town Data'!A266</f>
        <v>0</v>
      </c>
      <c r="C271" s="30">
        <f>'Town Data'!B266</f>
        <v>0</v>
      </c>
      <c r="D271" s="14" t="str">
        <f>IF('Town Data'!D266&gt;9,'Town Data'!C266,"")</f>
        <v/>
      </c>
      <c r="E271" s="14" t="str">
        <f>IF('Town Data'!F266&gt;9,'Town Data'!E266,"")</f>
        <v/>
      </c>
      <c r="F271" s="13" t="str">
        <f>IF('Town Data'!H266&gt;9,'Town Data'!G266,"")</f>
        <v/>
      </c>
      <c r="G271" s="14" t="str">
        <f>IF('Town Data'!J266&gt;9,'Town Data'!I266,"")</f>
        <v/>
      </c>
      <c r="H271" s="14" t="str">
        <f>IF('Town Data'!L266&gt;9,'Town Data'!K266,"")</f>
        <v/>
      </c>
      <c r="I271" s="13" t="str">
        <f>IF('Town Data'!N266&gt;9,'Town Data'!M266,"")</f>
        <v/>
      </c>
      <c r="J271" s="12" t="str">
        <f t="shared" si="16"/>
        <v/>
      </c>
      <c r="K271" s="12" t="str">
        <f t="shared" si="17"/>
        <v/>
      </c>
      <c r="L271" s="12" t="str">
        <f t="shared" si="18"/>
        <v/>
      </c>
    </row>
    <row r="272" spans="2:12" x14ac:dyDescent="0.25">
      <c r="B272" s="15">
        <f>'Town Data'!A267</f>
        <v>0</v>
      </c>
      <c r="C272" s="30">
        <f>'Town Data'!B267</f>
        <v>0</v>
      </c>
      <c r="D272" s="14" t="str">
        <f>IF('Town Data'!D267&gt;9,'Town Data'!C267,"")</f>
        <v/>
      </c>
      <c r="E272" s="14" t="str">
        <f>IF('Town Data'!F267&gt;9,'Town Data'!E267,"")</f>
        <v/>
      </c>
      <c r="F272" s="13" t="str">
        <f>IF('Town Data'!H267&gt;9,'Town Data'!G267,"")</f>
        <v/>
      </c>
      <c r="G272" s="14" t="str">
        <f>IF('Town Data'!J267&gt;9,'Town Data'!I267,"")</f>
        <v/>
      </c>
      <c r="H272" s="14" t="str">
        <f>IF('Town Data'!L267&gt;9,'Town Data'!K267,"")</f>
        <v/>
      </c>
      <c r="I272" s="13" t="str">
        <f>IF('Town Data'!N267&gt;9,'Town Data'!M267,"")</f>
        <v/>
      </c>
      <c r="J272" s="12" t="str">
        <f t="shared" si="16"/>
        <v/>
      </c>
      <c r="K272" s="12" t="str">
        <f t="shared" si="17"/>
        <v/>
      </c>
      <c r="L272" s="12" t="str">
        <f t="shared" si="18"/>
        <v/>
      </c>
    </row>
    <row r="273" spans="2:12" x14ac:dyDescent="0.25">
      <c r="B273" s="15">
        <f>'Town Data'!A268</f>
        <v>0</v>
      </c>
      <c r="C273" s="30">
        <f>'Town Data'!B268</f>
        <v>0</v>
      </c>
      <c r="D273" s="14" t="str">
        <f>IF('Town Data'!D268&gt;9,'Town Data'!C268,"")</f>
        <v/>
      </c>
      <c r="E273" s="14" t="str">
        <f>IF('Town Data'!F268&gt;9,'Town Data'!E268,"")</f>
        <v/>
      </c>
      <c r="F273" s="13" t="str">
        <f>IF('Town Data'!H268&gt;9,'Town Data'!G268,"")</f>
        <v/>
      </c>
      <c r="G273" s="14" t="str">
        <f>IF('Town Data'!J268&gt;9,'Town Data'!I268,"")</f>
        <v/>
      </c>
      <c r="H273" s="14" t="str">
        <f>IF('Town Data'!L268&gt;9,'Town Data'!K268,"")</f>
        <v/>
      </c>
      <c r="I273" s="13" t="str">
        <f>IF('Town Data'!N268&gt;9,'Town Data'!M268,"")</f>
        <v/>
      </c>
      <c r="J273" s="12" t="str">
        <f t="shared" si="16"/>
        <v/>
      </c>
      <c r="K273" s="12" t="str">
        <f t="shared" si="17"/>
        <v/>
      </c>
      <c r="L273" s="12" t="str">
        <f t="shared" si="18"/>
        <v/>
      </c>
    </row>
    <row r="274" spans="2:12" x14ac:dyDescent="0.25">
      <c r="B274" s="15">
        <f>'Town Data'!A269</f>
        <v>0</v>
      </c>
      <c r="C274" s="30">
        <f>'Town Data'!B269</f>
        <v>0</v>
      </c>
      <c r="D274" s="14" t="str">
        <f>IF('Town Data'!D269&gt;9,'Town Data'!C269,"")</f>
        <v/>
      </c>
      <c r="E274" s="14" t="str">
        <f>IF('Town Data'!F269&gt;9,'Town Data'!E269,"")</f>
        <v/>
      </c>
      <c r="F274" s="13" t="str">
        <f>IF('Town Data'!H269&gt;9,'Town Data'!G269,"")</f>
        <v/>
      </c>
      <c r="G274" s="14" t="str">
        <f>IF('Town Data'!J269&gt;9,'Town Data'!I269,"")</f>
        <v/>
      </c>
      <c r="H274" s="14" t="str">
        <f>IF('Town Data'!L269&gt;9,'Town Data'!K269,"")</f>
        <v/>
      </c>
      <c r="I274" s="13" t="str">
        <f>IF('Town Data'!N269&gt;9,'Town Data'!M269,"")</f>
        <v/>
      </c>
      <c r="J274" s="12" t="str">
        <f t="shared" si="16"/>
        <v/>
      </c>
      <c r="K274" s="12" t="str">
        <f t="shared" si="17"/>
        <v/>
      </c>
      <c r="L274" s="12" t="str">
        <f t="shared" si="18"/>
        <v/>
      </c>
    </row>
    <row r="275" spans="2:12" x14ac:dyDescent="0.25">
      <c r="B275" s="15">
        <f>'Town Data'!A270</f>
        <v>0</v>
      </c>
      <c r="C275" s="30">
        <f>'Town Data'!B270</f>
        <v>0</v>
      </c>
      <c r="D275" s="14" t="str">
        <f>IF('Town Data'!D270&gt;9,'Town Data'!C270,"")</f>
        <v/>
      </c>
      <c r="E275" s="14" t="str">
        <f>IF('Town Data'!F270&gt;9,'Town Data'!E270,"")</f>
        <v/>
      </c>
      <c r="F275" s="13" t="str">
        <f>IF('Town Data'!H270&gt;9,'Town Data'!G270,"")</f>
        <v/>
      </c>
      <c r="G275" s="14" t="str">
        <f>IF('Town Data'!J270&gt;9,'Town Data'!I270,"")</f>
        <v/>
      </c>
      <c r="H275" s="14" t="str">
        <f>IF('Town Data'!L270&gt;9,'Town Data'!K270,"")</f>
        <v/>
      </c>
      <c r="I275" s="13" t="str">
        <f>IF('Town Data'!N270&gt;9,'Town Data'!M270,"")</f>
        <v/>
      </c>
      <c r="J275" s="12" t="str">
        <f t="shared" si="16"/>
        <v/>
      </c>
      <c r="K275" s="12" t="str">
        <f t="shared" si="17"/>
        <v/>
      </c>
      <c r="L275" s="12" t="str">
        <f t="shared" si="18"/>
        <v/>
      </c>
    </row>
    <row r="276" spans="2:12" x14ac:dyDescent="0.25">
      <c r="B276" s="15">
        <f>'Town Data'!A271</f>
        <v>0</v>
      </c>
      <c r="C276" s="30">
        <f>'Town Data'!B271</f>
        <v>0</v>
      </c>
      <c r="D276" s="14" t="str">
        <f>IF('Town Data'!D271&gt;9,'Town Data'!C271,"")</f>
        <v/>
      </c>
      <c r="E276" s="14" t="str">
        <f>IF('Town Data'!F271&gt;9,'Town Data'!E271,"")</f>
        <v/>
      </c>
      <c r="F276" s="13" t="str">
        <f>IF('Town Data'!H271&gt;9,'Town Data'!G271,"")</f>
        <v/>
      </c>
      <c r="G276" s="14" t="str">
        <f>IF('Town Data'!J271&gt;9,'Town Data'!I271,"")</f>
        <v/>
      </c>
      <c r="H276" s="14" t="str">
        <f>IF('Town Data'!L271&gt;9,'Town Data'!K271,"")</f>
        <v/>
      </c>
      <c r="I276" s="13" t="str">
        <f>IF('Town Data'!N271&gt;9,'Town Data'!M271,"")</f>
        <v/>
      </c>
      <c r="J276" s="12" t="str">
        <f t="shared" si="16"/>
        <v/>
      </c>
      <c r="K276" s="12" t="str">
        <f t="shared" si="17"/>
        <v/>
      </c>
      <c r="L276" s="12" t="str">
        <f t="shared" si="18"/>
        <v/>
      </c>
    </row>
    <row r="277" spans="2:12" x14ac:dyDescent="0.25">
      <c r="B277" s="15">
        <f>'Town Data'!A272</f>
        <v>0</v>
      </c>
      <c r="C277" s="30">
        <f>'Town Data'!B272</f>
        <v>0</v>
      </c>
      <c r="D277" s="14" t="str">
        <f>IF('Town Data'!D272&gt;9,'Town Data'!C272,"")</f>
        <v/>
      </c>
      <c r="E277" s="14" t="str">
        <f>IF('Town Data'!F272&gt;9,'Town Data'!E272,"")</f>
        <v/>
      </c>
      <c r="F277" s="13" t="str">
        <f>IF('Town Data'!H272&gt;9,'Town Data'!G272,"")</f>
        <v/>
      </c>
      <c r="G277" s="14" t="str">
        <f>IF('Town Data'!J272&gt;9,'Town Data'!I272,"")</f>
        <v/>
      </c>
      <c r="H277" s="14" t="str">
        <f>IF('Town Data'!L272&gt;9,'Town Data'!K272,"")</f>
        <v/>
      </c>
      <c r="I277" s="13" t="str">
        <f>IF('Town Data'!N272&gt;9,'Town Data'!M272,"")</f>
        <v/>
      </c>
      <c r="J277" s="12" t="str">
        <f t="shared" si="16"/>
        <v/>
      </c>
      <c r="K277" s="12" t="str">
        <f t="shared" si="17"/>
        <v/>
      </c>
      <c r="L277" s="12" t="str">
        <f t="shared" si="18"/>
        <v/>
      </c>
    </row>
    <row r="278" spans="2:12" x14ac:dyDescent="0.25">
      <c r="B278" s="15">
        <f>'Town Data'!A273</f>
        <v>0</v>
      </c>
      <c r="C278" s="30">
        <f>'Town Data'!B273</f>
        <v>0</v>
      </c>
      <c r="D278" s="14" t="str">
        <f>IF('Town Data'!D273&gt;9,'Town Data'!C273,"")</f>
        <v/>
      </c>
      <c r="E278" s="14" t="str">
        <f>IF('Town Data'!F273&gt;9,'Town Data'!E273,"")</f>
        <v/>
      </c>
      <c r="F278" s="13" t="str">
        <f>IF('Town Data'!H273&gt;9,'Town Data'!G273,"")</f>
        <v/>
      </c>
      <c r="G278" s="14" t="str">
        <f>IF('Town Data'!J273&gt;9,'Town Data'!I273,"")</f>
        <v/>
      </c>
      <c r="H278" s="14" t="str">
        <f>IF('Town Data'!L273&gt;9,'Town Data'!K273,"")</f>
        <v/>
      </c>
      <c r="I278" s="13" t="str">
        <f>IF('Town Data'!N273&gt;9,'Town Data'!M273,"")</f>
        <v/>
      </c>
      <c r="J278" s="12" t="str">
        <f t="shared" si="16"/>
        <v/>
      </c>
      <c r="K278" s="12" t="str">
        <f t="shared" si="17"/>
        <v/>
      </c>
      <c r="L278" s="12" t="str">
        <f t="shared" si="18"/>
        <v/>
      </c>
    </row>
    <row r="279" spans="2:12" x14ac:dyDescent="0.25">
      <c r="B279" s="15">
        <f>'Town Data'!A274</f>
        <v>0</v>
      </c>
      <c r="C279" s="30">
        <f>'Town Data'!B274</f>
        <v>0</v>
      </c>
      <c r="D279" s="14" t="str">
        <f>IF('Town Data'!D274&gt;9,'Town Data'!C274,"")</f>
        <v/>
      </c>
      <c r="E279" s="14" t="str">
        <f>IF('Town Data'!F274&gt;9,'Town Data'!E274,"")</f>
        <v/>
      </c>
      <c r="F279" s="13" t="str">
        <f>IF('Town Data'!H274&gt;9,'Town Data'!G274,"")</f>
        <v/>
      </c>
      <c r="G279" s="14" t="str">
        <f>IF('Town Data'!J274&gt;9,'Town Data'!I274,"")</f>
        <v/>
      </c>
      <c r="H279" s="14" t="str">
        <f>IF('Town Data'!L274&gt;9,'Town Data'!K274,"")</f>
        <v/>
      </c>
      <c r="I279" s="13" t="str">
        <f>IF('Town Data'!N274&gt;9,'Town Data'!M274,"")</f>
        <v/>
      </c>
      <c r="J279" s="12" t="str">
        <f t="shared" si="16"/>
        <v/>
      </c>
      <c r="K279" s="12" t="str">
        <f t="shared" si="17"/>
        <v/>
      </c>
      <c r="L279" s="12" t="str">
        <f t="shared" si="18"/>
        <v/>
      </c>
    </row>
    <row r="280" spans="2:12" x14ac:dyDescent="0.25">
      <c r="B280" s="15">
        <f>'Town Data'!A275</f>
        <v>0</v>
      </c>
      <c r="C280" s="30">
        <f>'Town Data'!B275</f>
        <v>0</v>
      </c>
      <c r="D280" s="14" t="str">
        <f>IF('Town Data'!D275&gt;9,'Town Data'!C275,"")</f>
        <v/>
      </c>
      <c r="E280" s="14" t="str">
        <f>IF('Town Data'!F275&gt;9,'Town Data'!E275,"")</f>
        <v/>
      </c>
      <c r="F280" s="13" t="str">
        <f>IF('Town Data'!H275&gt;9,'Town Data'!G275,"")</f>
        <v/>
      </c>
      <c r="G280" s="14" t="str">
        <f>IF('Town Data'!J275&gt;9,'Town Data'!I275,"")</f>
        <v/>
      </c>
      <c r="H280" s="14" t="str">
        <f>IF('Town Data'!L275&gt;9,'Town Data'!K275,"")</f>
        <v/>
      </c>
      <c r="I280" s="13" t="str">
        <f>IF('Town Data'!N275&gt;9,'Town Data'!M275,"")</f>
        <v/>
      </c>
      <c r="J280" s="12" t="str">
        <f t="shared" si="16"/>
        <v/>
      </c>
      <c r="K280" s="12" t="str">
        <f t="shared" si="17"/>
        <v/>
      </c>
      <c r="L280" s="12" t="str">
        <f t="shared" si="18"/>
        <v/>
      </c>
    </row>
    <row r="281" spans="2:12" x14ac:dyDescent="0.25">
      <c r="B281" s="15">
        <f>'Town Data'!A276</f>
        <v>0</v>
      </c>
      <c r="C281" s="30">
        <f>'Town Data'!B276</f>
        <v>0</v>
      </c>
      <c r="D281" s="14" t="str">
        <f>IF('Town Data'!D276&gt;9,'Town Data'!C276,"")</f>
        <v/>
      </c>
      <c r="E281" s="14" t="str">
        <f>IF('Town Data'!F276&gt;9,'Town Data'!E276,"")</f>
        <v/>
      </c>
      <c r="F281" s="13" t="str">
        <f>IF('Town Data'!H276&gt;9,'Town Data'!G276,"")</f>
        <v/>
      </c>
      <c r="G281" s="14" t="str">
        <f>IF('Town Data'!J276&gt;9,'Town Data'!I276,"")</f>
        <v/>
      </c>
      <c r="H281" s="14" t="str">
        <f>IF('Town Data'!L276&gt;9,'Town Data'!K276,"")</f>
        <v/>
      </c>
      <c r="I281" s="13" t="str">
        <f>IF('Town Data'!N276&gt;9,'Town Data'!M276,"")</f>
        <v/>
      </c>
      <c r="J281" s="12" t="str">
        <f t="shared" si="16"/>
        <v/>
      </c>
      <c r="K281" s="12" t="str">
        <f t="shared" si="17"/>
        <v/>
      </c>
      <c r="L281" s="12" t="str">
        <f t="shared" si="18"/>
        <v/>
      </c>
    </row>
    <row r="282" spans="2:12" x14ac:dyDescent="0.25">
      <c r="B282" s="15">
        <f>'Town Data'!A277</f>
        <v>0</v>
      </c>
      <c r="C282" s="30">
        <f>'Town Data'!B277</f>
        <v>0</v>
      </c>
      <c r="D282" s="14" t="str">
        <f>IF('Town Data'!D277&gt;9,'Town Data'!C277,"")</f>
        <v/>
      </c>
      <c r="E282" s="14" t="str">
        <f>IF('Town Data'!F277&gt;9,'Town Data'!E277,"")</f>
        <v/>
      </c>
      <c r="F282" s="13" t="str">
        <f>IF('Town Data'!H277&gt;9,'Town Data'!G277,"")</f>
        <v/>
      </c>
      <c r="G282" s="14" t="str">
        <f>IF('Town Data'!J277&gt;9,'Town Data'!I277,"")</f>
        <v/>
      </c>
      <c r="H282" s="14" t="str">
        <f>IF('Town Data'!L277&gt;9,'Town Data'!K277,"")</f>
        <v/>
      </c>
      <c r="I282" s="13" t="str">
        <f>IF('Town Data'!N277&gt;9,'Town Data'!M277,"")</f>
        <v/>
      </c>
      <c r="J282" s="12" t="str">
        <f t="shared" si="16"/>
        <v/>
      </c>
      <c r="K282" s="12" t="str">
        <f t="shared" si="17"/>
        <v/>
      </c>
      <c r="L282" s="12" t="str">
        <f t="shared" si="18"/>
        <v/>
      </c>
    </row>
    <row r="283" spans="2:12" x14ac:dyDescent="0.25">
      <c r="B283" s="15">
        <f>'Town Data'!A278</f>
        <v>0</v>
      </c>
      <c r="C283" s="30">
        <f>'Town Data'!B278</f>
        <v>0</v>
      </c>
      <c r="D283" s="14" t="str">
        <f>IF('Town Data'!D278&gt;9,'Town Data'!C278,"")</f>
        <v/>
      </c>
      <c r="E283" s="14" t="str">
        <f>IF('Town Data'!F278&gt;9,'Town Data'!E278,"")</f>
        <v/>
      </c>
      <c r="F283" s="13" t="str">
        <f>IF('Town Data'!H278&gt;9,'Town Data'!G278,"")</f>
        <v/>
      </c>
      <c r="G283" s="14" t="str">
        <f>IF('Town Data'!J278&gt;9,'Town Data'!I278,"")</f>
        <v/>
      </c>
      <c r="H283" s="14" t="str">
        <f>IF('Town Data'!L278&gt;9,'Town Data'!K278,"")</f>
        <v/>
      </c>
      <c r="I283" s="13" t="str">
        <f>IF('Town Data'!N278&gt;9,'Town Data'!M278,"")</f>
        <v/>
      </c>
      <c r="J283" s="12" t="str">
        <f t="shared" si="16"/>
        <v/>
      </c>
      <c r="K283" s="12" t="str">
        <f t="shared" si="17"/>
        <v/>
      </c>
      <c r="L283" s="12" t="str">
        <f t="shared" si="18"/>
        <v/>
      </c>
    </row>
    <row r="284" spans="2:12" x14ac:dyDescent="0.25">
      <c r="B284" s="15">
        <f>'Town Data'!A279</f>
        <v>0</v>
      </c>
      <c r="C284" s="30">
        <f>'Town Data'!B279</f>
        <v>0</v>
      </c>
      <c r="D284" s="14" t="str">
        <f>IF('Town Data'!D279&gt;9,'Town Data'!C279,"")</f>
        <v/>
      </c>
      <c r="E284" s="14" t="str">
        <f>IF('Town Data'!F279&gt;9,'Town Data'!E279,"")</f>
        <v/>
      </c>
      <c r="F284" s="13" t="str">
        <f>IF('Town Data'!H279&gt;9,'Town Data'!G279,"")</f>
        <v/>
      </c>
      <c r="G284" s="14" t="str">
        <f>IF('Town Data'!J279&gt;9,'Town Data'!I279,"")</f>
        <v/>
      </c>
      <c r="H284" s="14" t="str">
        <f>IF('Town Data'!L279&gt;9,'Town Data'!K279,"")</f>
        <v/>
      </c>
      <c r="I284" s="13" t="str">
        <f>IF('Town Data'!N279&gt;9,'Town Data'!M279,"")</f>
        <v/>
      </c>
      <c r="J284" s="12" t="str">
        <f t="shared" si="16"/>
        <v/>
      </c>
      <c r="K284" s="12" t="str">
        <f t="shared" si="17"/>
        <v/>
      </c>
      <c r="L284" s="12" t="str">
        <f t="shared" si="18"/>
        <v/>
      </c>
    </row>
    <row r="285" spans="2:12" x14ac:dyDescent="0.25">
      <c r="B285" s="15">
        <f>'Town Data'!A280</f>
        <v>0</v>
      </c>
      <c r="C285" s="30">
        <f>'Town Data'!B280</f>
        <v>0</v>
      </c>
      <c r="D285" s="14" t="str">
        <f>IF('Town Data'!D280&gt;9,'Town Data'!C280,"")</f>
        <v/>
      </c>
      <c r="E285" s="14" t="str">
        <f>IF('Town Data'!F280&gt;9,'Town Data'!E280,"")</f>
        <v/>
      </c>
      <c r="F285" s="13" t="str">
        <f>IF('Town Data'!H280&gt;9,'Town Data'!G280,"")</f>
        <v/>
      </c>
      <c r="G285" s="14" t="str">
        <f>IF('Town Data'!J280&gt;9,'Town Data'!I280,"")</f>
        <v/>
      </c>
      <c r="H285" s="14" t="str">
        <f>IF('Town Data'!L280&gt;9,'Town Data'!K280,"")</f>
        <v/>
      </c>
      <c r="I285" s="13" t="str">
        <f>IF('Town Data'!N280&gt;9,'Town Data'!M280,"")</f>
        <v/>
      </c>
      <c r="J285" s="12" t="str">
        <f t="shared" si="16"/>
        <v/>
      </c>
      <c r="K285" s="12" t="str">
        <f t="shared" si="17"/>
        <v/>
      </c>
      <c r="L285" s="12" t="str">
        <f t="shared" si="18"/>
        <v/>
      </c>
    </row>
    <row r="286" spans="2:12" x14ac:dyDescent="0.25">
      <c r="B286" s="15">
        <f>'Town Data'!A281</f>
        <v>0</v>
      </c>
      <c r="C286" s="30">
        <f>'Town Data'!B281</f>
        <v>0</v>
      </c>
      <c r="D286" s="14" t="str">
        <f>IF('Town Data'!D281&gt;9,'Town Data'!C281,"")</f>
        <v/>
      </c>
      <c r="E286" s="14" t="str">
        <f>IF('Town Data'!F281&gt;9,'Town Data'!E281,"")</f>
        <v/>
      </c>
      <c r="F286" s="13" t="str">
        <f>IF('Town Data'!H281&gt;9,'Town Data'!G281,"")</f>
        <v/>
      </c>
      <c r="G286" s="14" t="str">
        <f>IF('Town Data'!J281&gt;9,'Town Data'!I281,"")</f>
        <v/>
      </c>
      <c r="H286" s="14" t="str">
        <f>IF('Town Data'!L281&gt;9,'Town Data'!K281,"")</f>
        <v/>
      </c>
      <c r="I286" s="13" t="str">
        <f>IF('Town Data'!N281&gt;9,'Town Data'!M281,"")</f>
        <v/>
      </c>
      <c r="J286" s="12" t="str">
        <f t="shared" si="16"/>
        <v/>
      </c>
      <c r="K286" s="12" t="str">
        <f t="shared" si="17"/>
        <v/>
      </c>
      <c r="L286" s="12" t="str">
        <f t="shared" si="18"/>
        <v/>
      </c>
    </row>
    <row r="287" spans="2:12" x14ac:dyDescent="0.25">
      <c r="B287" s="15">
        <f>'Town Data'!A282</f>
        <v>0</v>
      </c>
      <c r="C287" s="30">
        <f>'Town Data'!B282</f>
        <v>0</v>
      </c>
      <c r="D287" s="14" t="str">
        <f>IF('Town Data'!D282&gt;9,'Town Data'!C282,"")</f>
        <v/>
      </c>
      <c r="E287" s="14" t="str">
        <f>IF('Town Data'!F282&gt;9,'Town Data'!E282,"")</f>
        <v/>
      </c>
      <c r="F287" s="13" t="str">
        <f>IF('Town Data'!H282&gt;9,'Town Data'!G282,"")</f>
        <v/>
      </c>
      <c r="G287" s="14" t="str">
        <f>IF('Town Data'!J282&gt;9,'Town Data'!I282,"")</f>
        <v/>
      </c>
      <c r="H287" s="14" t="str">
        <f>IF('Town Data'!L282&gt;9,'Town Data'!K282,"")</f>
        <v/>
      </c>
      <c r="I287" s="13" t="str">
        <f>IF('Town Data'!N282&gt;9,'Town Data'!M282,"")</f>
        <v/>
      </c>
      <c r="J287" s="12" t="str">
        <f t="shared" si="16"/>
        <v/>
      </c>
      <c r="K287" s="12" t="str">
        <f t="shared" si="17"/>
        <v/>
      </c>
      <c r="L287" s="12" t="str">
        <f t="shared" si="18"/>
        <v/>
      </c>
    </row>
    <row r="288" spans="2:12" x14ac:dyDescent="0.25">
      <c r="B288" s="15">
        <f>'Town Data'!A283</f>
        <v>0</v>
      </c>
      <c r="C288" s="30">
        <f>'Town Data'!B283</f>
        <v>0</v>
      </c>
      <c r="D288" s="14" t="str">
        <f>IF('Town Data'!D283&gt;9,'Town Data'!C283,"")</f>
        <v/>
      </c>
      <c r="E288" s="14" t="str">
        <f>IF('Town Data'!F283&gt;9,'Town Data'!E283,"")</f>
        <v/>
      </c>
      <c r="F288" s="13" t="str">
        <f>IF('Town Data'!H283&gt;9,'Town Data'!G283,"")</f>
        <v/>
      </c>
      <c r="G288" s="14" t="str">
        <f>IF('Town Data'!J283&gt;9,'Town Data'!I283,"")</f>
        <v/>
      </c>
      <c r="H288" s="14" t="str">
        <f>IF('Town Data'!L283&gt;9,'Town Data'!K283,"")</f>
        <v/>
      </c>
      <c r="I288" s="13" t="str">
        <f>IF('Town Data'!N283&gt;9,'Town Data'!M283,"")</f>
        <v/>
      </c>
      <c r="J288" s="12" t="str">
        <f t="shared" si="16"/>
        <v/>
      </c>
      <c r="K288" s="12" t="str">
        <f t="shared" si="17"/>
        <v/>
      </c>
      <c r="L288" s="12" t="str">
        <f t="shared" si="18"/>
        <v/>
      </c>
    </row>
    <row r="289" spans="2:12" x14ac:dyDescent="0.25">
      <c r="B289" s="15">
        <f>'Town Data'!A284</f>
        <v>0</v>
      </c>
      <c r="C289" s="30">
        <f>'Town Data'!B284</f>
        <v>0</v>
      </c>
      <c r="D289" s="14" t="str">
        <f>IF('Town Data'!D284&gt;9,'Town Data'!C284,"")</f>
        <v/>
      </c>
      <c r="E289" s="14" t="str">
        <f>IF('Town Data'!F284&gt;9,'Town Data'!E284,"")</f>
        <v/>
      </c>
      <c r="F289" s="13" t="str">
        <f>IF('Town Data'!H284&gt;9,'Town Data'!G284,"")</f>
        <v/>
      </c>
      <c r="G289" s="14" t="str">
        <f>IF('Town Data'!J284&gt;9,'Town Data'!I284,"")</f>
        <v/>
      </c>
      <c r="H289" s="14" t="str">
        <f>IF('Town Data'!L284&gt;9,'Town Data'!K284,"")</f>
        <v/>
      </c>
      <c r="I289" s="13" t="str">
        <f>IF('Town Data'!N284&gt;9,'Town Data'!M284,"")</f>
        <v/>
      </c>
      <c r="J289" s="12" t="str">
        <f t="shared" si="16"/>
        <v/>
      </c>
      <c r="K289" s="12" t="str">
        <f t="shared" si="17"/>
        <v/>
      </c>
      <c r="L289" s="12" t="str">
        <f t="shared" si="18"/>
        <v/>
      </c>
    </row>
    <row r="290" spans="2:12" x14ac:dyDescent="0.25">
      <c r="B290" s="15">
        <f>'Town Data'!A285</f>
        <v>0</v>
      </c>
      <c r="C290" s="30">
        <f>'Town Data'!B285</f>
        <v>0</v>
      </c>
      <c r="D290" s="14" t="str">
        <f>IF('Town Data'!D285&gt;9,'Town Data'!C285,"")</f>
        <v/>
      </c>
      <c r="E290" s="14" t="str">
        <f>IF('Town Data'!F285&gt;9,'Town Data'!E285,"")</f>
        <v/>
      </c>
      <c r="F290" s="13" t="str">
        <f>IF('Town Data'!H285&gt;9,'Town Data'!G285,"")</f>
        <v/>
      </c>
      <c r="G290" s="14" t="str">
        <f>IF('Town Data'!J285&gt;9,'Town Data'!I285,"")</f>
        <v/>
      </c>
      <c r="H290" s="14" t="str">
        <f>IF('Town Data'!L285&gt;9,'Town Data'!K285,"")</f>
        <v/>
      </c>
      <c r="I290" s="13" t="str">
        <f>IF('Town Data'!N285&gt;9,'Town Data'!M285,"")</f>
        <v/>
      </c>
      <c r="J290" s="12" t="str">
        <f t="shared" si="16"/>
        <v/>
      </c>
      <c r="K290" s="12" t="str">
        <f t="shared" si="17"/>
        <v/>
      </c>
      <c r="L290" s="12" t="str">
        <f t="shared" si="18"/>
        <v/>
      </c>
    </row>
    <row r="291" spans="2:12" x14ac:dyDescent="0.25">
      <c r="B291" s="15">
        <f>'Town Data'!A286</f>
        <v>0</v>
      </c>
      <c r="C291" s="30">
        <f>'Town Data'!B286</f>
        <v>0</v>
      </c>
      <c r="D291" s="14" t="str">
        <f>IF('Town Data'!D286&gt;9,'Town Data'!C286,"")</f>
        <v/>
      </c>
      <c r="E291" s="14" t="str">
        <f>IF('Town Data'!F286&gt;9,'Town Data'!E286,"")</f>
        <v/>
      </c>
      <c r="F291" s="13" t="str">
        <f>IF('Town Data'!H286&gt;9,'Town Data'!G286,"")</f>
        <v/>
      </c>
      <c r="G291" s="14" t="str">
        <f>IF('Town Data'!J286&gt;9,'Town Data'!I286,"")</f>
        <v/>
      </c>
      <c r="H291" s="14" t="str">
        <f>IF('Town Data'!L286&gt;9,'Town Data'!K286,"")</f>
        <v/>
      </c>
      <c r="I291" s="13" t="str">
        <f>IF('Town Data'!N286&gt;9,'Town Data'!M286,"")</f>
        <v/>
      </c>
      <c r="J291" s="12" t="str">
        <f t="shared" si="16"/>
        <v/>
      </c>
      <c r="K291" s="12" t="str">
        <f t="shared" si="17"/>
        <v/>
      </c>
      <c r="L291" s="12" t="str">
        <f t="shared" si="18"/>
        <v/>
      </c>
    </row>
    <row r="292" spans="2:12" x14ac:dyDescent="0.25">
      <c r="B292" s="15">
        <f>'Town Data'!A287</f>
        <v>0</v>
      </c>
      <c r="C292" s="30">
        <f>'Town Data'!B287</f>
        <v>0</v>
      </c>
      <c r="D292" s="14" t="str">
        <f>IF('Town Data'!D287&gt;9,'Town Data'!C287,"")</f>
        <v/>
      </c>
      <c r="E292" s="14" t="str">
        <f>IF('Town Data'!F287&gt;9,'Town Data'!E287,"")</f>
        <v/>
      </c>
      <c r="F292" s="13" t="str">
        <f>IF('Town Data'!H287&gt;9,'Town Data'!G287,"")</f>
        <v/>
      </c>
      <c r="G292" s="14" t="str">
        <f>IF('Town Data'!J287&gt;9,'Town Data'!I287,"")</f>
        <v/>
      </c>
      <c r="H292" s="14" t="str">
        <f>IF('Town Data'!L287&gt;9,'Town Data'!K287,"")</f>
        <v/>
      </c>
      <c r="I292" s="13" t="str">
        <f>IF('Town Data'!N287&gt;9,'Town Data'!M287,"")</f>
        <v/>
      </c>
      <c r="J292" s="12" t="str">
        <f t="shared" si="16"/>
        <v/>
      </c>
      <c r="K292" s="12" t="str">
        <f t="shared" si="17"/>
        <v/>
      </c>
      <c r="L292" s="12" t="str">
        <f t="shared" si="18"/>
        <v/>
      </c>
    </row>
    <row r="293" spans="2:12" x14ac:dyDescent="0.25">
      <c r="B293" s="15">
        <f>'Town Data'!A288</f>
        <v>0</v>
      </c>
      <c r="C293" s="30">
        <f>'Town Data'!B288</f>
        <v>0</v>
      </c>
      <c r="D293" s="14" t="str">
        <f>IF('Town Data'!D288&gt;9,'Town Data'!C288,"")</f>
        <v/>
      </c>
      <c r="E293" s="14" t="str">
        <f>IF('Town Data'!F288&gt;9,'Town Data'!E288,"")</f>
        <v/>
      </c>
      <c r="F293" s="13" t="str">
        <f>IF('Town Data'!H288&gt;9,'Town Data'!G288,"")</f>
        <v/>
      </c>
      <c r="G293" s="14" t="str">
        <f>IF('Town Data'!J288&gt;9,'Town Data'!I288,"")</f>
        <v/>
      </c>
      <c r="H293" s="14" t="str">
        <f>IF('Town Data'!L288&gt;9,'Town Data'!K288,"")</f>
        <v/>
      </c>
      <c r="I293" s="13" t="str">
        <f>IF('Town Data'!N288&gt;9,'Town Data'!M288,"")</f>
        <v/>
      </c>
      <c r="J293" s="12" t="str">
        <f t="shared" si="16"/>
        <v/>
      </c>
      <c r="K293" s="12" t="str">
        <f t="shared" si="17"/>
        <v/>
      </c>
      <c r="L293" s="12" t="str">
        <f t="shared" si="18"/>
        <v/>
      </c>
    </row>
    <row r="294" spans="2:12" x14ac:dyDescent="0.25">
      <c r="B294" s="15">
        <f>'Town Data'!A289</f>
        <v>0</v>
      </c>
      <c r="C294" s="30">
        <f>'Town Data'!B289</f>
        <v>0</v>
      </c>
      <c r="D294" s="14" t="str">
        <f>IF('Town Data'!D289&gt;9,'Town Data'!C289,"")</f>
        <v/>
      </c>
      <c r="E294" s="14" t="str">
        <f>IF('Town Data'!F289&gt;9,'Town Data'!E289,"")</f>
        <v/>
      </c>
      <c r="F294" s="13" t="str">
        <f>IF('Town Data'!H289&gt;9,'Town Data'!G289,"")</f>
        <v/>
      </c>
      <c r="G294" s="14" t="str">
        <f>IF('Town Data'!J289&gt;9,'Town Data'!I289,"")</f>
        <v/>
      </c>
      <c r="H294" s="14" t="str">
        <f>IF('Town Data'!L289&gt;9,'Town Data'!K289,"")</f>
        <v/>
      </c>
      <c r="I294" s="13" t="str">
        <f>IF('Town Data'!N289&gt;9,'Town Data'!M289,"")</f>
        <v/>
      </c>
      <c r="J294" s="12" t="str">
        <f t="shared" si="16"/>
        <v/>
      </c>
      <c r="K294" s="12" t="str">
        <f t="shared" si="17"/>
        <v/>
      </c>
      <c r="L294" s="12" t="str">
        <f t="shared" si="18"/>
        <v/>
      </c>
    </row>
    <row r="295" spans="2:12" x14ac:dyDescent="0.25">
      <c r="B295" s="15">
        <f>'Town Data'!A290</f>
        <v>0</v>
      </c>
      <c r="C295" s="30">
        <f>'Town Data'!B290</f>
        <v>0</v>
      </c>
      <c r="D295" s="14" t="str">
        <f>IF('Town Data'!D290&gt;9,'Town Data'!C290,"")</f>
        <v/>
      </c>
      <c r="E295" s="14" t="str">
        <f>IF('Town Data'!F290&gt;9,'Town Data'!E290,"")</f>
        <v/>
      </c>
      <c r="F295" s="13" t="str">
        <f>IF('Town Data'!H290&gt;9,'Town Data'!G290,"")</f>
        <v/>
      </c>
      <c r="G295" s="14" t="str">
        <f>IF('Town Data'!J290&gt;9,'Town Data'!I290,"")</f>
        <v/>
      </c>
      <c r="H295" s="14" t="str">
        <f>IF('Town Data'!L290&gt;9,'Town Data'!K290,"")</f>
        <v/>
      </c>
      <c r="I295" s="13" t="str">
        <f>IF('Town Data'!N290&gt;9,'Town Data'!M290,"")</f>
        <v/>
      </c>
      <c r="J295" s="12" t="str">
        <f t="shared" si="16"/>
        <v/>
      </c>
      <c r="K295" s="12" t="str">
        <f t="shared" si="17"/>
        <v/>
      </c>
      <c r="L295" s="12" t="str">
        <f t="shared" si="18"/>
        <v/>
      </c>
    </row>
    <row r="296" spans="2:12" x14ac:dyDescent="0.25">
      <c r="B296" s="15">
        <f>'Town Data'!A291</f>
        <v>0</v>
      </c>
      <c r="C296" s="30">
        <f>'Town Data'!B291</f>
        <v>0</v>
      </c>
      <c r="D296" s="14" t="str">
        <f>IF('Town Data'!D291&gt;9,'Town Data'!C291,"")</f>
        <v/>
      </c>
      <c r="E296" s="14" t="str">
        <f>IF('Town Data'!F291&gt;9,'Town Data'!E291,"")</f>
        <v/>
      </c>
      <c r="F296" s="13" t="str">
        <f>IF('Town Data'!H291&gt;9,'Town Data'!G291,"")</f>
        <v/>
      </c>
      <c r="G296" s="14" t="str">
        <f>IF('Town Data'!J291&gt;9,'Town Data'!I291,"")</f>
        <v/>
      </c>
      <c r="H296" s="14" t="str">
        <f>IF('Town Data'!L291&gt;9,'Town Data'!K291,"")</f>
        <v/>
      </c>
      <c r="I296" s="13" t="str">
        <f>IF('Town Data'!N291&gt;9,'Town Data'!M291,"")</f>
        <v/>
      </c>
      <c r="J296" s="12" t="str">
        <f t="shared" si="16"/>
        <v/>
      </c>
      <c r="K296" s="12" t="str">
        <f t="shared" si="17"/>
        <v/>
      </c>
      <c r="L296" s="12" t="str">
        <f t="shared" si="18"/>
        <v/>
      </c>
    </row>
    <row r="297" spans="2:12" x14ac:dyDescent="0.25">
      <c r="B297" s="15">
        <f>'Town Data'!A292</f>
        <v>0</v>
      </c>
      <c r="C297" s="30">
        <f>'Town Data'!B292</f>
        <v>0</v>
      </c>
      <c r="D297" s="14" t="str">
        <f>IF('Town Data'!D292&gt;9,'Town Data'!C292,"")</f>
        <v/>
      </c>
      <c r="E297" s="14" t="str">
        <f>IF('Town Data'!F292&gt;9,'Town Data'!E292,"")</f>
        <v/>
      </c>
      <c r="F297" s="13" t="str">
        <f>IF('Town Data'!H292&gt;9,'Town Data'!G292,"")</f>
        <v/>
      </c>
      <c r="G297" s="14" t="str">
        <f>IF('Town Data'!J292&gt;9,'Town Data'!I292,"")</f>
        <v/>
      </c>
      <c r="H297" s="14" t="str">
        <f>IF('Town Data'!L292&gt;9,'Town Data'!K292,"")</f>
        <v/>
      </c>
      <c r="I297" s="13" t="str">
        <f>IF('Town Data'!N292&gt;9,'Town Data'!M292,"")</f>
        <v/>
      </c>
      <c r="J297" s="12" t="str">
        <f t="shared" si="16"/>
        <v/>
      </c>
      <c r="K297" s="12" t="str">
        <f t="shared" si="17"/>
        <v/>
      </c>
      <c r="L297" s="12" t="str">
        <f t="shared" si="18"/>
        <v/>
      </c>
    </row>
    <row r="298" spans="2:12" x14ac:dyDescent="0.25">
      <c r="B298" s="15">
        <f>'Town Data'!A293</f>
        <v>0</v>
      </c>
      <c r="C298" s="30">
        <f>'Town Data'!B293</f>
        <v>0</v>
      </c>
      <c r="D298" s="14" t="str">
        <f>IF('Town Data'!D293&gt;9,'Town Data'!C293,"")</f>
        <v/>
      </c>
      <c r="E298" s="14" t="str">
        <f>IF('Town Data'!F293&gt;9,'Town Data'!E293,"")</f>
        <v/>
      </c>
      <c r="F298" s="13" t="str">
        <f>IF('Town Data'!H293&gt;9,'Town Data'!G293,"")</f>
        <v/>
      </c>
      <c r="G298" s="14" t="str">
        <f>IF('Town Data'!J293&gt;9,'Town Data'!I293,"")</f>
        <v/>
      </c>
      <c r="H298" s="14" t="str">
        <f>IF('Town Data'!L293&gt;9,'Town Data'!K293,"")</f>
        <v/>
      </c>
      <c r="I298" s="13" t="str">
        <f>IF('Town Data'!N293&gt;9,'Town Data'!M293,"")</f>
        <v/>
      </c>
      <c r="J298" s="12" t="str">
        <f t="shared" si="16"/>
        <v/>
      </c>
      <c r="K298" s="12" t="str">
        <f t="shared" si="17"/>
        <v/>
      </c>
      <c r="L298" s="12" t="str">
        <f t="shared" si="18"/>
        <v/>
      </c>
    </row>
    <row r="299" spans="2:12" x14ac:dyDescent="0.25">
      <c r="B299" s="15">
        <f>'Town Data'!A294</f>
        <v>0</v>
      </c>
      <c r="C299" s="30">
        <f>'Town Data'!B294</f>
        <v>0</v>
      </c>
      <c r="D299" s="14" t="str">
        <f>IF('Town Data'!D294&gt;9,'Town Data'!C294,"")</f>
        <v/>
      </c>
      <c r="E299" s="14" t="str">
        <f>IF('Town Data'!F294&gt;9,'Town Data'!E294,"")</f>
        <v/>
      </c>
      <c r="F299" s="13" t="str">
        <f>IF('Town Data'!H294&gt;9,'Town Data'!G294,"")</f>
        <v/>
      </c>
      <c r="G299" s="14" t="str">
        <f>IF('Town Data'!J294&gt;9,'Town Data'!I294,"")</f>
        <v/>
      </c>
      <c r="H299" s="14" t="str">
        <f>IF('Town Data'!L294&gt;9,'Town Data'!K294,"")</f>
        <v/>
      </c>
      <c r="I299" s="13" t="str">
        <f>IF('Town Data'!N294&gt;9,'Town Data'!M294,"")</f>
        <v/>
      </c>
      <c r="J299" s="12" t="str">
        <f t="shared" si="16"/>
        <v/>
      </c>
      <c r="K299" s="12" t="str">
        <f t="shared" si="17"/>
        <v/>
      </c>
      <c r="L299" s="12" t="str">
        <f t="shared" si="18"/>
        <v/>
      </c>
    </row>
    <row r="300" spans="2:12" x14ac:dyDescent="0.25">
      <c r="B300" s="15">
        <f>'Town Data'!A295</f>
        <v>0</v>
      </c>
      <c r="C300" s="30">
        <f>'Town Data'!B295</f>
        <v>0</v>
      </c>
      <c r="D300" s="14" t="str">
        <f>IF('Town Data'!D295&gt;9,'Town Data'!C295,"")</f>
        <v/>
      </c>
      <c r="E300" s="14" t="str">
        <f>IF('Town Data'!F295&gt;9,'Town Data'!E295,"")</f>
        <v/>
      </c>
      <c r="F300" s="13" t="str">
        <f>IF('Town Data'!H295&gt;9,'Town Data'!G295,"")</f>
        <v/>
      </c>
      <c r="G300" s="14" t="str">
        <f>IF('Town Data'!J295&gt;9,'Town Data'!I295,"")</f>
        <v/>
      </c>
      <c r="H300" s="14" t="str">
        <f>IF('Town Data'!L295&gt;9,'Town Data'!K295,"")</f>
        <v/>
      </c>
      <c r="I300" s="13" t="str">
        <f>IF('Town Data'!N295&gt;9,'Town Data'!M295,"")</f>
        <v/>
      </c>
      <c r="J300" s="12" t="str">
        <f t="shared" si="16"/>
        <v/>
      </c>
      <c r="K300" s="12" t="str">
        <f t="shared" si="17"/>
        <v/>
      </c>
      <c r="L300" s="12" t="str">
        <f t="shared" si="18"/>
        <v/>
      </c>
    </row>
    <row r="301" spans="2:12" x14ac:dyDescent="0.25">
      <c r="B301" s="15">
        <f>'Town Data'!A296</f>
        <v>0</v>
      </c>
      <c r="C301" s="30">
        <f>'Town Data'!B296</f>
        <v>0</v>
      </c>
      <c r="D301" s="14" t="str">
        <f>IF('Town Data'!D296&gt;9,'Town Data'!C296,"")</f>
        <v/>
      </c>
      <c r="E301" s="14" t="str">
        <f>IF('Town Data'!F296&gt;9,'Town Data'!E296,"")</f>
        <v/>
      </c>
      <c r="F301" s="13" t="str">
        <f>IF('Town Data'!H296&gt;9,'Town Data'!G296,"")</f>
        <v/>
      </c>
      <c r="G301" s="14" t="str">
        <f>IF('Town Data'!J296&gt;9,'Town Data'!I296,"")</f>
        <v/>
      </c>
      <c r="H301" s="14" t="str">
        <f>IF('Town Data'!L296&gt;9,'Town Data'!K296,"")</f>
        <v/>
      </c>
      <c r="I301" s="13" t="str">
        <f>IF('Town Data'!N296&gt;9,'Town Data'!M296,"")</f>
        <v/>
      </c>
      <c r="J301" s="12" t="str">
        <f t="shared" si="16"/>
        <v/>
      </c>
      <c r="K301" s="12" t="str">
        <f t="shared" si="17"/>
        <v/>
      </c>
      <c r="L301" s="12" t="str">
        <f t="shared" si="18"/>
        <v/>
      </c>
    </row>
    <row r="302" spans="2:12" x14ac:dyDescent="0.25">
      <c r="B302" s="15">
        <f>'Town Data'!A297</f>
        <v>0</v>
      </c>
      <c r="C302" s="30">
        <f>'Town Data'!B297</f>
        <v>0</v>
      </c>
      <c r="D302" s="14" t="str">
        <f>IF('Town Data'!D297&gt;9,'Town Data'!C297,"")</f>
        <v/>
      </c>
      <c r="E302" s="14" t="str">
        <f>IF('Town Data'!F297&gt;9,'Town Data'!E297,"")</f>
        <v/>
      </c>
      <c r="F302" s="13" t="str">
        <f>IF('Town Data'!H297&gt;9,'Town Data'!G297,"")</f>
        <v/>
      </c>
      <c r="G302" s="14" t="str">
        <f>IF('Town Data'!J297&gt;9,'Town Data'!I297,"")</f>
        <v/>
      </c>
      <c r="H302" s="14" t="str">
        <f>IF('Town Data'!L297&gt;9,'Town Data'!K297,"")</f>
        <v/>
      </c>
      <c r="I302" s="13" t="str">
        <f>IF('Town Data'!N297&gt;9,'Town Data'!M297,"")</f>
        <v/>
      </c>
      <c r="J302" s="12" t="str">
        <f t="shared" si="16"/>
        <v/>
      </c>
      <c r="K302" s="12" t="str">
        <f t="shared" si="17"/>
        <v/>
      </c>
      <c r="L302" s="12" t="str">
        <f t="shared" si="18"/>
        <v/>
      </c>
    </row>
    <row r="303" spans="2:12" x14ac:dyDescent="0.25">
      <c r="B303" s="15">
        <f>'Town Data'!A298</f>
        <v>0</v>
      </c>
      <c r="C303" s="30">
        <f>'Town Data'!B298</f>
        <v>0</v>
      </c>
      <c r="D303" s="14" t="str">
        <f>IF('Town Data'!D298&gt;9,'Town Data'!C298,"")</f>
        <v/>
      </c>
      <c r="E303" s="14" t="str">
        <f>IF('Town Data'!F298&gt;9,'Town Data'!E298,"")</f>
        <v/>
      </c>
      <c r="F303" s="13" t="str">
        <f>IF('Town Data'!H298&gt;9,'Town Data'!G298,"")</f>
        <v/>
      </c>
      <c r="G303" s="14" t="str">
        <f>IF('Town Data'!J298&gt;9,'Town Data'!I298,"")</f>
        <v/>
      </c>
      <c r="H303" s="14" t="str">
        <f>IF('Town Data'!L298&gt;9,'Town Data'!K298,"")</f>
        <v/>
      </c>
      <c r="I303" s="13" t="str">
        <f>IF('Town Data'!N298&gt;9,'Town Data'!M298,"")</f>
        <v/>
      </c>
      <c r="J303" s="12" t="str">
        <f t="shared" si="16"/>
        <v/>
      </c>
      <c r="K303" s="12" t="str">
        <f t="shared" si="17"/>
        <v/>
      </c>
      <c r="L303" s="12" t="str">
        <f t="shared" si="18"/>
        <v/>
      </c>
    </row>
    <row r="304" spans="2:12" x14ac:dyDescent="0.25">
      <c r="B304" s="15">
        <f>'Town Data'!A299</f>
        <v>0</v>
      </c>
      <c r="C304" s="30">
        <f>'Town Data'!B299</f>
        <v>0</v>
      </c>
      <c r="D304" s="14" t="str">
        <f>IF('Town Data'!D299&gt;9,'Town Data'!C299,"")</f>
        <v/>
      </c>
      <c r="E304" s="14" t="str">
        <f>IF('Town Data'!F299&gt;9,'Town Data'!E299,"")</f>
        <v/>
      </c>
      <c r="F304" s="13" t="str">
        <f>IF('Town Data'!H299&gt;9,'Town Data'!G299,"")</f>
        <v/>
      </c>
      <c r="G304" s="14" t="str">
        <f>IF('Town Data'!J299&gt;9,'Town Data'!I299,"")</f>
        <v/>
      </c>
      <c r="H304" s="14" t="str">
        <f>IF('Town Data'!L299&gt;9,'Town Data'!K299,"")</f>
        <v/>
      </c>
      <c r="I304" s="13" t="str">
        <f>IF('Town Data'!N299&gt;9,'Town Data'!M299,"")</f>
        <v/>
      </c>
      <c r="J304" s="12" t="str">
        <f t="shared" si="16"/>
        <v/>
      </c>
      <c r="K304" s="12" t="str">
        <f t="shared" si="17"/>
        <v/>
      </c>
      <c r="L304" s="12" t="str">
        <f t="shared" si="18"/>
        <v/>
      </c>
    </row>
    <row r="305" spans="2:12" x14ac:dyDescent="0.25">
      <c r="B305" s="15">
        <f>'Town Data'!A300</f>
        <v>0</v>
      </c>
      <c r="C305" s="30">
        <f>'Town Data'!B300</f>
        <v>0</v>
      </c>
      <c r="D305" s="14" t="str">
        <f>IF('Town Data'!D300&gt;9,'Town Data'!C300,"")</f>
        <v/>
      </c>
      <c r="E305" s="14" t="str">
        <f>IF('Town Data'!F300&gt;9,'Town Data'!E300,"")</f>
        <v/>
      </c>
      <c r="F305" s="13" t="str">
        <f>IF('Town Data'!H300&gt;9,'Town Data'!G300,"")</f>
        <v/>
      </c>
      <c r="G305" s="14" t="str">
        <f>IF('Town Data'!J300&gt;9,'Town Data'!I300,"")</f>
        <v/>
      </c>
      <c r="H305" s="14" t="str">
        <f>IF('Town Data'!L300&gt;9,'Town Data'!K300,"")</f>
        <v/>
      </c>
      <c r="I305" s="13" t="str">
        <f>IF('Town Data'!N300&gt;9,'Town Data'!M300,"")</f>
        <v/>
      </c>
      <c r="J305" s="12" t="str">
        <f t="shared" si="16"/>
        <v/>
      </c>
      <c r="K305" s="12" t="str">
        <f t="shared" si="17"/>
        <v/>
      </c>
      <c r="L305" s="12" t="str">
        <f t="shared" si="18"/>
        <v/>
      </c>
    </row>
    <row r="306" spans="2:12" x14ac:dyDescent="0.25">
      <c r="B306" s="15">
        <f>'Town Data'!A301</f>
        <v>0</v>
      </c>
      <c r="C306" s="30">
        <f>'Town Data'!B301</f>
        <v>0</v>
      </c>
      <c r="D306" s="14" t="str">
        <f>IF('Town Data'!D301&gt;9,'Town Data'!C301,"")</f>
        <v/>
      </c>
      <c r="E306" s="14" t="str">
        <f>IF('Town Data'!F301&gt;9,'Town Data'!E301,"")</f>
        <v/>
      </c>
      <c r="F306" s="13" t="str">
        <f>IF('Town Data'!H301&gt;9,'Town Data'!G301,"")</f>
        <v/>
      </c>
      <c r="G306" s="14" t="str">
        <f>IF('Town Data'!J301&gt;9,'Town Data'!I301,"")</f>
        <v/>
      </c>
      <c r="H306" s="14" t="str">
        <f>IF('Town Data'!L301&gt;9,'Town Data'!K301,"")</f>
        <v/>
      </c>
      <c r="I306" s="13" t="str">
        <f>IF('Town Data'!N301&gt;9,'Town Data'!M301,"")</f>
        <v/>
      </c>
      <c r="J306" s="12" t="str">
        <f t="shared" si="16"/>
        <v/>
      </c>
      <c r="K306" s="12" t="str">
        <f t="shared" si="17"/>
        <v/>
      </c>
      <c r="L306" s="12" t="str">
        <f t="shared" si="18"/>
        <v/>
      </c>
    </row>
    <row r="307" spans="2:12" x14ac:dyDescent="0.25">
      <c r="B307" s="15">
        <f>'Town Data'!A302</f>
        <v>0</v>
      </c>
      <c r="C307" s="30">
        <f>'Town Data'!B302</f>
        <v>0</v>
      </c>
      <c r="D307" s="14" t="str">
        <f>IF('Town Data'!D302&gt;9,'Town Data'!C302,"")</f>
        <v/>
      </c>
      <c r="E307" s="14" t="str">
        <f>IF('Town Data'!F302&gt;9,'Town Data'!E302,"")</f>
        <v/>
      </c>
      <c r="F307" s="13" t="str">
        <f>IF('Town Data'!H302&gt;9,'Town Data'!G302,"")</f>
        <v/>
      </c>
      <c r="G307" s="14" t="str">
        <f>IF('Town Data'!J302&gt;9,'Town Data'!I302,"")</f>
        <v/>
      </c>
      <c r="H307" s="14" t="str">
        <f>IF('Town Data'!L302&gt;9,'Town Data'!K302,"")</f>
        <v/>
      </c>
      <c r="I307" s="13" t="str">
        <f>IF('Town Data'!N302&gt;9,'Town Data'!M302,"")</f>
        <v/>
      </c>
      <c r="J307" s="12" t="str">
        <f t="shared" si="16"/>
        <v/>
      </c>
      <c r="K307" s="12" t="str">
        <f t="shared" si="17"/>
        <v/>
      </c>
      <c r="L307" s="12" t="str">
        <f t="shared" si="18"/>
        <v/>
      </c>
    </row>
    <row r="308" spans="2:12" x14ac:dyDescent="0.25">
      <c r="B308" s="15">
        <f>'Town Data'!A303</f>
        <v>0</v>
      </c>
      <c r="C308" s="30">
        <f>'Town Data'!B303</f>
        <v>0</v>
      </c>
      <c r="D308" s="14" t="str">
        <f>IF('Town Data'!D303&gt;9,'Town Data'!C303,"")</f>
        <v/>
      </c>
      <c r="E308" s="14" t="str">
        <f>IF('Town Data'!F303&gt;9,'Town Data'!E303,"")</f>
        <v/>
      </c>
      <c r="F308" s="13" t="str">
        <f>IF('Town Data'!H303&gt;9,'Town Data'!G303,"")</f>
        <v/>
      </c>
      <c r="G308" s="14" t="str">
        <f>IF('Town Data'!J303&gt;9,'Town Data'!I303,"")</f>
        <v/>
      </c>
      <c r="H308" s="14" t="str">
        <f>IF('Town Data'!L303&gt;9,'Town Data'!K303,"")</f>
        <v/>
      </c>
      <c r="I308" s="13" t="str">
        <f>IF('Town Data'!N303&gt;9,'Town Data'!M303,"")</f>
        <v/>
      </c>
      <c r="J308" s="12" t="str">
        <f t="shared" si="16"/>
        <v/>
      </c>
      <c r="K308" s="12" t="str">
        <f t="shared" si="17"/>
        <v/>
      </c>
      <c r="L308" s="12" t="str">
        <f t="shared" si="18"/>
        <v/>
      </c>
    </row>
    <row r="309" spans="2:12" x14ac:dyDescent="0.25">
      <c r="B309" s="15">
        <f>'Town Data'!A304</f>
        <v>0</v>
      </c>
      <c r="C309" s="30">
        <f>'Town Data'!B304</f>
        <v>0</v>
      </c>
      <c r="D309" s="14" t="str">
        <f>IF('Town Data'!D304&gt;9,'Town Data'!C304,"")</f>
        <v/>
      </c>
      <c r="E309" s="14" t="str">
        <f>IF('Town Data'!F304&gt;9,'Town Data'!E304,"")</f>
        <v/>
      </c>
      <c r="F309" s="13" t="str">
        <f>IF('Town Data'!H304&gt;9,'Town Data'!G304,"")</f>
        <v/>
      </c>
      <c r="G309" s="14" t="str">
        <f>IF('Town Data'!J304&gt;9,'Town Data'!I304,"")</f>
        <v/>
      </c>
      <c r="H309" s="14" t="str">
        <f>IF('Town Data'!L304&gt;9,'Town Data'!K304,"")</f>
        <v/>
      </c>
      <c r="I309" s="13" t="str">
        <f>IF('Town Data'!N304&gt;9,'Town Data'!M304,"")</f>
        <v/>
      </c>
      <c r="J309" s="12" t="str">
        <f t="shared" si="16"/>
        <v/>
      </c>
      <c r="K309" s="12" t="str">
        <f t="shared" si="17"/>
        <v/>
      </c>
      <c r="L309" s="12" t="str">
        <f t="shared" si="18"/>
        <v/>
      </c>
    </row>
    <row r="310" spans="2:12" x14ac:dyDescent="0.25">
      <c r="B310" s="15">
        <f>'Town Data'!A305</f>
        <v>0</v>
      </c>
      <c r="C310" s="30">
        <f>'Town Data'!B305</f>
        <v>0</v>
      </c>
      <c r="D310" s="14" t="str">
        <f>IF('Town Data'!D305&gt;9,'Town Data'!C305,"")</f>
        <v/>
      </c>
      <c r="E310" s="14" t="str">
        <f>IF('Town Data'!F305&gt;9,'Town Data'!E305,"")</f>
        <v/>
      </c>
      <c r="F310" s="13" t="str">
        <f>IF('Town Data'!H305&gt;9,'Town Data'!G305,"")</f>
        <v/>
      </c>
      <c r="G310" s="14" t="str">
        <f>IF('Town Data'!J305&gt;9,'Town Data'!I305,"")</f>
        <v/>
      </c>
      <c r="H310" s="14" t="str">
        <f>IF('Town Data'!L305&gt;9,'Town Data'!K305,"")</f>
        <v/>
      </c>
      <c r="I310" s="13" t="str">
        <f>IF('Town Data'!N305&gt;9,'Town Data'!M305,"")</f>
        <v/>
      </c>
      <c r="J310" s="12" t="str">
        <f t="shared" si="16"/>
        <v/>
      </c>
      <c r="K310" s="12" t="str">
        <f t="shared" si="17"/>
        <v/>
      </c>
      <c r="L310" s="12" t="str">
        <f t="shared" si="18"/>
        <v/>
      </c>
    </row>
    <row r="311" spans="2:12" x14ac:dyDescent="0.25">
      <c r="B311" s="15">
        <f>'Town Data'!A306</f>
        <v>0</v>
      </c>
      <c r="C311" s="30">
        <f>'Town Data'!B306</f>
        <v>0</v>
      </c>
      <c r="D311" s="14" t="str">
        <f>IF('Town Data'!D306&gt;9,'Town Data'!C306,"")</f>
        <v/>
      </c>
      <c r="E311" s="14" t="str">
        <f>IF('Town Data'!F306&gt;9,'Town Data'!E306,"")</f>
        <v/>
      </c>
      <c r="F311" s="13" t="str">
        <f>IF('Town Data'!H306&gt;9,'Town Data'!G306,"")</f>
        <v/>
      </c>
      <c r="G311" s="14" t="str">
        <f>IF('Town Data'!J306&gt;9,'Town Data'!I306,"")</f>
        <v/>
      </c>
      <c r="H311" s="14" t="str">
        <f>IF('Town Data'!L306&gt;9,'Town Data'!K306,"")</f>
        <v/>
      </c>
      <c r="I311" s="13" t="str">
        <f>IF('Town Data'!N306&gt;9,'Town Data'!M306,"")</f>
        <v/>
      </c>
      <c r="J311" s="12" t="str">
        <f t="shared" si="16"/>
        <v/>
      </c>
      <c r="K311" s="12" t="str">
        <f t="shared" si="17"/>
        <v/>
      </c>
      <c r="L311" s="12" t="str">
        <f t="shared" si="18"/>
        <v/>
      </c>
    </row>
    <row r="312" spans="2:12" x14ac:dyDescent="0.25">
      <c r="B312" s="15">
        <f>'Town Data'!A307</f>
        <v>0</v>
      </c>
      <c r="C312" s="30">
        <f>'Town Data'!B307</f>
        <v>0</v>
      </c>
      <c r="D312" s="14" t="str">
        <f>IF('Town Data'!D307&gt;9,'Town Data'!C307,"")</f>
        <v/>
      </c>
      <c r="E312" s="14" t="str">
        <f>IF('Town Data'!F307&gt;9,'Town Data'!E307,"")</f>
        <v/>
      </c>
      <c r="F312" s="13" t="str">
        <f>IF('Town Data'!H307&gt;9,'Town Data'!G307,"")</f>
        <v/>
      </c>
      <c r="G312" s="14" t="str">
        <f>IF('Town Data'!J307&gt;9,'Town Data'!I307,"")</f>
        <v/>
      </c>
      <c r="H312" s="14" t="str">
        <f>IF('Town Data'!L307&gt;9,'Town Data'!K307,"")</f>
        <v/>
      </c>
      <c r="I312" s="13" t="str">
        <f>IF('Town Data'!N307&gt;9,'Town Data'!M307,"")</f>
        <v/>
      </c>
      <c r="J312" s="12" t="str">
        <f t="shared" si="16"/>
        <v/>
      </c>
      <c r="K312" s="12" t="str">
        <f t="shared" si="17"/>
        <v/>
      </c>
      <c r="L312" s="12" t="str">
        <f t="shared" si="18"/>
        <v/>
      </c>
    </row>
    <row r="313" spans="2:12" x14ac:dyDescent="0.25">
      <c r="B313" s="15">
        <f>'Town Data'!A308</f>
        <v>0</v>
      </c>
      <c r="C313" s="30">
        <f>'Town Data'!B308</f>
        <v>0</v>
      </c>
      <c r="D313" s="14" t="str">
        <f>IF('Town Data'!D308&gt;9,'Town Data'!C308,"")</f>
        <v/>
      </c>
      <c r="E313" s="14" t="str">
        <f>IF('Town Data'!F308&gt;9,'Town Data'!E308,"")</f>
        <v/>
      </c>
      <c r="F313" s="13" t="str">
        <f>IF('Town Data'!H308&gt;9,'Town Data'!G308,"")</f>
        <v/>
      </c>
      <c r="G313" s="14" t="str">
        <f>IF('Town Data'!J308&gt;9,'Town Data'!I308,"")</f>
        <v/>
      </c>
      <c r="H313" s="14" t="str">
        <f>IF('Town Data'!L308&gt;9,'Town Data'!K308,"")</f>
        <v/>
      </c>
      <c r="I313" s="13" t="str">
        <f>IF('Town Data'!N308&gt;9,'Town Data'!M308,"")</f>
        <v/>
      </c>
      <c r="J313" s="12" t="str">
        <f t="shared" si="16"/>
        <v/>
      </c>
      <c r="K313" s="12" t="str">
        <f t="shared" si="17"/>
        <v/>
      </c>
      <c r="L313" s="12" t="str">
        <f t="shared" si="18"/>
        <v/>
      </c>
    </row>
    <row r="314" spans="2:12" x14ac:dyDescent="0.25">
      <c r="B314" s="15">
        <f>'Town Data'!A309</f>
        <v>0</v>
      </c>
      <c r="C314" s="30">
        <f>'Town Data'!B309</f>
        <v>0</v>
      </c>
      <c r="D314" s="14" t="str">
        <f>IF('Town Data'!D309&gt;9,'Town Data'!C309,"")</f>
        <v/>
      </c>
      <c r="E314" s="14" t="str">
        <f>IF('Town Data'!F309&gt;9,'Town Data'!E309,"")</f>
        <v/>
      </c>
      <c r="F314" s="13" t="str">
        <f>IF('Town Data'!H309&gt;9,'Town Data'!G309,"")</f>
        <v/>
      </c>
      <c r="G314" s="14" t="str">
        <f>IF('Town Data'!J309&gt;9,'Town Data'!I309,"")</f>
        <v/>
      </c>
      <c r="H314" s="14" t="str">
        <f>IF('Town Data'!L309&gt;9,'Town Data'!K309,"")</f>
        <v/>
      </c>
      <c r="I314" s="13" t="str">
        <f>IF('Town Data'!N309&gt;9,'Town Data'!M309,"")</f>
        <v/>
      </c>
      <c r="J314" s="12" t="str">
        <f t="shared" si="16"/>
        <v/>
      </c>
      <c r="K314" s="12" t="str">
        <f t="shared" si="17"/>
        <v/>
      </c>
      <c r="L314" s="12" t="str">
        <f t="shared" si="18"/>
        <v/>
      </c>
    </row>
    <row r="315" spans="2:12" x14ac:dyDescent="0.25">
      <c r="B315" s="15">
        <f>'Town Data'!A310</f>
        <v>0</v>
      </c>
      <c r="C315" s="30">
        <f>'Town Data'!B310</f>
        <v>0</v>
      </c>
      <c r="D315" s="14" t="str">
        <f>IF('Town Data'!D310&gt;9,'Town Data'!C310,"")</f>
        <v/>
      </c>
      <c r="E315" s="14" t="str">
        <f>IF('Town Data'!F310&gt;9,'Town Data'!E310,"")</f>
        <v/>
      </c>
      <c r="F315" s="13" t="str">
        <f>IF('Town Data'!H310&gt;9,'Town Data'!G310,"")</f>
        <v/>
      </c>
      <c r="G315" s="14" t="str">
        <f>IF('Town Data'!J310&gt;9,'Town Data'!I310,"")</f>
        <v/>
      </c>
      <c r="H315" s="14" t="str">
        <f>IF('Town Data'!L310&gt;9,'Town Data'!K310,"")</f>
        <v/>
      </c>
      <c r="I315" s="13" t="str">
        <f>IF('Town Data'!N310&gt;9,'Town Data'!M310,"")</f>
        <v/>
      </c>
      <c r="J315" s="12" t="str">
        <f t="shared" si="16"/>
        <v/>
      </c>
      <c r="K315" s="12" t="str">
        <f t="shared" si="17"/>
        <v/>
      </c>
      <c r="L315" s="12" t="str">
        <f t="shared" si="18"/>
        <v/>
      </c>
    </row>
    <row r="316" spans="2:12" x14ac:dyDescent="0.25">
      <c r="B316" s="15">
        <f>'Town Data'!A311</f>
        <v>0</v>
      </c>
      <c r="C316" s="30">
        <f>'Town Data'!B311</f>
        <v>0</v>
      </c>
      <c r="D316" s="14" t="str">
        <f>IF('Town Data'!D311&gt;9,'Town Data'!C311,"")</f>
        <v/>
      </c>
      <c r="E316" s="14" t="str">
        <f>IF('Town Data'!F311&gt;9,'Town Data'!E311,"")</f>
        <v/>
      </c>
      <c r="F316" s="13" t="str">
        <f>IF('Town Data'!H311&gt;9,'Town Data'!G311,"")</f>
        <v/>
      </c>
      <c r="G316" s="14" t="str">
        <f>IF('Town Data'!J311&gt;9,'Town Data'!I311,"")</f>
        <v/>
      </c>
      <c r="H316" s="14" t="str">
        <f>IF('Town Data'!L311&gt;9,'Town Data'!K311,"")</f>
        <v/>
      </c>
      <c r="I316" s="13" t="str">
        <f>IF('Town Data'!N311&gt;9,'Town Data'!M311,"")</f>
        <v/>
      </c>
      <c r="J316" s="12" t="str">
        <f t="shared" si="16"/>
        <v/>
      </c>
      <c r="K316" s="12" t="str">
        <f t="shared" si="17"/>
        <v/>
      </c>
      <c r="L316" s="12" t="str">
        <f t="shared" si="18"/>
        <v/>
      </c>
    </row>
    <row r="317" spans="2:12" x14ac:dyDescent="0.25">
      <c r="B317" s="15">
        <f>'Town Data'!A312</f>
        <v>0</v>
      </c>
      <c r="C317" s="30">
        <f>'Town Data'!B312</f>
        <v>0</v>
      </c>
      <c r="D317" s="14" t="str">
        <f>IF('Town Data'!D312&gt;9,'Town Data'!C312,"")</f>
        <v/>
      </c>
      <c r="E317" s="14" t="str">
        <f>IF('Town Data'!F312&gt;9,'Town Data'!E312,"")</f>
        <v/>
      </c>
      <c r="F317" s="13" t="str">
        <f>IF('Town Data'!H312&gt;9,'Town Data'!G312,"")</f>
        <v/>
      </c>
      <c r="G317" s="14" t="str">
        <f>IF('Town Data'!J312&gt;9,'Town Data'!I312,"")</f>
        <v/>
      </c>
      <c r="H317" s="14" t="str">
        <f>IF('Town Data'!L312&gt;9,'Town Data'!K312,"")</f>
        <v/>
      </c>
      <c r="I317" s="13" t="str">
        <f>IF('Town Data'!N312&gt;9,'Town Data'!M312,"")</f>
        <v/>
      </c>
      <c r="J317" s="12" t="str">
        <f t="shared" si="16"/>
        <v/>
      </c>
      <c r="K317" s="12" t="str">
        <f t="shared" si="17"/>
        <v/>
      </c>
      <c r="L317" s="12" t="str">
        <f t="shared" si="18"/>
        <v/>
      </c>
    </row>
    <row r="318" spans="2:12" x14ac:dyDescent="0.25">
      <c r="B318" s="15">
        <f>'Town Data'!A313</f>
        <v>0</v>
      </c>
      <c r="C318" s="30">
        <f>'Town Data'!B313</f>
        <v>0</v>
      </c>
      <c r="D318" s="14" t="str">
        <f>IF('Town Data'!D313&gt;9,'Town Data'!C313,"")</f>
        <v/>
      </c>
      <c r="E318" s="14" t="str">
        <f>IF('Town Data'!F313&gt;9,'Town Data'!E313,"")</f>
        <v/>
      </c>
      <c r="F318" s="13" t="str">
        <f>IF('Town Data'!H313&gt;9,'Town Data'!G313,"")</f>
        <v/>
      </c>
      <c r="G318" s="14" t="str">
        <f>IF('Town Data'!J313&gt;9,'Town Data'!I313,"")</f>
        <v/>
      </c>
      <c r="H318" s="14" t="str">
        <f>IF('Town Data'!L313&gt;9,'Town Data'!K313,"")</f>
        <v/>
      </c>
      <c r="I318" s="13" t="str">
        <f>IF('Town Data'!N313&gt;9,'Town Data'!M313,"")</f>
        <v/>
      </c>
      <c r="J318" s="12" t="str">
        <f t="shared" si="16"/>
        <v/>
      </c>
      <c r="K318" s="12" t="str">
        <f t="shared" si="17"/>
        <v/>
      </c>
      <c r="L318" s="12" t="str">
        <f t="shared" si="18"/>
        <v/>
      </c>
    </row>
    <row r="319" spans="2:12" x14ac:dyDescent="0.25">
      <c r="B319" s="15">
        <f>'Town Data'!A314</f>
        <v>0</v>
      </c>
      <c r="C319" s="30">
        <f>'Town Data'!B314</f>
        <v>0</v>
      </c>
      <c r="D319" s="14" t="str">
        <f>IF('Town Data'!D314&gt;9,'Town Data'!C314,"")</f>
        <v/>
      </c>
      <c r="E319" s="14" t="str">
        <f>IF('Town Data'!F314&gt;9,'Town Data'!E314,"")</f>
        <v/>
      </c>
      <c r="F319" s="13" t="str">
        <f>IF('Town Data'!H314&gt;9,'Town Data'!G314,"")</f>
        <v/>
      </c>
      <c r="G319" s="14" t="str">
        <f>IF('Town Data'!J314&gt;9,'Town Data'!I314,"")</f>
        <v/>
      </c>
      <c r="H319" s="14" t="str">
        <f>IF('Town Data'!L314&gt;9,'Town Data'!K314,"")</f>
        <v/>
      </c>
      <c r="I319" s="13" t="str">
        <f>IF('Town Data'!N314&gt;9,'Town Data'!M314,"")</f>
        <v/>
      </c>
      <c r="J319" s="12" t="str">
        <f t="shared" si="16"/>
        <v/>
      </c>
      <c r="K319" s="12" t="str">
        <f t="shared" si="17"/>
        <v/>
      </c>
      <c r="L319" s="12" t="str">
        <f t="shared" si="18"/>
        <v/>
      </c>
    </row>
    <row r="320" spans="2:12" x14ac:dyDescent="0.25">
      <c r="B320" s="15">
        <f>'Town Data'!A315</f>
        <v>0</v>
      </c>
      <c r="C320" s="30">
        <f>'Town Data'!B315</f>
        <v>0</v>
      </c>
      <c r="D320" s="14" t="str">
        <f>IF('Town Data'!D315&gt;9,'Town Data'!C315,"")</f>
        <v/>
      </c>
      <c r="E320" s="14" t="str">
        <f>IF('Town Data'!F315&gt;9,'Town Data'!E315,"")</f>
        <v/>
      </c>
      <c r="F320" s="13" t="str">
        <f>IF('Town Data'!H315&gt;9,'Town Data'!G315,"")</f>
        <v/>
      </c>
      <c r="G320" s="14" t="str">
        <f>IF('Town Data'!J315&gt;9,'Town Data'!I315,"")</f>
        <v/>
      </c>
      <c r="H320" s="14" t="str">
        <f>IF('Town Data'!L315&gt;9,'Town Data'!K315,"")</f>
        <v/>
      </c>
      <c r="I320" s="13" t="str">
        <f>IF('Town Data'!N315&gt;9,'Town Data'!M315,"")</f>
        <v/>
      </c>
      <c r="J320" s="12" t="str">
        <f t="shared" si="16"/>
        <v/>
      </c>
      <c r="K320" s="12" t="str">
        <f t="shared" si="17"/>
        <v/>
      </c>
      <c r="L320" s="12" t="str">
        <f t="shared" si="18"/>
        <v/>
      </c>
    </row>
    <row r="321" spans="2:12" x14ac:dyDescent="0.25">
      <c r="B321" s="15">
        <f>'Town Data'!A316</f>
        <v>0</v>
      </c>
      <c r="C321" s="30">
        <f>'Town Data'!B316</f>
        <v>0</v>
      </c>
      <c r="D321" s="14" t="str">
        <f>IF('Town Data'!D316&gt;9,'Town Data'!C316,"")</f>
        <v/>
      </c>
      <c r="E321" s="14" t="str">
        <f>IF('Town Data'!F316&gt;9,'Town Data'!E316,"")</f>
        <v/>
      </c>
      <c r="F321" s="13" t="str">
        <f>IF('Town Data'!H316&gt;9,'Town Data'!G316,"")</f>
        <v/>
      </c>
      <c r="G321" s="14" t="str">
        <f>IF('Town Data'!J316&gt;9,'Town Data'!I316,"")</f>
        <v/>
      </c>
      <c r="H321" s="14" t="str">
        <f>IF('Town Data'!L316&gt;9,'Town Data'!K316,"")</f>
        <v/>
      </c>
      <c r="I321" s="13" t="str">
        <f>IF('Town Data'!N316&gt;9,'Town Data'!M316,"")</f>
        <v/>
      </c>
      <c r="J321" s="12" t="str">
        <f t="shared" si="16"/>
        <v/>
      </c>
      <c r="K321" s="12" t="str">
        <f t="shared" si="17"/>
        <v/>
      </c>
      <c r="L321" s="12" t="str">
        <f t="shared" si="18"/>
        <v/>
      </c>
    </row>
    <row r="322" spans="2:12" x14ac:dyDescent="0.25">
      <c r="B322" s="15">
        <f>'Town Data'!A317</f>
        <v>0</v>
      </c>
      <c r="C322" s="30">
        <f>'Town Data'!B317</f>
        <v>0</v>
      </c>
      <c r="D322" s="14" t="str">
        <f>IF('Town Data'!D317&gt;9,'Town Data'!C317,"")</f>
        <v/>
      </c>
      <c r="E322" s="14" t="str">
        <f>IF('Town Data'!F317&gt;9,'Town Data'!E317,"")</f>
        <v/>
      </c>
      <c r="F322" s="13" t="str">
        <f>IF('Town Data'!H317&gt;9,'Town Data'!G317,"")</f>
        <v/>
      </c>
      <c r="G322" s="14" t="str">
        <f>IF('Town Data'!J317&gt;9,'Town Data'!I317,"")</f>
        <v/>
      </c>
      <c r="H322" s="14" t="str">
        <f>IF('Town Data'!L317&gt;9,'Town Data'!K317,"")</f>
        <v/>
      </c>
      <c r="I322" s="13" t="str">
        <f>IF('Town Data'!N317&gt;9,'Town Data'!M317,"")</f>
        <v/>
      </c>
      <c r="J322" s="12" t="str">
        <f t="shared" si="16"/>
        <v/>
      </c>
      <c r="K322" s="12" t="str">
        <f t="shared" si="17"/>
        <v/>
      </c>
      <c r="L322" s="12" t="str">
        <f t="shared" si="18"/>
        <v/>
      </c>
    </row>
    <row r="323" spans="2:12" x14ac:dyDescent="0.25">
      <c r="B323" s="15">
        <f>'Town Data'!A318</f>
        <v>0</v>
      </c>
      <c r="C323" s="30">
        <f>'Town Data'!B318</f>
        <v>0</v>
      </c>
      <c r="D323" s="14" t="str">
        <f>IF('Town Data'!D318&gt;9,'Town Data'!C318,"")</f>
        <v/>
      </c>
      <c r="E323" s="14" t="str">
        <f>IF('Town Data'!F318&gt;9,'Town Data'!E318,"")</f>
        <v/>
      </c>
      <c r="F323" s="13" t="str">
        <f>IF('Town Data'!H318&gt;9,'Town Data'!G318,"")</f>
        <v/>
      </c>
      <c r="G323" s="14" t="str">
        <f>IF('Town Data'!J318&gt;9,'Town Data'!I318,"")</f>
        <v/>
      </c>
      <c r="H323" s="14" t="str">
        <f>IF('Town Data'!L318&gt;9,'Town Data'!K318,"")</f>
        <v/>
      </c>
      <c r="I323" s="13" t="str">
        <f>IF('Town Data'!N318&gt;9,'Town Data'!M318,"")</f>
        <v/>
      </c>
      <c r="J323" s="12" t="str">
        <f t="shared" si="16"/>
        <v/>
      </c>
      <c r="K323" s="12" t="str">
        <f t="shared" si="17"/>
        <v/>
      </c>
      <c r="L323" s="12" t="str">
        <f t="shared" si="18"/>
        <v/>
      </c>
    </row>
    <row r="324" spans="2:12" x14ac:dyDescent="0.25">
      <c r="B324" s="15">
        <f>'Town Data'!A319</f>
        <v>0</v>
      </c>
      <c r="C324" s="30">
        <f>'Town Data'!B319</f>
        <v>0</v>
      </c>
      <c r="D324" s="14" t="str">
        <f>IF('Town Data'!D319&gt;9,'Town Data'!C319,"")</f>
        <v/>
      </c>
      <c r="E324" s="14" t="str">
        <f>IF('Town Data'!F319&gt;9,'Town Data'!E319,"")</f>
        <v/>
      </c>
      <c r="F324" s="13" t="str">
        <f>IF('Town Data'!H319&gt;9,'Town Data'!G319,"")</f>
        <v/>
      </c>
      <c r="G324" s="14" t="str">
        <f>IF('Town Data'!J319&gt;9,'Town Data'!I319,"")</f>
        <v/>
      </c>
      <c r="H324" s="14" t="str">
        <f>IF('Town Data'!L319&gt;9,'Town Data'!K319,"")</f>
        <v/>
      </c>
      <c r="I324" s="13" t="str">
        <f>IF('Town Data'!N319&gt;9,'Town Data'!M319,"")</f>
        <v/>
      </c>
      <c r="J324" s="12" t="str">
        <f t="shared" si="16"/>
        <v/>
      </c>
      <c r="K324" s="12" t="str">
        <f t="shared" si="17"/>
        <v/>
      </c>
      <c r="L324" s="12" t="str">
        <f t="shared" si="18"/>
        <v/>
      </c>
    </row>
    <row r="325" spans="2:12" x14ac:dyDescent="0.25">
      <c r="B325" s="15">
        <f>'Town Data'!A320</f>
        <v>0</v>
      </c>
      <c r="C325" s="30">
        <f>'Town Data'!B320</f>
        <v>0</v>
      </c>
      <c r="D325" s="14" t="str">
        <f>IF('Town Data'!D320&gt;9,'Town Data'!C320,"")</f>
        <v/>
      </c>
      <c r="E325" s="14" t="str">
        <f>IF('Town Data'!F320&gt;9,'Town Data'!E320,"")</f>
        <v/>
      </c>
      <c r="F325" s="13" t="str">
        <f>IF('Town Data'!H320&gt;9,'Town Data'!G320,"")</f>
        <v/>
      </c>
      <c r="G325" s="14" t="str">
        <f>IF('Town Data'!J320&gt;9,'Town Data'!I320,"")</f>
        <v/>
      </c>
      <c r="H325" s="14" t="str">
        <f>IF('Town Data'!L320&gt;9,'Town Data'!K320,"")</f>
        <v/>
      </c>
      <c r="I325" s="13" t="str">
        <f>IF('Town Data'!N320&gt;9,'Town Data'!M320,"")</f>
        <v/>
      </c>
      <c r="J325" s="12" t="str">
        <f t="shared" si="16"/>
        <v/>
      </c>
      <c r="K325" s="12" t="str">
        <f t="shared" si="17"/>
        <v/>
      </c>
      <c r="L325" s="12" t="str">
        <f t="shared" si="18"/>
        <v/>
      </c>
    </row>
    <row r="326" spans="2:12" x14ac:dyDescent="0.25">
      <c r="B326" s="15">
        <f>'Town Data'!A321</f>
        <v>0</v>
      </c>
      <c r="C326" s="30">
        <f>'Town Data'!B321</f>
        <v>0</v>
      </c>
      <c r="D326" s="14" t="str">
        <f>IF('Town Data'!D321&gt;9,'Town Data'!C321,"")</f>
        <v/>
      </c>
      <c r="E326" s="14" t="str">
        <f>IF('Town Data'!F321&gt;9,'Town Data'!E321,"")</f>
        <v/>
      </c>
      <c r="F326" s="13" t="str">
        <f>IF('Town Data'!H321&gt;9,'Town Data'!G321,"")</f>
        <v/>
      </c>
      <c r="G326" s="14" t="str">
        <f>IF('Town Data'!J321&gt;9,'Town Data'!I321,"")</f>
        <v/>
      </c>
      <c r="H326" s="14" t="str">
        <f>IF('Town Data'!L321&gt;9,'Town Data'!K321,"")</f>
        <v/>
      </c>
      <c r="I326" s="13" t="str">
        <f>IF('Town Data'!N321&gt;9,'Town Data'!M321,"")</f>
        <v/>
      </c>
      <c r="J326" s="12" t="str">
        <f t="shared" si="16"/>
        <v/>
      </c>
      <c r="K326" s="12" t="str">
        <f t="shared" si="17"/>
        <v/>
      </c>
      <c r="L326" s="12" t="str">
        <f t="shared" si="18"/>
        <v/>
      </c>
    </row>
    <row r="327" spans="2:12" x14ac:dyDescent="0.25">
      <c r="B327" s="15">
        <f>'Town Data'!A322</f>
        <v>0</v>
      </c>
      <c r="C327" s="30">
        <f>'Town Data'!B322</f>
        <v>0</v>
      </c>
      <c r="D327" s="14" t="str">
        <f>IF('Town Data'!D322&gt;9,'Town Data'!C322,"")</f>
        <v/>
      </c>
      <c r="E327" s="14" t="str">
        <f>IF('Town Data'!F322&gt;9,'Town Data'!E322,"")</f>
        <v/>
      </c>
      <c r="F327" s="13" t="str">
        <f>IF('Town Data'!H322&gt;9,'Town Data'!G322,"")</f>
        <v/>
      </c>
      <c r="G327" s="14" t="str">
        <f>IF('Town Data'!J322&gt;9,'Town Data'!I322,"")</f>
        <v/>
      </c>
      <c r="H327" s="14" t="str">
        <f>IF('Town Data'!L322&gt;9,'Town Data'!K322,"")</f>
        <v/>
      </c>
      <c r="I327" s="13" t="str">
        <f>IF('Town Data'!N322&gt;9,'Town Data'!M322,"")</f>
        <v/>
      </c>
      <c r="J327" s="12" t="str">
        <f t="shared" ref="J327:J352" si="19">IFERROR((D327-G327)/G327,"")</f>
        <v/>
      </c>
      <c r="K327" s="12" t="str">
        <f t="shared" ref="K327:K352" si="20">IFERROR((E327-H327)/H327,"")</f>
        <v/>
      </c>
      <c r="L327" s="12" t="str">
        <f t="shared" ref="L327:L352" si="21">IFERROR((F327-I327)/I327,"")</f>
        <v/>
      </c>
    </row>
    <row r="328" spans="2:12" x14ac:dyDescent="0.25">
      <c r="B328" s="15">
        <f>'Town Data'!A323</f>
        <v>0</v>
      </c>
      <c r="C328" s="30">
        <f>'Town Data'!B323</f>
        <v>0</v>
      </c>
      <c r="D328" s="14" t="str">
        <f>IF('Town Data'!D323&gt;9,'Town Data'!C323,"")</f>
        <v/>
      </c>
      <c r="E328" s="14" t="str">
        <f>IF('Town Data'!F323&gt;9,'Town Data'!E323,"")</f>
        <v/>
      </c>
      <c r="F328" s="13" t="str">
        <f>IF('Town Data'!H323&gt;9,'Town Data'!G323,"")</f>
        <v/>
      </c>
      <c r="G328" s="14" t="str">
        <f>IF('Town Data'!J323&gt;9,'Town Data'!I323,"")</f>
        <v/>
      </c>
      <c r="H328" s="14" t="str">
        <f>IF('Town Data'!L323&gt;9,'Town Data'!K323,"")</f>
        <v/>
      </c>
      <c r="I328" s="13" t="str">
        <f>IF('Town Data'!N323&gt;9,'Town Data'!M323,"")</f>
        <v/>
      </c>
      <c r="J328" s="12" t="str">
        <f t="shared" si="19"/>
        <v/>
      </c>
      <c r="K328" s="12" t="str">
        <f t="shared" si="20"/>
        <v/>
      </c>
      <c r="L328" s="12" t="str">
        <f t="shared" si="21"/>
        <v/>
      </c>
    </row>
    <row r="329" spans="2:12" x14ac:dyDescent="0.25">
      <c r="B329" s="15">
        <f>'Town Data'!A324</f>
        <v>0</v>
      </c>
      <c r="C329" s="30">
        <f>'Town Data'!B324</f>
        <v>0</v>
      </c>
      <c r="D329" s="14" t="str">
        <f>IF('Town Data'!D324&gt;9,'Town Data'!C324,"")</f>
        <v/>
      </c>
      <c r="E329" s="14" t="str">
        <f>IF('Town Data'!F324&gt;9,'Town Data'!E324,"")</f>
        <v/>
      </c>
      <c r="F329" s="13" t="str">
        <f>IF('Town Data'!H324&gt;9,'Town Data'!G324,"")</f>
        <v/>
      </c>
      <c r="G329" s="14" t="str">
        <f>IF('Town Data'!J324&gt;9,'Town Data'!I324,"")</f>
        <v/>
      </c>
      <c r="H329" s="14" t="str">
        <f>IF('Town Data'!L324&gt;9,'Town Data'!K324,"")</f>
        <v/>
      </c>
      <c r="I329" s="13" t="str">
        <f>IF('Town Data'!N324&gt;9,'Town Data'!M324,"")</f>
        <v/>
      </c>
      <c r="J329" s="12" t="str">
        <f t="shared" si="19"/>
        <v/>
      </c>
      <c r="K329" s="12" t="str">
        <f t="shared" si="20"/>
        <v/>
      </c>
      <c r="L329" s="12" t="str">
        <f t="shared" si="21"/>
        <v/>
      </c>
    </row>
    <row r="330" spans="2:12" x14ac:dyDescent="0.25">
      <c r="B330" s="15">
        <f>'Town Data'!A325</f>
        <v>0</v>
      </c>
      <c r="C330" s="30">
        <f>'Town Data'!B325</f>
        <v>0</v>
      </c>
      <c r="D330" s="14" t="str">
        <f>IF('Town Data'!D325&gt;9,'Town Data'!C325,"")</f>
        <v/>
      </c>
      <c r="E330" s="14" t="str">
        <f>IF('Town Data'!F325&gt;9,'Town Data'!E325,"")</f>
        <v/>
      </c>
      <c r="F330" s="13" t="str">
        <f>IF('Town Data'!H325&gt;9,'Town Data'!G325,"")</f>
        <v/>
      </c>
      <c r="G330" s="14" t="str">
        <f>IF('Town Data'!J325&gt;9,'Town Data'!I325,"")</f>
        <v/>
      </c>
      <c r="H330" s="14" t="str">
        <f>IF('Town Data'!L325&gt;9,'Town Data'!K325,"")</f>
        <v/>
      </c>
      <c r="I330" s="13" t="str">
        <f>IF('Town Data'!N325&gt;9,'Town Data'!M325,"")</f>
        <v/>
      </c>
      <c r="J330" s="12" t="str">
        <f t="shared" si="19"/>
        <v/>
      </c>
      <c r="K330" s="12" t="str">
        <f t="shared" si="20"/>
        <v/>
      </c>
      <c r="L330" s="12" t="str">
        <f t="shared" si="21"/>
        <v/>
      </c>
    </row>
    <row r="331" spans="2:12" x14ac:dyDescent="0.25">
      <c r="B331" s="15">
        <f>'Town Data'!A326</f>
        <v>0</v>
      </c>
      <c r="C331" s="30">
        <f>'Town Data'!B326</f>
        <v>0</v>
      </c>
      <c r="D331" s="14" t="str">
        <f>IF('Town Data'!D326&gt;9,'Town Data'!C326,"")</f>
        <v/>
      </c>
      <c r="E331" s="14" t="str">
        <f>IF('Town Data'!F326&gt;9,'Town Data'!E326,"")</f>
        <v/>
      </c>
      <c r="F331" s="13" t="str">
        <f>IF('Town Data'!H326&gt;9,'Town Data'!G326,"")</f>
        <v/>
      </c>
      <c r="G331" s="14" t="str">
        <f>IF('Town Data'!J326&gt;9,'Town Data'!I326,"")</f>
        <v/>
      </c>
      <c r="H331" s="14" t="str">
        <f>IF('Town Data'!L326&gt;9,'Town Data'!K326,"")</f>
        <v/>
      </c>
      <c r="I331" s="13" t="str">
        <f>IF('Town Data'!N326&gt;9,'Town Data'!M326,"")</f>
        <v/>
      </c>
      <c r="J331" s="12" t="str">
        <f t="shared" si="19"/>
        <v/>
      </c>
      <c r="K331" s="12" t="str">
        <f t="shared" si="20"/>
        <v/>
      </c>
      <c r="L331" s="12" t="str">
        <f t="shared" si="21"/>
        <v/>
      </c>
    </row>
    <row r="332" spans="2:12" x14ac:dyDescent="0.25">
      <c r="B332" s="15">
        <f>'Town Data'!A327</f>
        <v>0</v>
      </c>
      <c r="C332" s="30">
        <f>'Town Data'!B327</f>
        <v>0</v>
      </c>
      <c r="D332" s="14" t="str">
        <f>IF('Town Data'!D327&gt;9,'Town Data'!C327,"")</f>
        <v/>
      </c>
      <c r="E332" s="14" t="str">
        <f>IF('Town Data'!F327&gt;9,'Town Data'!E327,"")</f>
        <v/>
      </c>
      <c r="F332" s="13" t="str">
        <f>IF('Town Data'!H327&gt;9,'Town Data'!G327,"")</f>
        <v/>
      </c>
      <c r="G332" s="14" t="str">
        <f>IF('Town Data'!J327&gt;9,'Town Data'!I327,"")</f>
        <v/>
      </c>
      <c r="H332" s="14" t="str">
        <f>IF('Town Data'!L327&gt;9,'Town Data'!K327,"")</f>
        <v/>
      </c>
      <c r="I332" s="13" t="str">
        <f>IF('Town Data'!N327&gt;9,'Town Data'!M327,"")</f>
        <v/>
      </c>
      <c r="J332" s="12" t="str">
        <f t="shared" si="19"/>
        <v/>
      </c>
      <c r="K332" s="12" t="str">
        <f t="shared" si="20"/>
        <v/>
      </c>
      <c r="L332" s="12" t="str">
        <f t="shared" si="21"/>
        <v/>
      </c>
    </row>
    <row r="333" spans="2:12" x14ac:dyDescent="0.25">
      <c r="B333" s="15">
        <f>'Town Data'!A328</f>
        <v>0</v>
      </c>
      <c r="C333" s="30">
        <f>'Town Data'!B328</f>
        <v>0</v>
      </c>
      <c r="D333" s="14" t="str">
        <f>IF('Town Data'!D328&gt;9,'Town Data'!C328,"")</f>
        <v/>
      </c>
      <c r="E333" s="14" t="str">
        <f>IF('Town Data'!F328&gt;9,'Town Data'!E328,"")</f>
        <v/>
      </c>
      <c r="F333" s="13" t="str">
        <f>IF('Town Data'!H328&gt;9,'Town Data'!G328,"")</f>
        <v/>
      </c>
      <c r="G333" s="14" t="str">
        <f>IF('Town Data'!J328&gt;9,'Town Data'!I328,"")</f>
        <v/>
      </c>
      <c r="H333" s="14" t="str">
        <f>IF('Town Data'!L328&gt;9,'Town Data'!K328,"")</f>
        <v/>
      </c>
      <c r="I333" s="13" t="str">
        <f>IF('Town Data'!N328&gt;9,'Town Data'!M328,"")</f>
        <v/>
      </c>
      <c r="J333" s="12" t="str">
        <f t="shared" si="19"/>
        <v/>
      </c>
      <c r="K333" s="12" t="str">
        <f t="shared" si="20"/>
        <v/>
      </c>
      <c r="L333" s="12" t="str">
        <f t="shared" si="21"/>
        <v/>
      </c>
    </row>
    <row r="334" spans="2:12" x14ac:dyDescent="0.25">
      <c r="B334" s="15">
        <f>'Town Data'!A329</f>
        <v>0</v>
      </c>
      <c r="C334" s="30">
        <f>'Town Data'!B329</f>
        <v>0</v>
      </c>
      <c r="D334" s="14" t="str">
        <f>IF('Town Data'!D329&gt;9,'Town Data'!C329,"")</f>
        <v/>
      </c>
      <c r="E334" s="14" t="str">
        <f>IF('Town Data'!F329&gt;9,'Town Data'!E329,"")</f>
        <v/>
      </c>
      <c r="F334" s="13" t="str">
        <f>IF('Town Data'!H329&gt;9,'Town Data'!G329,"")</f>
        <v/>
      </c>
      <c r="G334" s="14" t="str">
        <f>IF('Town Data'!J329&gt;9,'Town Data'!I329,"")</f>
        <v/>
      </c>
      <c r="H334" s="14" t="str">
        <f>IF('Town Data'!L329&gt;9,'Town Data'!K329,"")</f>
        <v/>
      </c>
      <c r="I334" s="13" t="str">
        <f>IF('Town Data'!N329&gt;9,'Town Data'!M329,"")</f>
        <v/>
      </c>
      <c r="J334" s="12" t="str">
        <f t="shared" si="19"/>
        <v/>
      </c>
      <c r="K334" s="12" t="str">
        <f t="shared" si="20"/>
        <v/>
      </c>
      <c r="L334" s="12" t="str">
        <f t="shared" si="21"/>
        <v/>
      </c>
    </row>
    <row r="335" spans="2:12" x14ac:dyDescent="0.25">
      <c r="B335" s="15">
        <f>'Town Data'!A330</f>
        <v>0</v>
      </c>
      <c r="C335" s="30">
        <f>'Town Data'!B330</f>
        <v>0</v>
      </c>
      <c r="D335" s="14" t="str">
        <f>IF('Town Data'!D330&gt;9,'Town Data'!C330,"")</f>
        <v/>
      </c>
      <c r="E335" s="14" t="str">
        <f>IF('Town Data'!F330&gt;9,'Town Data'!E330,"")</f>
        <v/>
      </c>
      <c r="F335" s="13" t="str">
        <f>IF('Town Data'!H330&gt;9,'Town Data'!G330,"")</f>
        <v/>
      </c>
      <c r="G335" s="14" t="str">
        <f>IF('Town Data'!J330&gt;9,'Town Data'!I330,"")</f>
        <v/>
      </c>
      <c r="H335" s="14" t="str">
        <f>IF('Town Data'!L330&gt;9,'Town Data'!K330,"")</f>
        <v/>
      </c>
      <c r="I335" s="13" t="str">
        <f>IF('Town Data'!N330&gt;9,'Town Data'!M330,"")</f>
        <v/>
      </c>
      <c r="J335" s="12" t="str">
        <f t="shared" si="19"/>
        <v/>
      </c>
      <c r="K335" s="12" t="str">
        <f t="shared" si="20"/>
        <v/>
      </c>
      <c r="L335" s="12" t="str">
        <f t="shared" si="21"/>
        <v/>
      </c>
    </row>
    <row r="336" spans="2:12" x14ac:dyDescent="0.25">
      <c r="B336" s="15">
        <f>'Town Data'!A331</f>
        <v>0</v>
      </c>
      <c r="C336" s="30">
        <f>'Town Data'!B331</f>
        <v>0</v>
      </c>
      <c r="D336" s="14" t="str">
        <f>IF('Town Data'!D331&gt;9,'Town Data'!C331,"")</f>
        <v/>
      </c>
      <c r="E336" s="14" t="str">
        <f>IF('Town Data'!F331&gt;9,'Town Data'!E331,"")</f>
        <v/>
      </c>
      <c r="F336" s="13" t="str">
        <f>IF('Town Data'!H331&gt;9,'Town Data'!G331,"")</f>
        <v/>
      </c>
      <c r="G336" s="14" t="str">
        <f>IF('Town Data'!J331&gt;9,'Town Data'!I331,"")</f>
        <v/>
      </c>
      <c r="H336" s="14" t="str">
        <f>IF('Town Data'!L331&gt;9,'Town Data'!K331,"")</f>
        <v/>
      </c>
      <c r="I336" s="13" t="str">
        <f>IF('Town Data'!N331&gt;9,'Town Data'!M331,"")</f>
        <v/>
      </c>
      <c r="J336" s="12" t="str">
        <f t="shared" si="19"/>
        <v/>
      </c>
      <c r="K336" s="12" t="str">
        <f t="shared" si="20"/>
        <v/>
      </c>
      <c r="L336" s="12" t="str">
        <f t="shared" si="21"/>
        <v/>
      </c>
    </row>
    <row r="337" spans="2:12" x14ac:dyDescent="0.25">
      <c r="B337" s="15">
        <f>'Town Data'!A332</f>
        <v>0</v>
      </c>
      <c r="C337" s="30">
        <f>'Town Data'!B332</f>
        <v>0</v>
      </c>
      <c r="D337" s="14" t="str">
        <f>IF('Town Data'!D332&gt;9,'Town Data'!C332,"")</f>
        <v/>
      </c>
      <c r="E337" s="14" t="str">
        <f>IF('Town Data'!F332&gt;9,'Town Data'!E332,"")</f>
        <v/>
      </c>
      <c r="F337" s="13" t="str">
        <f>IF('Town Data'!H332&gt;9,'Town Data'!G332,"")</f>
        <v/>
      </c>
      <c r="G337" s="14" t="str">
        <f>IF('Town Data'!J332&gt;9,'Town Data'!I332,"")</f>
        <v/>
      </c>
      <c r="H337" s="14" t="str">
        <f>IF('Town Data'!L332&gt;9,'Town Data'!K332,"")</f>
        <v/>
      </c>
      <c r="I337" s="13" t="str">
        <f>IF('Town Data'!N332&gt;9,'Town Data'!M332,"")</f>
        <v/>
      </c>
      <c r="J337" s="12" t="str">
        <f t="shared" si="19"/>
        <v/>
      </c>
      <c r="K337" s="12" t="str">
        <f t="shared" si="20"/>
        <v/>
      </c>
      <c r="L337" s="12" t="str">
        <f t="shared" si="21"/>
        <v/>
      </c>
    </row>
    <row r="338" spans="2:12" x14ac:dyDescent="0.25">
      <c r="B338" s="15">
        <f>'Town Data'!A333</f>
        <v>0</v>
      </c>
      <c r="C338" s="30">
        <f>'Town Data'!B333</f>
        <v>0</v>
      </c>
      <c r="D338" s="14" t="str">
        <f>IF('Town Data'!D333&gt;9,'Town Data'!C333,"")</f>
        <v/>
      </c>
      <c r="E338" s="14" t="str">
        <f>IF('Town Data'!F333&gt;9,'Town Data'!E333,"")</f>
        <v/>
      </c>
      <c r="F338" s="13" t="str">
        <f>IF('Town Data'!H333&gt;9,'Town Data'!G333,"")</f>
        <v/>
      </c>
      <c r="G338" s="14" t="str">
        <f>IF('Town Data'!J333&gt;9,'Town Data'!I333,"")</f>
        <v/>
      </c>
      <c r="H338" s="14" t="str">
        <f>IF('Town Data'!L333&gt;9,'Town Data'!K333,"")</f>
        <v/>
      </c>
      <c r="I338" s="13" t="str">
        <f>IF('Town Data'!N333&gt;9,'Town Data'!M333,"")</f>
        <v/>
      </c>
      <c r="J338" s="12" t="str">
        <f t="shared" si="19"/>
        <v/>
      </c>
      <c r="K338" s="12" t="str">
        <f t="shared" si="20"/>
        <v/>
      </c>
      <c r="L338" s="12" t="str">
        <f t="shared" si="21"/>
        <v/>
      </c>
    </row>
    <row r="339" spans="2:12" x14ac:dyDescent="0.25">
      <c r="B339" s="15">
        <f>'Town Data'!A334</f>
        <v>0</v>
      </c>
      <c r="C339" s="30">
        <f>'Town Data'!B334</f>
        <v>0</v>
      </c>
      <c r="D339" s="14" t="str">
        <f>IF('Town Data'!D334&gt;9,'Town Data'!C334,"")</f>
        <v/>
      </c>
      <c r="E339" s="14" t="str">
        <f>IF('Town Data'!F334&gt;9,'Town Data'!E334,"")</f>
        <v/>
      </c>
      <c r="F339" s="13" t="str">
        <f>IF('Town Data'!H334&gt;9,'Town Data'!G334,"")</f>
        <v/>
      </c>
      <c r="G339" s="14" t="str">
        <f>IF('Town Data'!J334&gt;9,'Town Data'!I334,"")</f>
        <v/>
      </c>
      <c r="H339" s="14" t="str">
        <f>IF('Town Data'!L334&gt;9,'Town Data'!K334,"")</f>
        <v/>
      </c>
      <c r="I339" s="13" t="str">
        <f>IF('Town Data'!N334&gt;9,'Town Data'!M334,"")</f>
        <v/>
      </c>
      <c r="J339" s="12" t="str">
        <f t="shared" si="19"/>
        <v/>
      </c>
      <c r="K339" s="12" t="str">
        <f t="shared" si="20"/>
        <v/>
      </c>
      <c r="L339" s="12" t="str">
        <f t="shared" si="21"/>
        <v/>
      </c>
    </row>
    <row r="340" spans="2:12" x14ac:dyDescent="0.25">
      <c r="B340" s="15">
        <f>'Town Data'!A335</f>
        <v>0</v>
      </c>
      <c r="C340" s="30">
        <f>'Town Data'!B335</f>
        <v>0</v>
      </c>
      <c r="D340" s="14" t="str">
        <f>IF('Town Data'!D335&gt;9,'Town Data'!C335,"")</f>
        <v/>
      </c>
      <c r="E340" s="14" t="str">
        <f>IF('Town Data'!F335&gt;9,'Town Data'!E335,"")</f>
        <v/>
      </c>
      <c r="F340" s="13" t="str">
        <f>IF('Town Data'!H335&gt;9,'Town Data'!G335,"")</f>
        <v/>
      </c>
      <c r="G340" s="14" t="str">
        <f>IF('Town Data'!J335&gt;9,'Town Data'!I335,"")</f>
        <v/>
      </c>
      <c r="H340" s="14" t="str">
        <f>IF('Town Data'!L335&gt;9,'Town Data'!K335,"")</f>
        <v/>
      </c>
      <c r="I340" s="13" t="str">
        <f>IF('Town Data'!N335&gt;9,'Town Data'!M335,"")</f>
        <v/>
      </c>
      <c r="J340" s="12" t="str">
        <f t="shared" si="19"/>
        <v/>
      </c>
      <c r="K340" s="12" t="str">
        <f t="shared" si="20"/>
        <v/>
      </c>
      <c r="L340" s="12" t="str">
        <f t="shared" si="21"/>
        <v/>
      </c>
    </row>
    <row r="341" spans="2:12" x14ac:dyDescent="0.25">
      <c r="B341" s="15">
        <f>'Town Data'!A336</f>
        <v>0</v>
      </c>
      <c r="C341" s="30">
        <f>'Town Data'!B336</f>
        <v>0</v>
      </c>
      <c r="D341" s="14" t="str">
        <f>IF('Town Data'!D336&gt;9,'Town Data'!C336,"")</f>
        <v/>
      </c>
      <c r="E341" s="14" t="str">
        <f>IF('Town Data'!F336&gt;9,'Town Data'!E336,"")</f>
        <v/>
      </c>
      <c r="F341" s="13" t="str">
        <f>IF('Town Data'!H336&gt;9,'Town Data'!G336,"")</f>
        <v/>
      </c>
      <c r="G341" s="14" t="str">
        <f>IF('Town Data'!J336&gt;9,'Town Data'!I336,"")</f>
        <v/>
      </c>
      <c r="H341" s="14" t="str">
        <f>IF('Town Data'!L336&gt;9,'Town Data'!K336,"")</f>
        <v/>
      </c>
      <c r="I341" s="13" t="str">
        <f>IF('Town Data'!N336&gt;9,'Town Data'!M336,"")</f>
        <v/>
      </c>
      <c r="J341" s="12" t="str">
        <f t="shared" si="19"/>
        <v/>
      </c>
      <c r="K341" s="12" t="str">
        <f t="shared" si="20"/>
        <v/>
      </c>
      <c r="L341" s="12" t="str">
        <f t="shared" si="21"/>
        <v/>
      </c>
    </row>
    <row r="342" spans="2:12" x14ac:dyDescent="0.25">
      <c r="B342" s="15">
        <f>'Town Data'!A337</f>
        <v>0</v>
      </c>
      <c r="C342" s="30">
        <f>'Town Data'!B337</f>
        <v>0</v>
      </c>
      <c r="D342" s="14" t="str">
        <f>IF('Town Data'!D337&gt;9,'Town Data'!C337,"")</f>
        <v/>
      </c>
      <c r="E342" s="14" t="str">
        <f>IF('Town Data'!F337&gt;9,'Town Data'!E337,"")</f>
        <v/>
      </c>
      <c r="F342" s="13" t="str">
        <f>IF('Town Data'!H337&gt;9,'Town Data'!G337,"")</f>
        <v/>
      </c>
      <c r="G342" s="14" t="str">
        <f>IF('Town Data'!J337&gt;9,'Town Data'!I337,"")</f>
        <v/>
      </c>
      <c r="H342" s="14" t="str">
        <f>IF('Town Data'!L337&gt;9,'Town Data'!K337,"")</f>
        <v/>
      </c>
      <c r="I342" s="13" t="str">
        <f>IF('Town Data'!N337&gt;9,'Town Data'!M337,"")</f>
        <v/>
      </c>
      <c r="J342" s="12" t="str">
        <f t="shared" si="19"/>
        <v/>
      </c>
      <c r="K342" s="12" t="str">
        <f t="shared" si="20"/>
        <v/>
      </c>
      <c r="L342" s="12" t="str">
        <f t="shared" si="21"/>
        <v/>
      </c>
    </row>
    <row r="343" spans="2:12" x14ac:dyDescent="0.25">
      <c r="B343" s="15">
        <f>'Town Data'!A338</f>
        <v>0</v>
      </c>
      <c r="C343" s="30">
        <f>'Town Data'!B338</f>
        <v>0</v>
      </c>
      <c r="D343" s="14" t="str">
        <f>IF('Town Data'!D338&gt;9,'Town Data'!C338,"")</f>
        <v/>
      </c>
      <c r="E343" s="14" t="str">
        <f>IF('Town Data'!F338&gt;9,'Town Data'!E338,"")</f>
        <v/>
      </c>
      <c r="F343" s="13" t="str">
        <f>IF('Town Data'!H338&gt;9,'Town Data'!G338,"")</f>
        <v/>
      </c>
      <c r="G343" s="14" t="str">
        <f>IF('Town Data'!J338&gt;9,'Town Data'!I338,"")</f>
        <v/>
      </c>
      <c r="H343" s="14" t="str">
        <f>IF('Town Data'!L338&gt;9,'Town Data'!K338,"")</f>
        <v/>
      </c>
      <c r="I343" s="13" t="str">
        <f>IF('Town Data'!N338&gt;9,'Town Data'!M338,"")</f>
        <v/>
      </c>
      <c r="J343" s="12" t="str">
        <f t="shared" si="19"/>
        <v/>
      </c>
      <c r="K343" s="12" t="str">
        <f t="shared" si="20"/>
        <v/>
      </c>
      <c r="L343" s="12" t="str">
        <f t="shared" si="21"/>
        <v/>
      </c>
    </row>
    <row r="344" spans="2:12" x14ac:dyDescent="0.25">
      <c r="B344" s="15">
        <f>'Town Data'!A339</f>
        <v>0</v>
      </c>
      <c r="C344" s="30">
        <f>'Town Data'!B339</f>
        <v>0</v>
      </c>
      <c r="D344" s="14" t="str">
        <f>IF('Town Data'!D339&gt;9,'Town Data'!C339,"")</f>
        <v/>
      </c>
      <c r="E344" s="14" t="str">
        <f>IF('Town Data'!F339&gt;9,'Town Data'!E339,"")</f>
        <v/>
      </c>
      <c r="F344" s="13" t="str">
        <f>IF('Town Data'!H339&gt;9,'Town Data'!G339,"")</f>
        <v/>
      </c>
      <c r="G344" s="14" t="str">
        <f>IF('Town Data'!J339&gt;9,'Town Data'!I339,"")</f>
        <v/>
      </c>
      <c r="H344" s="14" t="str">
        <f>IF('Town Data'!L339&gt;9,'Town Data'!K339,"")</f>
        <v/>
      </c>
      <c r="I344" s="13" t="str">
        <f>IF('Town Data'!N339&gt;9,'Town Data'!M339,"")</f>
        <v/>
      </c>
      <c r="J344" s="12" t="str">
        <f t="shared" si="19"/>
        <v/>
      </c>
      <c r="K344" s="12" t="str">
        <f t="shared" si="20"/>
        <v/>
      </c>
      <c r="L344" s="12" t="str">
        <f t="shared" si="21"/>
        <v/>
      </c>
    </row>
    <row r="345" spans="2:12" x14ac:dyDescent="0.25">
      <c r="B345" s="15">
        <f>'Town Data'!A340</f>
        <v>0</v>
      </c>
      <c r="C345" s="30">
        <f>'Town Data'!B340</f>
        <v>0</v>
      </c>
      <c r="D345" s="14" t="str">
        <f>IF('Town Data'!D340&gt;9,'Town Data'!C340,"")</f>
        <v/>
      </c>
      <c r="E345" s="14" t="str">
        <f>IF('Town Data'!F340&gt;9,'Town Data'!E340,"")</f>
        <v/>
      </c>
      <c r="F345" s="13" t="str">
        <f>IF('Town Data'!H340&gt;9,'Town Data'!G340,"")</f>
        <v/>
      </c>
      <c r="G345" s="14" t="str">
        <f>IF('Town Data'!J340&gt;9,'Town Data'!I340,"")</f>
        <v/>
      </c>
      <c r="H345" s="14" t="str">
        <f>IF('Town Data'!L340&gt;9,'Town Data'!K340,"")</f>
        <v/>
      </c>
      <c r="I345" s="13" t="str">
        <f>IF('Town Data'!N340&gt;9,'Town Data'!M340,"")</f>
        <v/>
      </c>
      <c r="J345" s="12" t="str">
        <f t="shared" si="19"/>
        <v/>
      </c>
      <c r="K345" s="12" t="str">
        <f t="shared" si="20"/>
        <v/>
      </c>
      <c r="L345" s="12" t="str">
        <f t="shared" si="21"/>
        <v/>
      </c>
    </row>
    <row r="346" spans="2:12" x14ac:dyDescent="0.25">
      <c r="B346" s="15">
        <f>'Town Data'!A341</f>
        <v>0</v>
      </c>
      <c r="C346" s="30">
        <f>'Town Data'!B341</f>
        <v>0</v>
      </c>
      <c r="D346" s="14" t="str">
        <f>IF('Town Data'!D341&gt;9,'Town Data'!C341,"")</f>
        <v/>
      </c>
      <c r="E346" s="14" t="str">
        <f>IF('Town Data'!F341&gt;9,'Town Data'!E341,"")</f>
        <v/>
      </c>
      <c r="F346" s="13" t="str">
        <f>IF('Town Data'!H341&gt;9,'Town Data'!G341,"")</f>
        <v/>
      </c>
      <c r="G346" s="14" t="str">
        <f>IF('Town Data'!J341&gt;9,'Town Data'!I341,"")</f>
        <v/>
      </c>
      <c r="H346" s="14" t="str">
        <f>IF('Town Data'!L341&gt;9,'Town Data'!K341,"")</f>
        <v/>
      </c>
      <c r="I346" s="13" t="str">
        <f>IF('Town Data'!N341&gt;9,'Town Data'!M341,"")</f>
        <v/>
      </c>
      <c r="J346" s="12" t="str">
        <f t="shared" si="19"/>
        <v/>
      </c>
      <c r="K346" s="12" t="str">
        <f t="shared" si="20"/>
        <v/>
      </c>
      <c r="L346" s="12" t="str">
        <f t="shared" si="21"/>
        <v/>
      </c>
    </row>
    <row r="347" spans="2:12" x14ac:dyDescent="0.25">
      <c r="B347" s="15">
        <f>'Town Data'!A342</f>
        <v>0</v>
      </c>
      <c r="C347" s="30">
        <f>'Town Data'!B342</f>
        <v>0</v>
      </c>
      <c r="D347" s="14" t="str">
        <f>IF('Town Data'!D342&gt;9,'Town Data'!C342,"")</f>
        <v/>
      </c>
      <c r="E347" s="14" t="str">
        <f>IF('Town Data'!F342&gt;9,'Town Data'!E342,"")</f>
        <v/>
      </c>
      <c r="F347" s="13" t="str">
        <f>IF('Town Data'!H342&gt;9,'Town Data'!G342,"")</f>
        <v/>
      </c>
      <c r="G347" s="14" t="str">
        <f>IF('Town Data'!J342&gt;9,'Town Data'!I342,"")</f>
        <v/>
      </c>
      <c r="H347" s="14" t="str">
        <f>IF('Town Data'!L342&gt;9,'Town Data'!K342,"")</f>
        <v/>
      </c>
      <c r="I347" s="13" t="str">
        <f>IF('Town Data'!N342&gt;9,'Town Data'!M342,"")</f>
        <v/>
      </c>
      <c r="J347" s="12" t="str">
        <f t="shared" si="19"/>
        <v/>
      </c>
      <c r="K347" s="12" t="str">
        <f t="shared" si="20"/>
        <v/>
      </c>
      <c r="L347" s="12" t="str">
        <f t="shared" si="21"/>
        <v/>
      </c>
    </row>
    <row r="348" spans="2:12" x14ac:dyDescent="0.25">
      <c r="B348" s="15">
        <f>'Town Data'!A343</f>
        <v>0</v>
      </c>
      <c r="C348" s="30">
        <f>'Town Data'!B343</f>
        <v>0</v>
      </c>
      <c r="D348" s="14" t="str">
        <f>IF('Town Data'!D343&gt;9,'Town Data'!C343,"")</f>
        <v/>
      </c>
      <c r="E348" s="14" t="str">
        <f>IF('Town Data'!F343&gt;9,'Town Data'!E343,"")</f>
        <v/>
      </c>
      <c r="F348" s="13" t="str">
        <f>IF('Town Data'!H343&gt;9,'Town Data'!G343,"")</f>
        <v/>
      </c>
      <c r="G348" s="14" t="str">
        <f>IF('Town Data'!J343&gt;9,'Town Data'!I343,"")</f>
        <v/>
      </c>
      <c r="H348" s="14" t="str">
        <f>IF('Town Data'!L343&gt;9,'Town Data'!K343,"")</f>
        <v/>
      </c>
      <c r="I348" s="13" t="str">
        <f>IF('Town Data'!N343&gt;9,'Town Data'!M343,"")</f>
        <v/>
      </c>
      <c r="J348" s="12" t="str">
        <f t="shared" si="19"/>
        <v/>
      </c>
      <c r="K348" s="12" t="str">
        <f t="shared" si="20"/>
        <v/>
      </c>
      <c r="L348" s="12" t="str">
        <f t="shared" si="21"/>
        <v/>
      </c>
    </row>
    <row r="349" spans="2:12" x14ac:dyDescent="0.25">
      <c r="B349" s="15">
        <f>'Town Data'!A344</f>
        <v>0</v>
      </c>
      <c r="C349" s="30">
        <f>'Town Data'!B344</f>
        <v>0</v>
      </c>
      <c r="D349" s="14" t="str">
        <f>IF('Town Data'!D344&gt;9,'Town Data'!C344,"")</f>
        <v/>
      </c>
      <c r="E349" s="14" t="str">
        <f>IF('Town Data'!F344&gt;9,'Town Data'!E344,"")</f>
        <v/>
      </c>
      <c r="F349" s="13" t="str">
        <f>IF('Town Data'!H344&gt;9,'Town Data'!G344,"")</f>
        <v/>
      </c>
      <c r="G349" s="14" t="str">
        <f>IF('Town Data'!J344&gt;9,'Town Data'!I344,"")</f>
        <v/>
      </c>
      <c r="H349" s="14" t="str">
        <f>IF('Town Data'!L344&gt;9,'Town Data'!K344,"")</f>
        <v/>
      </c>
      <c r="I349" s="13" t="str">
        <f>IF('Town Data'!N344&gt;9,'Town Data'!M344,"")</f>
        <v/>
      </c>
      <c r="J349" s="12" t="str">
        <f t="shared" si="19"/>
        <v/>
      </c>
      <c r="K349" s="12" t="str">
        <f t="shared" si="20"/>
        <v/>
      </c>
      <c r="L349" s="12" t="str">
        <f t="shared" si="21"/>
        <v/>
      </c>
    </row>
    <row r="350" spans="2:12" x14ac:dyDescent="0.25">
      <c r="B350" s="15">
        <f>'Town Data'!A345</f>
        <v>0</v>
      </c>
      <c r="C350" s="30">
        <f>'Town Data'!B345</f>
        <v>0</v>
      </c>
      <c r="D350" s="14" t="str">
        <f>IF('Town Data'!D345&gt;9,'Town Data'!C345,"")</f>
        <v/>
      </c>
      <c r="E350" s="14" t="str">
        <f>IF('Town Data'!F345&gt;9,'Town Data'!E345,"")</f>
        <v/>
      </c>
      <c r="F350" s="13" t="str">
        <f>IF('Town Data'!H345&gt;9,'Town Data'!G345,"")</f>
        <v/>
      </c>
      <c r="G350" s="14" t="str">
        <f>IF('Town Data'!J345&gt;9,'Town Data'!I345,"")</f>
        <v/>
      </c>
      <c r="H350" s="14" t="str">
        <f>IF('Town Data'!L345&gt;9,'Town Data'!K345,"")</f>
        <v/>
      </c>
      <c r="I350" s="13" t="str">
        <f>IF('Town Data'!N345&gt;9,'Town Data'!M345,"")</f>
        <v/>
      </c>
      <c r="J350" s="12" t="str">
        <f t="shared" si="19"/>
        <v/>
      </c>
      <c r="K350" s="12" t="str">
        <f t="shared" si="20"/>
        <v/>
      </c>
      <c r="L350" s="12" t="str">
        <f t="shared" si="21"/>
        <v/>
      </c>
    </row>
    <row r="351" spans="2:12" x14ac:dyDescent="0.25">
      <c r="B351" s="15">
        <f>'Town Data'!A346</f>
        <v>0</v>
      </c>
      <c r="C351" s="30">
        <f>'Town Data'!B346</f>
        <v>0</v>
      </c>
      <c r="D351" s="14" t="str">
        <f>IF('Town Data'!D346&gt;9,'Town Data'!C346,"")</f>
        <v/>
      </c>
      <c r="E351" s="14" t="str">
        <f>IF('Town Data'!F346&gt;9,'Town Data'!E346,"")</f>
        <v/>
      </c>
      <c r="F351" s="13" t="str">
        <f>IF('Town Data'!H346&gt;9,'Town Data'!G346,"")</f>
        <v/>
      </c>
      <c r="G351" s="14" t="str">
        <f>IF('Town Data'!J346&gt;9,'Town Data'!I346,"")</f>
        <v/>
      </c>
      <c r="H351" s="14" t="str">
        <f>IF('Town Data'!L346&gt;9,'Town Data'!K346,"")</f>
        <v/>
      </c>
      <c r="I351" s="13" t="str">
        <f>IF('Town Data'!N346&gt;9,'Town Data'!M346,"")</f>
        <v/>
      </c>
      <c r="J351" s="12" t="str">
        <f t="shared" si="19"/>
        <v/>
      </c>
      <c r="K351" s="12" t="str">
        <f t="shared" si="20"/>
        <v/>
      </c>
      <c r="L351" s="12" t="str">
        <f t="shared" si="21"/>
        <v/>
      </c>
    </row>
    <row r="352" spans="2:12" x14ac:dyDescent="0.25">
      <c r="B352" s="15">
        <f>'Town Data'!A347</f>
        <v>0</v>
      </c>
      <c r="C352" s="30">
        <f>'Town Data'!B347</f>
        <v>0</v>
      </c>
      <c r="D352" s="14" t="str">
        <f>IF('Town Data'!D347&gt;9,'Town Data'!C347,"")</f>
        <v/>
      </c>
      <c r="E352" s="14" t="str">
        <f>IF('Town Data'!F347&gt;9,'Town Data'!E347,"")</f>
        <v/>
      </c>
      <c r="F352" s="13" t="str">
        <f>IF('Town Data'!H347&gt;9,'Town Data'!G347,"")</f>
        <v/>
      </c>
      <c r="G352" s="14" t="str">
        <f>IF('Town Data'!J347&gt;9,'Town Data'!I347,"")</f>
        <v/>
      </c>
      <c r="H352" s="14" t="str">
        <f>IF('Town Data'!L347&gt;9,'Town Data'!K347,"")</f>
        <v/>
      </c>
      <c r="I352" s="13" t="str">
        <f>IF('Town Data'!N347&gt;9,'Town Data'!M347,"")</f>
        <v/>
      </c>
      <c r="J352" s="12" t="str">
        <f t="shared" si="19"/>
        <v/>
      </c>
      <c r="K352" s="12" t="str">
        <f t="shared" si="20"/>
        <v/>
      </c>
      <c r="L352" s="12" t="str">
        <f t="shared" si="21"/>
        <v/>
      </c>
    </row>
  </sheetData>
  <mergeCells count="11">
    <mergeCell ref="B3:B5"/>
    <mergeCell ref="B2:E2"/>
    <mergeCell ref="D3:F3"/>
    <mergeCell ref="G3:I3"/>
    <mergeCell ref="J3:L3"/>
    <mergeCell ref="F2:G2"/>
    <mergeCell ref="J2:L2"/>
    <mergeCell ref="H2:I2"/>
    <mergeCell ref="D4:F4"/>
    <mergeCell ref="G4:I4"/>
    <mergeCell ref="J4:L4"/>
  </mergeCells>
  <pageMargins left="0.7" right="0.7" top="0.75" bottom="0.75" header="0.3" footer="0.3"/>
  <pageSetup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21"/>
  <sheetViews>
    <sheetView zoomScale="90" zoomScaleNormal="90" workbookViewId="0">
      <pane ySplit="1" topLeftCell="A2" activePane="bottomLeft" state="frozen"/>
      <selection pane="bottomLeft"/>
    </sheetView>
  </sheetViews>
  <sheetFormatPr defaultRowHeight="15" x14ac:dyDescent="0.25"/>
  <cols>
    <col min="1" max="1" width="19.28515625" style="32" customWidth="1"/>
    <col min="2" max="2" width="11.7109375" style="32" bestFit="1" customWidth="1"/>
    <col min="3" max="3" width="16.42578125" style="32" bestFit="1" customWidth="1"/>
    <col min="4" max="4" width="11.7109375" style="32" bestFit="1" customWidth="1"/>
    <col min="5" max="5" width="14.85546875" style="32" bestFit="1" customWidth="1"/>
    <col min="6" max="6" width="11.85546875" style="32" bestFit="1" customWidth="1"/>
    <col min="7" max="7" width="11.140625" style="32" bestFit="1" customWidth="1"/>
    <col min="8" max="8" width="10" style="32" bestFit="1" customWidth="1"/>
    <col min="9" max="9" width="14.85546875" style="32" bestFit="1" customWidth="1"/>
    <col min="10" max="10" width="16.140625" style="32" bestFit="1" customWidth="1"/>
    <col min="11" max="11" width="14.85546875" style="32" bestFit="1" customWidth="1"/>
    <col min="12" max="12" width="16.140625" style="32" bestFit="1" customWidth="1"/>
    <col min="13" max="13" width="11" style="32" bestFit="1" customWidth="1"/>
    <col min="14" max="14" width="14.28515625" style="32" bestFit="1" customWidth="1"/>
    <col min="15" max="16384" width="9.140625" style="9"/>
  </cols>
  <sheetData>
    <row r="1" spans="1:14" x14ac:dyDescent="0.25">
      <c r="A1" s="32" t="s">
        <v>11</v>
      </c>
      <c r="B1" s="32" t="s">
        <v>12</v>
      </c>
      <c r="C1" s="35" t="s">
        <v>32</v>
      </c>
      <c r="D1" t="s">
        <v>35</v>
      </c>
      <c r="E1" s="35" t="s">
        <v>33</v>
      </c>
      <c r="F1" t="s">
        <v>36</v>
      </c>
      <c r="G1" s="35" t="s">
        <v>34</v>
      </c>
      <c r="H1" t="s">
        <v>37</v>
      </c>
      <c r="I1" s="35" t="s">
        <v>38</v>
      </c>
      <c r="J1" t="s">
        <v>39</v>
      </c>
      <c r="K1" s="35" t="s">
        <v>40</v>
      </c>
      <c r="L1" t="s">
        <v>41</v>
      </c>
      <c r="M1" s="35" t="s">
        <v>42</v>
      </c>
      <c r="N1" t="s">
        <v>43</v>
      </c>
    </row>
    <row r="2" spans="1:14" x14ac:dyDescent="0.25">
      <c r="A2" s="36" t="s">
        <v>44</v>
      </c>
      <c r="B2" s="36" t="s">
        <v>45</v>
      </c>
      <c r="C2" s="37">
        <v>0</v>
      </c>
      <c r="D2" s="38">
        <v>0</v>
      </c>
      <c r="E2" s="37">
        <v>0</v>
      </c>
      <c r="F2" s="38">
        <v>0</v>
      </c>
      <c r="G2" s="38">
        <v>0</v>
      </c>
      <c r="H2" s="38">
        <v>0</v>
      </c>
      <c r="I2" s="37">
        <v>1441153.37</v>
      </c>
      <c r="J2" s="38">
        <v>11</v>
      </c>
      <c r="K2" s="37">
        <v>578900.11</v>
      </c>
      <c r="L2" s="38">
        <v>11</v>
      </c>
      <c r="M2" s="38">
        <v>0</v>
      </c>
      <c r="N2" s="38">
        <v>0</v>
      </c>
    </row>
    <row r="3" spans="1:14" x14ac:dyDescent="0.25">
      <c r="A3" s="36" t="s">
        <v>46</v>
      </c>
      <c r="B3" s="36" t="s">
        <v>45</v>
      </c>
      <c r="C3" s="37">
        <v>5390207.0800000001</v>
      </c>
      <c r="D3" s="38">
        <v>44</v>
      </c>
      <c r="E3" s="37">
        <v>2216614.12</v>
      </c>
      <c r="F3" s="38">
        <v>41</v>
      </c>
      <c r="G3" s="38">
        <v>0</v>
      </c>
      <c r="H3" s="38">
        <v>0</v>
      </c>
      <c r="I3" s="37">
        <v>5348490.5199999996</v>
      </c>
      <c r="J3" s="38">
        <v>46</v>
      </c>
      <c r="K3" s="37">
        <v>1822794.33</v>
      </c>
      <c r="L3" s="38">
        <v>44</v>
      </c>
      <c r="M3" s="38">
        <v>0</v>
      </c>
      <c r="N3" s="38">
        <v>0</v>
      </c>
    </row>
    <row r="4" spans="1:14" x14ac:dyDescent="0.25">
      <c r="A4" s="36" t="s">
        <v>47</v>
      </c>
      <c r="B4" s="36" t="s">
        <v>45</v>
      </c>
      <c r="C4" s="37">
        <v>2772480.63</v>
      </c>
      <c r="D4" s="38">
        <v>16</v>
      </c>
      <c r="E4" s="37">
        <v>754091.59</v>
      </c>
      <c r="F4" s="38">
        <v>15</v>
      </c>
      <c r="G4" s="37">
        <v>0</v>
      </c>
      <c r="H4" s="38">
        <v>0</v>
      </c>
      <c r="I4" s="37">
        <v>2858924.25</v>
      </c>
      <c r="J4" s="38">
        <v>20</v>
      </c>
      <c r="K4" s="37">
        <v>742857.67</v>
      </c>
      <c r="L4" s="38">
        <v>20</v>
      </c>
      <c r="M4" s="37">
        <v>0</v>
      </c>
      <c r="N4" s="38">
        <v>0</v>
      </c>
    </row>
    <row r="5" spans="1:14" x14ac:dyDescent="0.25">
      <c r="A5" s="36" t="s">
        <v>48</v>
      </c>
      <c r="B5" s="36" t="s">
        <v>45</v>
      </c>
      <c r="C5" s="37">
        <v>36501815.109999999</v>
      </c>
      <c r="D5" s="38">
        <v>117</v>
      </c>
      <c r="E5" s="37">
        <v>11110663.52</v>
      </c>
      <c r="F5" s="38">
        <v>114</v>
      </c>
      <c r="G5" s="38">
        <v>4542.3</v>
      </c>
      <c r="H5" s="38">
        <v>27</v>
      </c>
      <c r="I5" s="37">
        <v>37899295.68</v>
      </c>
      <c r="J5" s="38">
        <v>123</v>
      </c>
      <c r="K5" s="37">
        <v>10252283.550000001</v>
      </c>
      <c r="L5" s="38">
        <v>121</v>
      </c>
      <c r="M5" s="38">
        <v>3086.91</v>
      </c>
      <c r="N5" s="38">
        <v>26</v>
      </c>
    </row>
    <row r="6" spans="1:14" x14ac:dyDescent="0.25">
      <c r="A6" s="36" t="s">
        <v>49</v>
      </c>
      <c r="B6" s="36" t="s">
        <v>45</v>
      </c>
      <c r="C6" s="37">
        <v>15189751.050000001</v>
      </c>
      <c r="D6" s="38">
        <v>22</v>
      </c>
      <c r="E6" s="37">
        <v>917357.2</v>
      </c>
      <c r="F6" s="38">
        <v>19</v>
      </c>
      <c r="G6" s="37">
        <v>0</v>
      </c>
      <c r="H6" s="38">
        <v>0</v>
      </c>
      <c r="I6" s="37">
        <v>13563629.35</v>
      </c>
      <c r="J6" s="38">
        <v>21</v>
      </c>
      <c r="K6" s="37">
        <v>1145219.8700000001</v>
      </c>
      <c r="L6" s="38">
        <v>20</v>
      </c>
      <c r="M6" s="37">
        <v>0</v>
      </c>
      <c r="N6" s="38">
        <v>0</v>
      </c>
    </row>
    <row r="7" spans="1:14" x14ac:dyDescent="0.25">
      <c r="A7" s="36" t="s">
        <v>50</v>
      </c>
      <c r="B7" s="36" t="s">
        <v>45</v>
      </c>
      <c r="C7" s="37">
        <v>0</v>
      </c>
      <c r="D7" s="38">
        <v>0</v>
      </c>
      <c r="E7" s="37">
        <v>0</v>
      </c>
      <c r="F7" s="38">
        <v>0</v>
      </c>
      <c r="G7" s="37">
        <v>0</v>
      </c>
      <c r="H7" s="38">
        <v>0</v>
      </c>
      <c r="I7" s="37">
        <v>914386.74</v>
      </c>
      <c r="J7" s="38">
        <v>10</v>
      </c>
      <c r="K7" s="37">
        <v>0</v>
      </c>
      <c r="L7" s="38">
        <v>0</v>
      </c>
      <c r="M7" s="37">
        <v>0</v>
      </c>
      <c r="N7" s="38">
        <v>0</v>
      </c>
    </row>
    <row r="8" spans="1:14" x14ac:dyDescent="0.25">
      <c r="A8" s="36" t="s">
        <v>51</v>
      </c>
      <c r="B8" s="36" t="s">
        <v>45</v>
      </c>
      <c r="C8" s="37">
        <v>7642536.8799999999</v>
      </c>
      <c r="D8" s="38">
        <v>39</v>
      </c>
      <c r="E8" s="37">
        <v>1780209.83</v>
      </c>
      <c r="F8" s="38">
        <v>34</v>
      </c>
      <c r="G8" s="37">
        <v>0</v>
      </c>
      <c r="H8" s="38">
        <v>0</v>
      </c>
      <c r="I8" s="37">
        <v>7100020.7999999998</v>
      </c>
      <c r="J8" s="38">
        <v>43</v>
      </c>
      <c r="K8" s="37">
        <v>1602593.88</v>
      </c>
      <c r="L8" s="38">
        <v>38</v>
      </c>
      <c r="M8" s="37">
        <v>0</v>
      </c>
      <c r="N8" s="38">
        <v>0</v>
      </c>
    </row>
    <row r="9" spans="1:14" x14ac:dyDescent="0.25">
      <c r="A9" s="36" t="s">
        <v>52</v>
      </c>
      <c r="B9" s="36" t="s">
        <v>53</v>
      </c>
      <c r="C9" s="37">
        <v>7843527.5099999998</v>
      </c>
      <c r="D9" s="38">
        <v>16</v>
      </c>
      <c r="E9" s="37">
        <v>507710.26</v>
      </c>
      <c r="F9" s="38">
        <v>14</v>
      </c>
      <c r="G9" s="38">
        <v>0</v>
      </c>
      <c r="H9" s="38">
        <v>0</v>
      </c>
      <c r="I9" s="37">
        <v>9318959.9900000002</v>
      </c>
      <c r="J9" s="38">
        <v>16</v>
      </c>
      <c r="K9" s="37">
        <v>500248.74</v>
      </c>
      <c r="L9" s="38">
        <v>14</v>
      </c>
      <c r="M9" s="38">
        <v>0</v>
      </c>
      <c r="N9" s="38">
        <v>0</v>
      </c>
    </row>
    <row r="10" spans="1:14" x14ac:dyDescent="0.25">
      <c r="A10" s="36" t="s">
        <v>54</v>
      </c>
      <c r="B10" s="36" t="s">
        <v>53</v>
      </c>
      <c r="C10" s="37">
        <v>39387110.979999997</v>
      </c>
      <c r="D10" s="38">
        <v>161</v>
      </c>
      <c r="E10" s="37">
        <v>16723821.279999999</v>
      </c>
      <c r="F10" s="38">
        <v>152</v>
      </c>
      <c r="G10" s="37">
        <v>27797.11</v>
      </c>
      <c r="H10" s="38">
        <v>36</v>
      </c>
      <c r="I10" s="37">
        <v>45849239.600000001</v>
      </c>
      <c r="J10" s="38">
        <v>166</v>
      </c>
      <c r="K10" s="37">
        <v>16511782.01</v>
      </c>
      <c r="L10" s="38">
        <v>158</v>
      </c>
      <c r="M10" s="37">
        <v>8950.7800000000007</v>
      </c>
      <c r="N10" s="38">
        <v>32</v>
      </c>
    </row>
    <row r="11" spans="1:14" x14ac:dyDescent="0.25">
      <c r="A11" s="36" t="s">
        <v>55</v>
      </c>
      <c r="B11" s="36" t="s">
        <v>53</v>
      </c>
      <c r="C11" s="37">
        <v>2393810.4500000002</v>
      </c>
      <c r="D11" s="38">
        <v>20</v>
      </c>
      <c r="E11" s="37">
        <v>1007892.55</v>
      </c>
      <c r="F11" s="38">
        <v>20</v>
      </c>
      <c r="G11" s="38">
        <v>0</v>
      </c>
      <c r="H11" s="38">
        <v>0</v>
      </c>
      <c r="I11" s="37">
        <v>2685481.64</v>
      </c>
      <c r="J11" s="38">
        <v>23</v>
      </c>
      <c r="K11" s="37">
        <v>899825.45</v>
      </c>
      <c r="L11" s="38">
        <v>20</v>
      </c>
      <c r="M11" s="38">
        <v>0</v>
      </c>
      <c r="N11" s="38">
        <v>0</v>
      </c>
    </row>
    <row r="12" spans="1:14" x14ac:dyDescent="0.25">
      <c r="A12" s="36" t="s">
        <v>56</v>
      </c>
      <c r="B12" s="36" t="s">
        <v>53</v>
      </c>
      <c r="C12" s="37">
        <v>28469748.77</v>
      </c>
      <c r="D12" s="38">
        <v>142</v>
      </c>
      <c r="E12" s="37">
        <v>12414836.6</v>
      </c>
      <c r="F12" s="38">
        <v>135</v>
      </c>
      <c r="G12" s="37">
        <v>14657.06</v>
      </c>
      <c r="H12" s="38">
        <v>22</v>
      </c>
      <c r="I12" s="37">
        <v>25291065.379999999</v>
      </c>
      <c r="J12" s="38">
        <v>136</v>
      </c>
      <c r="K12" s="37">
        <v>10800481.369999999</v>
      </c>
      <c r="L12" s="38">
        <v>129</v>
      </c>
      <c r="M12" s="37">
        <v>11979.14</v>
      </c>
      <c r="N12" s="38">
        <v>28</v>
      </c>
    </row>
    <row r="13" spans="1:14" x14ac:dyDescent="0.25">
      <c r="A13" s="36" t="s">
        <v>57</v>
      </c>
      <c r="B13" s="36" t="s">
        <v>53</v>
      </c>
      <c r="C13" s="37">
        <v>0</v>
      </c>
      <c r="D13" s="38">
        <v>0</v>
      </c>
      <c r="E13" s="37">
        <v>0</v>
      </c>
      <c r="F13" s="38">
        <v>0</v>
      </c>
      <c r="G13" s="38">
        <v>0</v>
      </c>
      <c r="H13" s="38">
        <v>0</v>
      </c>
      <c r="I13" s="38">
        <v>891036.98</v>
      </c>
      <c r="J13" s="38">
        <v>10</v>
      </c>
      <c r="K13" s="38">
        <v>688641.62</v>
      </c>
      <c r="L13" s="38">
        <v>10</v>
      </c>
      <c r="M13" s="38">
        <v>0</v>
      </c>
      <c r="N13" s="38">
        <v>0</v>
      </c>
    </row>
    <row r="14" spans="1:14" x14ac:dyDescent="0.25">
      <c r="A14" s="36" t="s">
        <v>58</v>
      </c>
      <c r="B14" s="36" t="s">
        <v>53</v>
      </c>
      <c r="C14" s="37">
        <v>6125190.3700000001</v>
      </c>
      <c r="D14" s="38">
        <v>12</v>
      </c>
      <c r="E14" s="37">
        <v>588683.82999999996</v>
      </c>
      <c r="F14" s="38">
        <v>10</v>
      </c>
      <c r="G14" s="38">
        <v>0</v>
      </c>
      <c r="H14" s="38">
        <v>0</v>
      </c>
      <c r="I14" s="37">
        <v>6780718.3200000003</v>
      </c>
      <c r="J14" s="38">
        <v>12</v>
      </c>
      <c r="K14" s="37">
        <v>578057.41</v>
      </c>
      <c r="L14" s="38">
        <v>10</v>
      </c>
      <c r="M14" s="38">
        <v>0</v>
      </c>
      <c r="N14" s="38">
        <v>0</v>
      </c>
    </row>
    <row r="15" spans="1:14" x14ac:dyDescent="0.25">
      <c r="A15" s="36" t="s">
        <v>59</v>
      </c>
      <c r="B15" s="36" t="s">
        <v>53</v>
      </c>
      <c r="C15" s="37">
        <v>1354124.02</v>
      </c>
      <c r="D15" s="38">
        <v>15</v>
      </c>
      <c r="E15" s="37">
        <v>680125.27</v>
      </c>
      <c r="F15" s="38">
        <v>13</v>
      </c>
      <c r="G15" s="38">
        <v>0</v>
      </c>
      <c r="H15" s="38">
        <v>0</v>
      </c>
      <c r="I15" s="37">
        <v>1271641.77</v>
      </c>
      <c r="J15" s="38">
        <v>17</v>
      </c>
      <c r="K15" s="37">
        <v>730332.11</v>
      </c>
      <c r="L15" s="38">
        <v>15</v>
      </c>
      <c r="M15" s="38">
        <v>0</v>
      </c>
      <c r="N15" s="38">
        <v>0</v>
      </c>
    </row>
    <row r="16" spans="1:14" x14ac:dyDescent="0.25">
      <c r="A16" s="36" t="s">
        <v>60</v>
      </c>
      <c r="B16" s="36" t="s">
        <v>61</v>
      </c>
      <c r="C16" s="37">
        <v>1293286.93</v>
      </c>
      <c r="D16" s="38">
        <v>19</v>
      </c>
      <c r="E16" s="37">
        <v>776153.71</v>
      </c>
      <c r="F16" s="38">
        <v>18</v>
      </c>
      <c r="G16" s="38">
        <v>0</v>
      </c>
      <c r="H16" s="38">
        <v>0</v>
      </c>
      <c r="I16" s="37">
        <v>1227925.47</v>
      </c>
      <c r="J16" s="38">
        <v>17</v>
      </c>
      <c r="K16" s="37">
        <v>761134.34</v>
      </c>
      <c r="L16" s="38">
        <v>16</v>
      </c>
      <c r="M16" s="38">
        <v>0</v>
      </c>
      <c r="N16" s="38">
        <v>0</v>
      </c>
    </row>
    <row r="17" spans="1:14" x14ac:dyDescent="0.25">
      <c r="A17" s="36" t="s">
        <v>62</v>
      </c>
      <c r="B17" s="36" t="s">
        <v>61</v>
      </c>
      <c r="C17" s="37">
        <v>2636678.14</v>
      </c>
      <c r="D17" s="38">
        <v>17</v>
      </c>
      <c r="E17" s="37">
        <v>1248633.98</v>
      </c>
      <c r="F17" s="38">
        <v>17</v>
      </c>
      <c r="G17" s="37">
        <v>0</v>
      </c>
      <c r="H17" s="38">
        <v>0</v>
      </c>
      <c r="I17" s="37">
        <v>1783577.85</v>
      </c>
      <c r="J17" s="38">
        <v>18</v>
      </c>
      <c r="K17" s="37">
        <v>944564.11</v>
      </c>
      <c r="L17" s="38">
        <v>18</v>
      </c>
      <c r="M17" s="37">
        <v>0</v>
      </c>
      <c r="N17" s="38">
        <v>0</v>
      </c>
    </row>
    <row r="18" spans="1:14" x14ac:dyDescent="0.25">
      <c r="A18" s="36" t="s">
        <v>63</v>
      </c>
      <c r="B18" s="36" t="s">
        <v>61</v>
      </c>
      <c r="C18" s="37">
        <v>12419624.060000001</v>
      </c>
      <c r="D18" s="38">
        <v>34</v>
      </c>
      <c r="E18" s="37">
        <v>1692540.57</v>
      </c>
      <c r="F18" s="38">
        <v>34</v>
      </c>
      <c r="G18" s="38">
        <v>0</v>
      </c>
      <c r="H18" s="38">
        <v>0</v>
      </c>
      <c r="I18" s="37">
        <v>7657968.9400000004</v>
      </c>
      <c r="J18" s="38">
        <v>38</v>
      </c>
      <c r="K18" s="37">
        <v>1539157.92</v>
      </c>
      <c r="L18" s="38">
        <v>36</v>
      </c>
      <c r="M18" s="38">
        <v>0</v>
      </c>
      <c r="N18" s="38">
        <v>0</v>
      </c>
    </row>
    <row r="19" spans="1:14" x14ac:dyDescent="0.25">
      <c r="A19" s="36" t="s">
        <v>64</v>
      </c>
      <c r="B19" s="36" t="s">
        <v>61</v>
      </c>
      <c r="C19" s="37">
        <v>8337114.1699999999</v>
      </c>
      <c r="D19" s="38">
        <v>51</v>
      </c>
      <c r="E19" s="37">
        <v>3402444.92</v>
      </c>
      <c r="F19" s="38">
        <v>47</v>
      </c>
      <c r="G19" s="38">
        <v>1354.22</v>
      </c>
      <c r="H19" s="38">
        <v>11</v>
      </c>
      <c r="I19" s="37">
        <v>8761461.3699999992</v>
      </c>
      <c r="J19" s="38">
        <v>56</v>
      </c>
      <c r="K19" s="37">
        <v>3700063.5</v>
      </c>
      <c r="L19" s="38">
        <v>52</v>
      </c>
      <c r="M19" s="38">
        <v>0</v>
      </c>
      <c r="N19" s="38">
        <v>0</v>
      </c>
    </row>
    <row r="20" spans="1:14" x14ac:dyDescent="0.25">
      <c r="A20" s="36" t="s">
        <v>65</v>
      </c>
      <c r="B20" s="36" t="s">
        <v>61</v>
      </c>
      <c r="C20" s="37">
        <v>24447892.82</v>
      </c>
      <c r="D20" s="38">
        <v>103</v>
      </c>
      <c r="E20" s="37">
        <v>8454809.9800000004</v>
      </c>
      <c r="F20" s="38">
        <v>97</v>
      </c>
      <c r="G20" s="38">
        <v>4137.9399999999996</v>
      </c>
      <c r="H20" s="38">
        <v>29</v>
      </c>
      <c r="I20" s="37">
        <v>22971651.829999998</v>
      </c>
      <c r="J20" s="38">
        <v>109</v>
      </c>
      <c r="K20" s="37">
        <v>7856194.0499999998</v>
      </c>
      <c r="L20" s="38">
        <v>101</v>
      </c>
      <c r="M20" s="38">
        <v>10006.299999999999</v>
      </c>
      <c r="N20" s="38">
        <v>35</v>
      </c>
    </row>
    <row r="21" spans="1:14" x14ac:dyDescent="0.25">
      <c r="A21" s="36" t="s">
        <v>66</v>
      </c>
      <c r="B21" s="36" t="s">
        <v>67</v>
      </c>
      <c r="C21" s="37">
        <v>79655455.900000006</v>
      </c>
      <c r="D21" s="38">
        <v>308</v>
      </c>
      <c r="E21" s="37">
        <v>23889102.649999999</v>
      </c>
      <c r="F21" s="38">
        <v>296</v>
      </c>
      <c r="G21" s="38">
        <v>51705.48</v>
      </c>
      <c r="H21" s="38">
        <v>47</v>
      </c>
      <c r="I21" s="37">
        <v>73077628.989999995</v>
      </c>
      <c r="J21" s="38">
        <v>319</v>
      </c>
      <c r="K21" s="37">
        <v>23660332.449999999</v>
      </c>
      <c r="L21" s="38">
        <v>305</v>
      </c>
      <c r="M21" s="37">
        <v>28138.3</v>
      </c>
      <c r="N21" s="38">
        <v>53</v>
      </c>
    </row>
    <row r="22" spans="1:14" x14ac:dyDescent="0.25">
      <c r="A22" s="36" t="s">
        <v>68</v>
      </c>
      <c r="B22" s="36" t="s">
        <v>67</v>
      </c>
      <c r="C22" s="37">
        <v>3840442.98</v>
      </c>
      <c r="D22" s="38">
        <v>24</v>
      </c>
      <c r="E22" s="37">
        <v>704507.73</v>
      </c>
      <c r="F22" s="38">
        <v>16</v>
      </c>
      <c r="G22" s="38">
        <v>0</v>
      </c>
      <c r="H22" s="38">
        <v>0</v>
      </c>
      <c r="I22" s="37">
        <v>2326826.92</v>
      </c>
      <c r="J22" s="38">
        <v>25</v>
      </c>
      <c r="K22" s="37">
        <v>615712.17000000004</v>
      </c>
      <c r="L22" s="38">
        <v>15</v>
      </c>
      <c r="M22" s="38">
        <v>0</v>
      </c>
      <c r="N22" s="38">
        <v>0</v>
      </c>
    </row>
    <row r="23" spans="1:14" x14ac:dyDescent="0.25">
      <c r="A23" s="36" t="s">
        <v>69</v>
      </c>
      <c r="B23" s="36" t="s">
        <v>67</v>
      </c>
      <c r="C23" s="37">
        <v>137022858.72</v>
      </c>
      <c r="D23" s="38">
        <v>123</v>
      </c>
      <c r="E23" s="37">
        <v>37468174.049999997</v>
      </c>
      <c r="F23" s="38">
        <v>113</v>
      </c>
      <c r="G23" s="37">
        <v>38391.81</v>
      </c>
      <c r="H23" s="38">
        <v>30</v>
      </c>
      <c r="I23" s="37">
        <v>124491420.15000001</v>
      </c>
      <c r="J23" s="38">
        <v>127</v>
      </c>
      <c r="K23" s="37">
        <v>33652010.990000002</v>
      </c>
      <c r="L23" s="38">
        <v>114</v>
      </c>
      <c r="M23" s="37">
        <v>33899.56</v>
      </c>
      <c r="N23" s="38">
        <v>30</v>
      </c>
    </row>
    <row r="24" spans="1:14" x14ac:dyDescent="0.25">
      <c r="A24" s="36" t="s">
        <v>70</v>
      </c>
      <c r="B24" s="36" t="s">
        <v>67</v>
      </c>
      <c r="C24" s="37">
        <v>38953287.409999996</v>
      </c>
      <c r="D24" s="38">
        <v>50</v>
      </c>
      <c r="E24" s="37">
        <v>8987277.6400000006</v>
      </c>
      <c r="F24" s="38">
        <v>49</v>
      </c>
      <c r="G24" s="38">
        <v>8715.5300000000007</v>
      </c>
      <c r="H24" s="38">
        <v>12</v>
      </c>
      <c r="I24" s="37">
        <v>36689259.270000003</v>
      </c>
      <c r="J24" s="38">
        <v>53</v>
      </c>
      <c r="K24" s="37">
        <v>8337285.5300000003</v>
      </c>
      <c r="L24" s="38">
        <v>50</v>
      </c>
      <c r="M24" s="38">
        <v>5821.01</v>
      </c>
      <c r="N24" s="38">
        <v>13</v>
      </c>
    </row>
    <row r="25" spans="1:14" x14ac:dyDescent="0.25">
      <c r="A25" s="36" t="s">
        <v>71</v>
      </c>
      <c r="B25" s="36" t="s">
        <v>67</v>
      </c>
      <c r="C25" s="37">
        <v>27437044.449999999</v>
      </c>
      <c r="D25" s="38">
        <v>122</v>
      </c>
      <c r="E25" s="38">
        <v>10692204.26</v>
      </c>
      <c r="F25" s="38">
        <v>114</v>
      </c>
      <c r="G25" s="38">
        <v>5197.2700000000004</v>
      </c>
      <c r="H25" s="38">
        <v>22</v>
      </c>
      <c r="I25" s="37">
        <v>29130873.920000002</v>
      </c>
      <c r="J25" s="38">
        <v>123</v>
      </c>
      <c r="K25" s="37">
        <v>9862972.5299999993</v>
      </c>
      <c r="L25" s="38">
        <v>115</v>
      </c>
      <c r="M25" s="38">
        <v>1709.35</v>
      </c>
      <c r="N25" s="38">
        <v>19</v>
      </c>
    </row>
    <row r="26" spans="1:14" x14ac:dyDescent="0.25">
      <c r="A26" s="36" t="s">
        <v>72</v>
      </c>
      <c r="B26" s="36" t="s">
        <v>67</v>
      </c>
      <c r="C26" s="37">
        <v>7707487.3499999996</v>
      </c>
      <c r="D26" s="38">
        <v>36</v>
      </c>
      <c r="E26" s="37">
        <v>2094786.72</v>
      </c>
      <c r="F26" s="38">
        <v>32</v>
      </c>
      <c r="G26" s="38">
        <v>0</v>
      </c>
      <c r="H26" s="38">
        <v>0</v>
      </c>
      <c r="I26" s="37">
        <v>6992529.6299999999</v>
      </c>
      <c r="J26" s="38">
        <v>37</v>
      </c>
      <c r="K26" s="37">
        <v>1842974.24</v>
      </c>
      <c r="L26" s="38">
        <v>33</v>
      </c>
      <c r="M26" s="38">
        <v>0</v>
      </c>
      <c r="N26" s="38">
        <v>0</v>
      </c>
    </row>
    <row r="27" spans="1:14" x14ac:dyDescent="0.25">
      <c r="A27" s="36" t="s">
        <v>73</v>
      </c>
      <c r="B27" s="36" t="s">
        <v>67</v>
      </c>
      <c r="C27" s="37">
        <v>3915945.85</v>
      </c>
      <c r="D27" s="38">
        <v>23</v>
      </c>
      <c r="E27" s="37">
        <v>1267116.67</v>
      </c>
      <c r="F27" s="38">
        <v>23</v>
      </c>
      <c r="G27" s="37">
        <v>0</v>
      </c>
      <c r="H27" s="38">
        <v>0</v>
      </c>
      <c r="I27" s="37">
        <v>3902662.13</v>
      </c>
      <c r="J27" s="38">
        <v>26</v>
      </c>
      <c r="K27" s="37">
        <v>1241430.3899999999</v>
      </c>
      <c r="L27" s="38">
        <v>26</v>
      </c>
      <c r="M27" s="37">
        <v>0</v>
      </c>
      <c r="N27" s="38">
        <v>0</v>
      </c>
    </row>
    <row r="28" spans="1:14" x14ac:dyDescent="0.25">
      <c r="A28" s="36" t="s">
        <v>74</v>
      </c>
      <c r="B28" s="36" t="s">
        <v>67</v>
      </c>
      <c r="C28" s="37">
        <v>19598514.66</v>
      </c>
      <c r="D28" s="38">
        <v>78</v>
      </c>
      <c r="E28" s="37">
        <v>4952327.08</v>
      </c>
      <c r="F28" s="38">
        <v>70</v>
      </c>
      <c r="G28" s="38">
        <v>5352.76</v>
      </c>
      <c r="H28" s="38">
        <v>15</v>
      </c>
      <c r="I28" s="37">
        <v>16194544.609999999</v>
      </c>
      <c r="J28" s="38">
        <v>83</v>
      </c>
      <c r="K28" s="37">
        <v>4535589.21</v>
      </c>
      <c r="L28" s="38">
        <v>76</v>
      </c>
      <c r="M28" s="38">
        <v>2520.71</v>
      </c>
      <c r="N28" s="38">
        <v>15</v>
      </c>
    </row>
    <row r="29" spans="1:14" x14ac:dyDescent="0.25">
      <c r="A29" s="36" t="s">
        <v>75</v>
      </c>
      <c r="B29" s="36" t="s">
        <v>67</v>
      </c>
      <c r="C29" s="37">
        <v>11947639.43</v>
      </c>
      <c r="D29" s="38">
        <v>26</v>
      </c>
      <c r="E29" s="37">
        <v>2694380.35</v>
      </c>
      <c r="F29" s="38">
        <v>25</v>
      </c>
      <c r="G29" s="38">
        <v>0</v>
      </c>
      <c r="H29" s="38">
        <v>0</v>
      </c>
      <c r="I29" s="37">
        <v>11049055.27</v>
      </c>
      <c r="J29" s="38">
        <v>25</v>
      </c>
      <c r="K29" s="37">
        <v>3091250.18</v>
      </c>
      <c r="L29" s="38">
        <v>23</v>
      </c>
      <c r="M29" s="38">
        <v>0</v>
      </c>
      <c r="N29" s="38">
        <v>0</v>
      </c>
    </row>
    <row r="30" spans="1:14" x14ac:dyDescent="0.25">
      <c r="A30" s="36" t="s">
        <v>76</v>
      </c>
      <c r="B30" s="36" t="s">
        <v>67</v>
      </c>
      <c r="C30" s="37">
        <v>26324308.77</v>
      </c>
      <c r="D30" s="38">
        <v>72</v>
      </c>
      <c r="E30" s="37">
        <v>4803763.1100000003</v>
      </c>
      <c r="F30" s="38">
        <v>68</v>
      </c>
      <c r="G30" s="38">
        <v>1701.6</v>
      </c>
      <c r="H30" s="38">
        <v>14</v>
      </c>
      <c r="I30" s="37">
        <v>25672722.5</v>
      </c>
      <c r="J30" s="38">
        <v>79</v>
      </c>
      <c r="K30" s="37">
        <v>5324429.01</v>
      </c>
      <c r="L30" s="38">
        <v>75</v>
      </c>
      <c r="M30" s="38">
        <v>1860.61</v>
      </c>
      <c r="N30" s="38">
        <v>14</v>
      </c>
    </row>
    <row r="31" spans="1:14" x14ac:dyDescent="0.25">
      <c r="A31" s="36" t="s">
        <v>77</v>
      </c>
      <c r="B31" s="36" t="s">
        <v>67</v>
      </c>
      <c r="C31" s="37">
        <v>131672982.73</v>
      </c>
      <c r="D31" s="38">
        <v>282</v>
      </c>
      <c r="E31" s="37">
        <v>31736862.129999999</v>
      </c>
      <c r="F31" s="38">
        <v>260</v>
      </c>
      <c r="G31" s="38">
        <v>122167</v>
      </c>
      <c r="H31" s="38">
        <v>87</v>
      </c>
      <c r="I31" s="37">
        <v>126001088.39</v>
      </c>
      <c r="J31" s="38">
        <v>301</v>
      </c>
      <c r="K31" s="37">
        <v>31111786.850000001</v>
      </c>
      <c r="L31" s="38">
        <v>275</v>
      </c>
      <c r="M31" s="38">
        <v>96627.85</v>
      </c>
      <c r="N31" s="38">
        <v>86</v>
      </c>
    </row>
    <row r="32" spans="1:14" x14ac:dyDescent="0.25">
      <c r="A32" s="36" t="s">
        <v>78</v>
      </c>
      <c r="B32" s="36" t="s">
        <v>67</v>
      </c>
      <c r="C32" s="37">
        <v>92786108.480000004</v>
      </c>
      <c r="D32" s="38">
        <v>216</v>
      </c>
      <c r="E32" s="37">
        <v>44267237.259999998</v>
      </c>
      <c r="F32" s="38">
        <v>197</v>
      </c>
      <c r="G32" s="37">
        <v>134033.71</v>
      </c>
      <c r="H32" s="38">
        <v>55</v>
      </c>
      <c r="I32" s="37">
        <v>93675926.909999996</v>
      </c>
      <c r="J32" s="38">
        <v>230</v>
      </c>
      <c r="K32" s="37">
        <v>43461583.390000001</v>
      </c>
      <c r="L32" s="38">
        <v>208</v>
      </c>
      <c r="M32" s="37">
        <v>127556.53</v>
      </c>
      <c r="N32" s="38">
        <v>60</v>
      </c>
    </row>
    <row r="33" spans="1:14" x14ac:dyDescent="0.25">
      <c r="A33" s="36" t="s">
        <v>79</v>
      </c>
      <c r="B33" s="36" t="s">
        <v>67</v>
      </c>
      <c r="C33" s="37">
        <v>5453269.0899999999</v>
      </c>
      <c r="D33" s="38">
        <v>40</v>
      </c>
      <c r="E33" s="37">
        <v>1509581.43</v>
      </c>
      <c r="F33" s="38">
        <v>35</v>
      </c>
      <c r="G33" s="37">
        <v>0</v>
      </c>
      <c r="H33" s="38">
        <v>0</v>
      </c>
      <c r="I33" s="37">
        <v>5492447.8499999996</v>
      </c>
      <c r="J33" s="38">
        <v>48</v>
      </c>
      <c r="K33" s="37">
        <v>1686832.68</v>
      </c>
      <c r="L33" s="38">
        <v>42</v>
      </c>
      <c r="M33" s="37">
        <v>0</v>
      </c>
      <c r="N33" s="38">
        <v>0</v>
      </c>
    </row>
    <row r="34" spans="1:14" x14ac:dyDescent="0.25">
      <c r="A34" s="36" t="s">
        <v>80</v>
      </c>
      <c r="B34" s="36" t="s">
        <v>81</v>
      </c>
      <c r="C34" s="37">
        <v>1390329.91</v>
      </c>
      <c r="D34" s="38">
        <v>11</v>
      </c>
      <c r="E34" s="37">
        <v>0</v>
      </c>
      <c r="F34" s="38">
        <v>0</v>
      </c>
      <c r="G34" s="38">
        <v>0</v>
      </c>
      <c r="H34" s="38">
        <v>0</v>
      </c>
      <c r="I34" s="37">
        <v>1206288.53</v>
      </c>
      <c r="J34" s="38">
        <v>13</v>
      </c>
      <c r="K34" s="37">
        <v>546606.05000000005</v>
      </c>
      <c r="L34" s="38">
        <v>11</v>
      </c>
      <c r="M34" s="38">
        <v>0</v>
      </c>
      <c r="N34" s="38">
        <v>0</v>
      </c>
    </row>
    <row r="35" spans="1:14" x14ac:dyDescent="0.25">
      <c r="A35" s="36" t="s">
        <v>82</v>
      </c>
      <c r="B35" s="36" t="s">
        <v>83</v>
      </c>
      <c r="C35" s="37">
        <v>9282971.9800000004</v>
      </c>
      <c r="D35" s="38">
        <v>39</v>
      </c>
      <c r="E35" s="37">
        <v>2540963.2400000002</v>
      </c>
      <c r="F35" s="38">
        <v>38</v>
      </c>
      <c r="G35" s="38">
        <v>0</v>
      </c>
      <c r="H35" s="38">
        <v>0</v>
      </c>
      <c r="I35" s="37">
        <v>9012588.6600000001</v>
      </c>
      <c r="J35" s="38">
        <v>40</v>
      </c>
      <c r="K35" s="37">
        <v>2510016.08</v>
      </c>
      <c r="L35" s="38">
        <v>40</v>
      </c>
      <c r="M35" s="38">
        <v>0</v>
      </c>
      <c r="N35" s="38">
        <v>0</v>
      </c>
    </row>
    <row r="36" spans="1:14" x14ac:dyDescent="0.25">
      <c r="A36" s="36" t="s">
        <v>84</v>
      </c>
      <c r="B36" s="36" t="s">
        <v>83</v>
      </c>
      <c r="C36" s="37">
        <v>4853764.72</v>
      </c>
      <c r="D36" s="38">
        <v>23</v>
      </c>
      <c r="E36" s="37">
        <v>1964046.11</v>
      </c>
      <c r="F36" s="38">
        <v>21</v>
      </c>
      <c r="G36" s="38">
        <v>0</v>
      </c>
      <c r="H36" s="38">
        <v>0</v>
      </c>
      <c r="I36" s="37">
        <v>4366475.99</v>
      </c>
      <c r="J36" s="38">
        <v>25</v>
      </c>
      <c r="K36" s="37">
        <v>1864329.1</v>
      </c>
      <c r="L36" s="38">
        <v>22</v>
      </c>
      <c r="M36" s="38">
        <v>0</v>
      </c>
      <c r="N36" s="38">
        <v>0</v>
      </c>
    </row>
    <row r="37" spans="1:14" x14ac:dyDescent="0.25">
      <c r="A37" s="36" t="s">
        <v>85</v>
      </c>
      <c r="B37" s="36" t="s">
        <v>83</v>
      </c>
      <c r="C37" s="37">
        <v>668970.98</v>
      </c>
      <c r="D37" s="38">
        <v>10</v>
      </c>
      <c r="E37" s="37">
        <v>0</v>
      </c>
      <c r="F37" s="38">
        <v>0</v>
      </c>
      <c r="G37" s="38">
        <v>0</v>
      </c>
      <c r="H37" s="38">
        <v>0</v>
      </c>
      <c r="I37" s="37">
        <v>0</v>
      </c>
      <c r="J37" s="38">
        <v>0</v>
      </c>
      <c r="K37" s="37">
        <v>0</v>
      </c>
      <c r="L37" s="38">
        <v>0</v>
      </c>
      <c r="M37" s="38">
        <v>0</v>
      </c>
      <c r="N37" s="38">
        <v>0</v>
      </c>
    </row>
    <row r="38" spans="1:14" x14ac:dyDescent="0.25">
      <c r="A38" s="36" t="s">
        <v>86</v>
      </c>
      <c r="B38" s="36" t="s">
        <v>83</v>
      </c>
      <c r="C38" s="37">
        <v>1460229.06</v>
      </c>
      <c r="D38" s="38">
        <v>13</v>
      </c>
      <c r="E38" s="37">
        <v>752198.31</v>
      </c>
      <c r="F38" s="38">
        <v>13</v>
      </c>
      <c r="G38" s="38">
        <v>0</v>
      </c>
      <c r="H38" s="38">
        <v>0</v>
      </c>
      <c r="I38" s="37">
        <v>1343970.79</v>
      </c>
      <c r="J38" s="38">
        <v>13</v>
      </c>
      <c r="K38" s="37">
        <v>666851.52</v>
      </c>
      <c r="L38" s="38">
        <v>13</v>
      </c>
      <c r="M38" s="38">
        <v>0</v>
      </c>
      <c r="N38" s="38">
        <v>0</v>
      </c>
    </row>
    <row r="39" spans="1:14" x14ac:dyDescent="0.25">
      <c r="A39" s="36" t="s">
        <v>87</v>
      </c>
      <c r="B39" s="36" t="s">
        <v>83</v>
      </c>
      <c r="C39" s="37">
        <v>2154055.31</v>
      </c>
      <c r="D39" s="38">
        <v>13</v>
      </c>
      <c r="E39" s="37">
        <v>626381.30000000005</v>
      </c>
      <c r="F39" s="38">
        <v>13</v>
      </c>
      <c r="G39" s="38">
        <v>0</v>
      </c>
      <c r="H39" s="38">
        <v>0</v>
      </c>
      <c r="I39" s="37">
        <v>2210638</v>
      </c>
      <c r="J39" s="38">
        <v>13</v>
      </c>
      <c r="K39" s="37">
        <v>648106.52</v>
      </c>
      <c r="L39" s="38">
        <v>13</v>
      </c>
      <c r="M39" s="38">
        <v>0</v>
      </c>
      <c r="N39" s="38">
        <v>0</v>
      </c>
    </row>
    <row r="40" spans="1:14" x14ac:dyDescent="0.25">
      <c r="A40" s="36" t="s">
        <v>88</v>
      </c>
      <c r="B40" s="36" t="s">
        <v>83</v>
      </c>
      <c r="C40" s="37">
        <v>0</v>
      </c>
      <c r="D40" s="38">
        <v>0</v>
      </c>
      <c r="E40" s="37">
        <v>0</v>
      </c>
      <c r="F40" s="38">
        <v>0</v>
      </c>
      <c r="G40" s="37">
        <v>0</v>
      </c>
      <c r="H40" s="38">
        <v>0</v>
      </c>
      <c r="I40" s="37">
        <v>4901987.9000000004</v>
      </c>
      <c r="J40" s="38">
        <v>12</v>
      </c>
      <c r="K40" s="37">
        <v>322236.03999999998</v>
      </c>
      <c r="L40" s="38">
        <v>10</v>
      </c>
      <c r="M40" s="37">
        <v>0</v>
      </c>
      <c r="N40" s="38">
        <v>0</v>
      </c>
    </row>
    <row r="41" spans="1:14" x14ac:dyDescent="0.25">
      <c r="A41" s="36" t="s">
        <v>89</v>
      </c>
      <c r="B41" s="36" t="s">
        <v>83</v>
      </c>
      <c r="C41" s="37">
        <v>84312880.400000006</v>
      </c>
      <c r="D41" s="38">
        <v>89</v>
      </c>
      <c r="E41" s="37">
        <v>6090162.2300000004</v>
      </c>
      <c r="F41" s="38">
        <v>83</v>
      </c>
      <c r="G41" s="38">
        <v>8903.4599999999991</v>
      </c>
      <c r="H41" s="38">
        <v>17</v>
      </c>
      <c r="I41" s="37">
        <v>80174436.950000003</v>
      </c>
      <c r="J41" s="38">
        <v>98</v>
      </c>
      <c r="K41" s="37">
        <v>5650500.3499999996</v>
      </c>
      <c r="L41" s="38">
        <v>93</v>
      </c>
      <c r="M41" s="38">
        <v>27874.23</v>
      </c>
      <c r="N41" s="38">
        <v>23</v>
      </c>
    </row>
    <row r="42" spans="1:14" x14ac:dyDescent="0.25">
      <c r="A42" s="36" t="s">
        <v>90</v>
      </c>
      <c r="B42" s="36" t="s">
        <v>83</v>
      </c>
      <c r="C42" s="37">
        <v>24853926.77</v>
      </c>
      <c r="D42" s="38">
        <v>42</v>
      </c>
      <c r="E42" s="37">
        <v>8146255.1100000003</v>
      </c>
      <c r="F42" s="38">
        <v>40</v>
      </c>
      <c r="G42" s="38">
        <v>6465.72</v>
      </c>
      <c r="H42" s="38">
        <v>12</v>
      </c>
      <c r="I42" s="37">
        <v>24993199.629999999</v>
      </c>
      <c r="J42" s="38">
        <v>46</v>
      </c>
      <c r="K42" s="37">
        <v>8475698.9600000009</v>
      </c>
      <c r="L42" s="38">
        <v>43</v>
      </c>
      <c r="M42" s="38">
        <v>17323.11</v>
      </c>
      <c r="N42" s="38">
        <v>14</v>
      </c>
    </row>
    <row r="43" spans="1:14" x14ac:dyDescent="0.25">
      <c r="A43" s="36" t="s">
        <v>91</v>
      </c>
      <c r="B43" s="36" t="s">
        <v>83</v>
      </c>
      <c r="C43" s="37">
        <v>18185367.5</v>
      </c>
      <c r="D43" s="38">
        <v>51</v>
      </c>
      <c r="E43" s="37">
        <v>3386228.97</v>
      </c>
      <c r="F43" s="38">
        <v>48</v>
      </c>
      <c r="G43" s="38">
        <v>0</v>
      </c>
      <c r="H43" s="38">
        <v>0</v>
      </c>
      <c r="I43" s="37">
        <v>15657863.949999999</v>
      </c>
      <c r="J43" s="38">
        <v>51</v>
      </c>
      <c r="K43" s="37">
        <v>3190744.99</v>
      </c>
      <c r="L43" s="38">
        <v>49</v>
      </c>
      <c r="M43" s="38">
        <v>2426.2600000000002</v>
      </c>
      <c r="N43" s="38">
        <v>10</v>
      </c>
    </row>
    <row r="44" spans="1:14" x14ac:dyDescent="0.25">
      <c r="A44" s="36" t="s">
        <v>92</v>
      </c>
      <c r="B44" s="36" t="s">
        <v>93</v>
      </c>
      <c r="C44" s="37">
        <v>2011357.89</v>
      </c>
      <c r="D44" s="38">
        <v>10</v>
      </c>
      <c r="E44" s="37">
        <v>0</v>
      </c>
      <c r="F44" s="38">
        <v>0</v>
      </c>
      <c r="G44" s="38">
        <v>0</v>
      </c>
      <c r="H44" s="38">
        <v>0</v>
      </c>
      <c r="I44" s="37">
        <v>2238448.37</v>
      </c>
      <c r="J44" s="38">
        <v>13</v>
      </c>
      <c r="K44" s="37">
        <v>581631.26</v>
      </c>
      <c r="L44" s="38">
        <v>13</v>
      </c>
      <c r="M44" s="38">
        <v>0</v>
      </c>
      <c r="N44" s="38">
        <v>0</v>
      </c>
    </row>
    <row r="45" spans="1:14" x14ac:dyDescent="0.25">
      <c r="A45" s="36" t="s">
        <v>94</v>
      </c>
      <c r="B45" s="36" t="s">
        <v>93</v>
      </c>
      <c r="C45" s="37">
        <v>2054831.14</v>
      </c>
      <c r="D45" s="38">
        <v>15</v>
      </c>
      <c r="E45" s="37">
        <v>809203.95</v>
      </c>
      <c r="F45" s="38">
        <v>15</v>
      </c>
      <c r="G45" s="38">
        <v>0</v>
      </c>
      <c r="H45" s="38">
        <v>0</v>
      </c>
      <c r="I45" s="37">
        <v>2071626.59</v>
      </c>
      <c r="J45" s="38">
        <v>18</v>
      </c>
      <c r="K45" s="37">
        <v>706700.92</v>
      </c>
      <c r="L45" s="38">
        <v>17</v>
      </c>
      <c r="M45" s="38">
        <v>0</v>
      </c>
      <c r="N45" s="38">
        <v>0</v>
      </c>
    </row>
    <row r="46" spans="1:14" x14ac:dyDescent="0.25">
      <c r="A46" s="36" t="s">
        <v>95</v>
      </c>
      <c r="B46" s="36" t="s">
        <v>96</v>
      </c>
      <c r="C46" s="37">
        <v>6883143.3799999999</v>
      </c>
      <c r="D46" s="38">
        <v>44</v>
      </c>
      <c r="E46" s="37">
        <v>2632800.9300000002</v>
      </c>
      <c r="F46" s="38">
        <v>42</v>
      </c>
      <c r="G46" s="38">
        <v>0</v>
      </c>
      <c r="H46" s="38">
        <v>0</v>
      </c>
      <c r="I46" s="37">
        <v>5332130.8600000003</v>
      </c>
      <c r="J46" s="38">
        <v>42</v>
      </c>
      <c r="K46" s="37">
        <v>2519905.35</v>
      </c>
      <c r="L46" s="38">
        <v>40</v>
      </c>
      <c r="M46" s="38">
        <v>0</v>
      </c>
      <c r="N46" s="38">
        <v>0</v>
      </c>
    </row>
    <row r="47" spans="1:14" x14ac:dyDescent="0.25">
      <c r="A47" s="36" t="s">
        <v>97</v>
      </c>
      <c r="B47" s="36" t="s">
        <v>96</v>
      </c>
      <c r="C47" s="37">
        <v>3983921.8</v>
      </c>
      <c r="D47" s="38">
        <v>14</v>
      </c>
      <c r="E47" s="37">
        <v>446209.08</v>
      </c>
      <c r="F47" s="38">
        <v>14</v>
      </c>
      <c r="G47" s="38">
        <v>0</v>
      </c>
      <c r="H47" s="38">
        <v>0</v>
      </c>
      <c r="I47" s="37">
        <v>3817277.23</v>
      </c>
      <c r="J47" s="38">
        <v>15</v>
      </c>
      <c r="K47" s="37">
        <v>354272.98</v>
      </c>
      <c r="L47" s="38">
        <v>15</v>
      </c>
      <c r="M47" s="38">
        <v>0</v>
      </c>
      <c r="N47" s="38">
        <v>0</v>
      </c>
    </row>
    <row r="48" spans="1:14" x14ac:dyDescent="0.25">
      <c r="A48" s="36" t="s">
        <v>98</v>
      </c>
      <c r="B48" s="36" t="s">
        <v>96</v>
      </c>
      <c r="C48" s="37">
        <v>12122991.27</v>
      </c>
      <c r="D48" s="38">
        <v>18</v>
      </c>
      <c r="E48" s="37">
        <v>3534376.69</v>
      </c>
      <c r="F48" s="38">
        <v>18</v>
      </c>
      <c r="G48" s="38">
        <v>0</v>
      </c>
      <c r="H48" s="38">
        <v>0</v>
      </c>
      <c r="I48" s="37">
        <v>10922671.6</v>
      </c>
      <c r="J48" s="38">
        <v>20</v>
      </c>
      <c r="K48" s="37">
        <v>3021589.58</v>
      </c>
      <c r="L48" s="38">
        <v>20</v>
      </c>
      <c r="M48" s="38">
        <v>0</v>
      </c>
      <c r="N48" s="38">
        <v>0</v>
      </c>
    </row>
    <row r="49" spans="1:14" x14ac:dyDescent="0.25">
      <c r="A49" s="36" t="s">
        <v>99</v>
      </c>
      <c r="B49" s="36" t="s">
        <v>96</v>
      </c>
      <c r="C49" s="37">
        <v>30958981.899999999</v>
      </c>
      <c r="D49" s="38">
        <v>86</v>
      </c>
      <c r="E49" s="37">
        <v>11540554.99</v>
      </c>
      <c r="F49" s="38">
        <v>80</v>
      </c>
      <c r="G49" s="38">
        <v>21262.45</v>
      </c>
      <c r="H49" s="38">
        <v>29</v>
      </c>
      <c r="I49" s="37">
        <v>29511073.219999999</v>
      </c>
      <c r="J49" s="38">
        <v>93</v>
      </c>
      <c r="K49" s="37">
        <v>10885907.02</v>
      </c>
      <c r="L49" s="38">
        <v>91</v>
      </c>
      <c r="M49" s="38">
        <v>10194.91</v>
      </c>
      <c r="N49" s="38">
        <v>31</v>
      </c>
    </row>
    <row r="50" spans="1:14" x14ac:dyDescent="0.25">
      <c r="A50" s="36" t="s">
        <v>100</v>
      </c>
      <c r="B50" s="36" t="s">
        <v>96</v>
      </c>
      <c r="C50" s="37">
        <v>20826997.190000001</v>
      </c>
      <c r="D50" s="38">
        <v>111</v>
      </c>
      <c r="E50" s="37">
        <v>9246183.6899999995</v>
      </c>
      <c r="F50" s="38">
        <v>107</v>
      </c>
      <c r="G50" s="38">
        <v>44611.09</v>
      </c>
      <c r="H50" s="38">
        <v>15</v>
      </c>
      <c r="I50" s="37">
        <v>15860598</v>
      </c>
      <c r="J50" s="38">
        <v>100</v>
      </c>
      <c r="K50" s="37">
        <v>7215019.4800000004</v>
      </c>
      <c r="L50" s="38">
        <v>96</v>
      </c>
      <c r="M50" s="38">
        <v>21305.86</v>
      </c>
      <c r="N50" s="38">
        <v>16</v>
      </c>
    </row>
    <row r="51" spans="1:14" x14ac:dyDescent="0.25">
      <c r="A51" s="36" t="s">
        <v>101</v>
      </c>
      <c r="B51" s="36" t="s">
        <v>96</v>
      </c>
      <c r="C51" s="37">
        <v>815651.52</v>
      </c>
      <c r="D51" s="38">
        <v>11</v>
      </c>
      <c r="E51" s="37">
        <v>426681.58</v>
      </c>
      <c r="F51" s="38">
        <v>11</v>
      </c>
      <c r="G51" s="37">
        <v>0</v>
      </c>
      <c r="H51" s="38">
        <v>0</v>
      </c>
      <c r="I51" s="37">
        <v>625212.49</v>
      </c>
      <c r="J51" s="38">
        <v>13</v>
      </c>
      <c r="K51" s="37">
        <v>323654.07</v>
      </c>
      <c r="L51" s="38">
        <v>11</v>
      </c>
      <c r="M51" s="37">
        <v>0</v>
      </c>
      <c r="N51" s="38">
        <v>0</v>
      </c>
    </row>
    <row r="52" spans="1:14" x14ac:dyDescent="0.25">
      <c r="A52" s="36" t="s">
        <v>102</v>
      </c>
      <c r="B52" s="36" t="s">
        <v>103</v>
      </c>
      <c r="C52" s="37">
        <v>9720490.4000000004</v>
      </c>
      <c r="D52" s="38">
        <v>28</v>
      </c>
      <c r="E52" s="37">
        <v>2531121.34</v>
      </c>
      <c r="F52" s="38">
        <v>27</v>
      </c>
      <c r="G52" s="37">
        <v>7654.95</v>
      </c>
      <c r="H52" s="38">
        <v>13</v>
      </c>
      <c r="I52" s="37">
        <v>10083280.609999999</v>
      </c>
      <c r="J52" s="38">
        <v>29</v>
      </c>
      <c r="K52" s="37">
        <v>2268374.9300000002</v>
      </c>
      <c r="L52" s="38">
        <v>28</v>
      </c>
      <c r="M52" s="37">
        <v>8888.16</v>
      </c>
      <c r="N52" s="38">
        <v>12</v>
      </c>
    </row>
    <row r="53" spans="1:14" x14ac:dyDescent="0.25">
      <c r="A53" s="36" t="s">
        <v>104</v>
      </c>
      <c r="B53" s="36" t="s">
        <v>103</v>
      </c>
      <c r="C53" s="37">
        <v>2388772.66</v>
      </c>
      <c r="D53" s="38">
        <v>17</v>
      </c>
      <c r="E53" s="37">
        <v>721766.37</v>
      </c>
      <c r="F53" s="38">
        <v>16</v>
      </c>
      <c r="G53" s="37">
        <v>0</v>
      </c>
      <c r="H53" s="38">
        <v>0</v>
      </c>
      <c r="I53" s="37">
        <v>2189813.25</v>
      </c>
      <c r="J53" s="38">
        <v>20</v>
      </c>
      <c r="K53" s="37">
        <v>800237.95</v>
      </c>
      <c r="L53" s="38">
        <v>19</v>
      </c>
      <c r="M53" s="37">
        <v>0</v>
      </c>
      <c r="N53" s="38">
        <v>0</v>
      </c>
    </row>
    <row r="54" spans="1:14" x14ac:dyDescent="0.25">
      <c r="A54" s="36" t="s">
        <v>105</v>
      </c>
      <c r="B54" s="36" t="s">
        <v>103</v>
      </c>
      <c r="C54" s="37">
        <v>2022644.52</v>
      </c>
      <c r="D54" s="38">
        <v>11</v>
      </c>
      <c r="E54" s="37">
        <v>308769.24</v>
      </c>
      <c r="F54" s="38">
        <v>10</v>
      </c>
      <c r="G54" s="37">
        <v>0</v>
      </c>
      <c r="H54" s="38">
        <v>0</v>
      </c>
      <c r="I54" s="37">
        <v>2047526.63</v>
      </c>
      <c r="J54" s="38">
        <v>12</v>
      </c>
      <c r="K54" s="37">
        <v>264007.34999999998</v>
      </c>
      <c r="L54" s="38">
        <v>10</v>
      </c>
      <c r="M54" s="37">
        <v>0</v>
      </c>
      <c r="N54" s="38">
        <v>0</v>
      </c>
    </row>
    <row r="55" spans="1:14" x14ac:dyDescent="0.25">
      <c r="A55" s="36" t="s">
        <v>106</v>
      </c>
      <c r="B55" s="36" t="s">
        <v>103</v>
      </c>
      <c r="C55" s="37">
        <v>12409178.369999999</v>
      </c>
      <c r="D55" s="38">
        <v>50</v>
      </c>
      <c r="E55" s="37">
        <v>2162225.88</v>
      </c>
      <c r="F55" s="38">
        <v>46</v>
      </c>
      <c r="G55" s="37">
        <v>5228.09</v>
      </c>
      <c r="H55" s="38">
        <v>10</v>
      </c>
      <c r="I55" s="37">
        <v>7952967.1399999997</v>
      </c>
      <c r="J55" s="38">
        <v>53</v>
      </c>
      <c r="K55" s="37">
        <v>1973685.44</v>
      </c>
      <c r="L55" s="38">
        <v>50</v>
      </c>
      <c r="M55" s="37">
        <v>1778.37</v>
      </c>
      <c r="N55" s="38">
        <v>10</v>
      </c>
    </row>
    <row r="56" spans="1:14" x14ac:dyDescent="0.25">
      <c r="A56" s="36" t="s">
        <v>107</v>
      </c>
      <c r="B56" s="36" t="s">
        <v>103</v>
      </c>
      <c r="C56" s="37">
        <v>1169415.69</v>
      </c>
      <c r="D56" s="38">
        <v>15</v>
      </c>
      <c r="E56" s="37">
        <v>574465.26</v>
      </c>
      <c r="F56" s="38">
        <v>14</v>
      </c>
      <c r="G56" s="37">
        <v>0</v>
      </c>
      <c r="H56" s="38">
        <v>0</v>
      </c>
      <c r="I56" s="37">
        <v>1201999.8899999999</v>
      </c>
      <c r="J56" s="38">
        <v>14</v>
      </c>
      <c r="K56" s="37">
        <v>497411.97</v>
      </c>
      <c r="L56" s="38">
        <v>13</v>
      </c>
      <c r="M56" s="37">
        <v>0</v>
      </c>
      <c r="N56" s="38">
        <v>0</v>
      </c>
    </row>
    <row r="57" spans="1:14" x14ac:dyDescent="0.25">
      <c r="A57" s="36" t="s">
        <v>108</v>
      </c>
      <c r="B57" s="36" t="s">
        <v>103</v>
      </c>
      <c r="C57" s="37">
        <v>1623520.83</v>
      </c>
      <c r="D57" s="38">
        <v>10</v>
      </c>
      <c r="E57" s="37">
        <v>547132.77</v>
      </c>
      <c r="F57" s="38">
        <v>10</v>
      </c>
      <c r="G57" s="38">
        <v>0</v>
      </c>
      <c r="H57" s="38">
        <v>0</v>
      </c>
      <c r="I57" s="37">
        <v>1725327.45</v>
      </c>
      <c r="J57" s="38">
        <v>10</v>
      </c>
      <c r="K57" s="37">
        <v>0</v>
      </c>
      <c r="L57" s="38">
        <v>0</v>
      </c>
      <c r="M57" s="38">
        <v>0</v>
      </c>
      <c r="N57" s="38">
        <v>0</v>
      </c>
    </row>
    <row r="58" spans="1:14" x14ac:dyDescent="0.25">
      <c r="A58" s="36" t="s">
        <v>109</v>
      </c>
      <c r="B58" s="36" t="s">
        <v>110</v>
      </c>
      <c r="C58" s="37">
        <v>16174541.699999999</v>
      </c>
      <c r="D58" s="38">
        <v>38</v>
      </c>
      <c r="E58" s="37">
        <v>2551080.94</v>
      </c>
      <c r="F58" s="38">
        <v>33</v>
      </c>
      <c r="G58" s="38">
        <v>1103.73</v>
      </c>
      <c r="H58" s="38">
        <v>11</v>
      </c>
      <c r="I58" s="37">
        <v>14819611.359999999</v>
      </c>
      <c r="J58" s="38">
        <v>39</v>
      </c>
      <c r="K58" s="37">
        <v>2244285</v>
      </c>
      <c r="L58" s="38">
        <v>34</v>
      </c>
      <c r="M58" s="38">
        <v>2700.08</v>
      </c>
      <c r="N58" s="38">
        <v>12</v>
      </c>
    </row>
    <row r="59" spans="1:14" x14ac:dyDescent="0.25">
      <c r="A59" s="36" t="s">
        <v>111</v>
      </c>
      <c r="B59" s="36" t="s">
        <v>110</v>
      </c>
      <c r="C59" s="37">
        <v>797125.66</v>
      </c>
      <c r="D59" s="38">
        <v>14</v>
      </c>
      <c r="E59" s="37">
        <v>300295.07</v>
      </c>
      <c r="F59" s="38">
        <v>13</v>
      </c>
      <c r="G59" s="37">
        <v>0</v>
      </c>
      <c r="H59" s="38">
        <v>0</v>
      </c>
      <c r="I59" s="37">
        <v>1103376.04</v>
      </c>
      <c r="J59" s="38">
        <v>14</v>
      </c>
      <c r="K59" s="37">
        <v>480925.68</v>
      </c>
      <c r="L59" s="38">
        <v>13</v>
      </c>
      <c r="M59" s="37">
        <v>0</v>
      </c>
      <c r="N59" s="38">
        <v>0</v>
      </c>
    </row>
    <row r="60" spans="1:14" x14ac:dyDescent="0.25">
      <c r="A60" s="36" t="s">
        <v>112</v>
      </c>
      <c r="B60" s="36" t="s">
        <v>110</v>
      </c>
      <c r="C60" s="37">
        <v>21743621.48</v>
      </c>
      <c r="D60" s="38">
        <v>46</v>
      </c>
      <c r="E60" s="37">
        <v>7229581.7699999996</v>
      </c>
      <c r="F60" s="38">
        <v>43</v>
      </c>
      <c r="G60" s="38">
        <v>2946.44</v>
      </c>
      <c r="H60" s="38">
        <v>18</v>
      </c>
      <c r="I60" s="37">
        <v>19592042.989999998</v>
      </c>
      <c r="J60" s="38">
        <v>47</v>
      </c>
      <c r="K60" s="37">
        <v>6842149.54</v>
      </c>
      <c r="L60" s="38">
        <v>44</v>
      </c>
      <c r="M60" s="38">
        <v>6491.56</v>
      </c>
      <c r="N60" s="38">
        <v>21</v>
      </c>
    </row>
    <row r="61" spans="1:14" x14ac:dyDescent="0.25">
      <c r="A61" s="36" t="s">
        <v>113</v>
      </c>
      <c r="B61" s="36" t="s">
        <v>110</v>
      </c>
      <c r="C61" s="37">
        <v>2985632.42</v>
      </c>
      <c r="D61" s="38">
        <v>11</v>
      </c>
      <c r="E61" s="37">
        <v>0</v>
      </c>
      <c r="F61" s="38">
        <v>0</v>
      </c>
      <c r="G61" s="38">
        <v>0</v>
      </c>
      <c r="H61" s="38">
        <v>0</v>
      </c>
      <c r="I61" s="37">
        <v>2109353.34</v>
      </c>
      <c r="J61" s="38">
        <v>10</v>
      </c>
      <c r="K61" s="37">
        <v>0</v>
      </c>
      <c r="L61" s="38">
        <v>0</v>
      </c>
      <c r="M61" s="38">
        <v>0</v>
      </c>
      <c r="N61" s="38">
        <v>0</v>
      </c>
    </row>
    <row r="62" spans="1:14" x14ac:dyDescent="0.25">
      <c r="A62" s="36" t="s">
        <v>114</v>
      </c>
      <c r="B62" s="36" t="s">
        <v>110</v>
      </c>
      <c r="C62" s="37">
        <v>20264061.16</v>
      </c>
      <c r="D62" s="38">
        <v>79</v>
      </c>
      <c r="E62" s="37">
        <v>5518005.75</v>
      </c>
      <c r="F62" s="38">
        <v>72</v>
      </c>
      <c r="G62" s="38">
        <v>5626.19</v>
      </c>
      <c r="H62" s="38">
        <v>20</v>
      </c>
      <c r="I62" s="37">
        <v>19898052.120000001</v>
      </c>
      <c r="J62" s="38">
        <v>83</v>
      </c>
      <c r="K62" s="37">
        <v>4815350.5199999996</v>
      </c>
      <c r="L62" s="38">
        <v>78</v>
      </c>
      <c r="M62" s="38">
        <v>2356.75</v>
      </c>
      <c r="N62" s="38">
        <v>21</v>
      </c>
    </row>
    <row r="63" spans="1:14" x14ac:dyDescent="0.25">
      <c r="A63" s="36" t="s">
        <v>115</v>
      </c>
      <c r="B63" s="36" t="s">
        <v>110</v>
      </c>
      <c r="C63" s="37">
        <v>0</v>
      </c>
      <c r="D63" s="38">
        <v>0</v>
      </c>
      <c r="E63" s="37">
        <v>0</v>
      </c>
      <c r="F63" s="38">
        <v>0</v>
      </c>
      <c r="G63" s="38">
        <v>0</v>
      </c>
      <c r="H63" s="38">
        <v>0</v>
      </c>
      <c r="I63" s="37">
        <v>537097.66</v>
      </c>
      <c r="J63" s="38">
        <v>10</v>
      </c>
      <c r="K63" s="37">
        <v>0</v>
      </c>
      <c r="L63" s="38">
        <v>0</v>
      </c>
      <c r="M63" s="38">
        <v>0</v>
      </c>
      <c r="N63" s="38">
        <v>0</v>
      </c>
    </row>
    <row r="64" spans="1:14" x14ac:dyDescent="0.25">
      <c r="A64" s="36" t="s">
        <v>116</v>
      </c>
      <c r="B64" s="36" t="s">
        <v>110</v>
      </c>
      <c r="C64" s="37">
        <v>1539987.92</v>
      </c>
      <c r="D64" s="38">
        <v>11</v>
      </c>
      <c r="E64" s="37">
        <v>360104.45</v>
      </c>
      <c r="F64" s="38">
        <v>11</v>
      </c>
      <c r="G64" s="38">
        <v>0</v>
      </c>
      <c r="H64" s="38">
        <v>0</v>
      </c>
      <c r="I64" s="37">
        <v>0</v>
      </c>
      <c r="J64" s="38">
        <v>0</v>
      </c>
      <c r="K64" s="37">
        <v>0</v>
      </c>
      <c r="L64" s="38">
        <v>0</v>
      </c>
      <c r="M64" s="38">
        <v>0</v>
      </c>
      <c r="N64" s="38">
        <v>0</v>
      </c>
    </row>
    <row r="65" spans="1:14" x14ac:dyDescent="0.25">
      <c r="A65" s="36" t="s">
        <v>117</v>
      </c>
      <c r="B65" s="36" t="s">
        <v>117</v>
      </c>
      <c r="C65" s="37">
        <v>1024112932.63</v>
      </c>
      <c r="D65" s="38">
        <v>4706</v>
      </c>
      <c r="E65" s="37">
        <v>272190495.86000001</v>
      </c>
      <c r="F65" s="38">
        <v>3854</v>
      </c>
      <c r="G65" s="37">
        <v>417177.15</v>
      </c>
      <c r="H65" s="38">
        <v>244</v>
      </c>
      <c r="I65" s="37">
        <v>997026969.66999996</v>
      </c>
      <c r="J65" s="38">
        <v>4481</v>
      </c>
      <c r="K65" s="37">
        <v>255043648.69999999</v>
      </c>
      <c r="L65" s="38">
        <v>3653</v>
      </c>
      <c r="M65" s="37">
        <v>667036.61</v>
      </c>
      <c r="N65" s="38">
        <v>247</v>
      </c>
    </row>
    <row r="66" spans="1:14" x14ac:dyDescent="0.25">
      <c r="A66" s="36" t="s">
        <v>118</v>
      </c>
      <c r="B66" s="36" t="s">
        <v>119</v>
      </c>
      <c r="C66" s="37">
        <v>9585851.4600000009</v>
      </c>
      <c r="D66" s="38">
        <v>36</v>
      </c>
      <c r="E66" s="37">
        <v>1530408.01</v>
      </c>
      <c r="F66" s="38">
        <v>33</v>
      </c>
      <c r="G66" s="38">
        <v>0</v>
      </c>
      <c r="H66" s="38">
        <v>0</v>
      </c>
      <c r="I66" s="37">
        <v>10353969.609999999</v>
      </c>
      <c r="J66" s="38">
        <v>39</v>
      </c>
      <c r="K66" s="37">
        <v>1491245.38</v>
      </c>
      <c r="L66" s="38">
        <v>37</v>
      </c>
      <c r="M66" s="38">
        <v>0</v>
      </c>
      <c r="N66" s="38">
        <v>0</v>
      </c>
    </row>
    <row r="67" spans="1:14" x14ac:dyDescent="0.25">
      <c r="A67" s="36" t="s">
        <v>120</v>
      </c>
      <c r="B67" s="36" t="s">
        <v>119</v>
      </c>
      <c r="C67" s="37">
        <v>7106093.6600000001</v>
      </c>
      <c r="D67" s="38">
        <v>38</v>
      </c>
      <c r="E67" s="37">
        <v>2288844.2999999998</v>
      </c>
      <c r="F67" s="38">
        <v>33</v>
      </c>
      <c r="G67" s="38">
        <v>0</v>
      </c>
      <c r="H67" s="38">
        <v>0</v>
      </c>
      <c r="I67" s="37">
        <v>7444534.29</v>
      </c>
      <c r="J67" s="38">
        <v>41</v>
      </c>
      <c r="K67" s="37">
        <v>2881375.11</v>
      </c>
      <c r="L67" s="38">
        <v>38</v>
      </c>
      <c r="M67" s="38">
        <v>0</v>
      </c>
      <c r="N67" s="38">
        <v>0</v>
      </c>
    </row>
    <row r="68" spans="1:14" x14ac:dyDescent="0.25">
      <c r="A68" s="36" t="s">
        <v>121</v>
      </c>
      <c r="B68" s="36" t="s">
        <v>119</v>
      </c>
      <c r="C68" s="37">
        <v>9627008.1799999997</v>
      </c>
      <c r="D68" s="38">
        <v>22</v>
      </c>
      <c r="E68" s="37">
        <v>2255583.12</v>
      </c>
      <c r="F68" s="38">
        <v>20</v>
      </c>
      <c r="G68" s="38">
        <v>0</v>
      </c>
      <c r="H68" s="38">
        <v>0</v>
      </c>
      <c r="I68" s="37">
        <v>7523171.5599999996</v>
      </c>
      <c r="J68" s="38">
        <v>21</v>
      </c>
      <c r="K68" s="37">
        <v>2410984.7999999998</v>
      </c>
      <c r="L68" s="38">
        <v>20</v>
      </c>
      <c r="M68" s="38">
        <v>0</v>
      </c>
      <c r="N68" s="38">
        <v>0</v>
      </c>
    </row>
    <row r="69" spans="1:14" x14ac:dyDescent="0.25">
      <c r="A69" s="36" t="s">
        <v>122</v>
      </c>
      <c r="B69" s="36" t="s">
        <v>119</v>
      </c>
      <c r="C69" s="37">
        <v>2012489.06</v>
      </c>
      <c r="D69" s="38">
        <v>12</v>
      </c>
      <c r="E69" s="37">
        <v>0</v>
      </c>
      <c r="F69" s="38">
        <v>0</v>
      </c>
      <c r="G69" s="38">
        <v>0</v>
      </c>
      <c r="H69" s="38">
        <v>0</v>
      </c>
      <c r="I69" s="37">
        <v>2894602.68</v>
      </c>
      <c r="J69" s="38">
        <v>11</v>
      </c>
      <c r="K69" s="37">
        <v>347096.03</v>
      </c>
      <c r="L69" s="38">
        <v>10</v>
      </c>
      <c r="M69" s="38">
        <v>0</v>
      </c>
      <c r="N69" s="38">
        <v>0</v>
      </c>
    </row>
    <row r="70" spans="1:14" x14ac:dyDescent="0.25">
      <c r="A70" s="36" t="s">
        <v>123</v>
      </c>
      <c r="B70" s="36" t="s">
        <v>119</v>
      </c>
      <c r="C70" s="37">
        <v>8578860.9100000001</v>
      </c>
      <c r="D70" s="38">
        <v>31</v>
      </c>
      <c r="E70" s="37">
        <v>1979076.85</v>
      </c>
      <c r="F70" s="38">
        <v>30</v>
      </c>
      <c r="G70" s="38">
        <v>0</v>
      </c>
      <c r="H70" s="38">
        <v>0</v>
      </c>
      <c r="I70" s="37">
        <v>7796948.9800000004</v>
      </c>
      <c r="J70" s="38">
        <v>34</v>
      </c>
      <c r="K70" s="37">
        <v>1724608.38</v>
      </c>
      <c r="L70" s="38">
        <v>33</v>
      </c>
      <c r="M70" s="38">
        <v>0</v>
      </c>
      <c r="N70" s="38">
        <v>0</v>
      </c>
    </row>
    <row r="71" spans="1:14" x14ac:dyDescent="0.25">
      <c r="A71" s="36" t="s">
        <v>124</v>
      </c>
      <c r="B71" s="36" t="s">
        <v>119</v>
      </c>
      <c r="C71" s="37">
        <v>4741819.47</v>
      </c>
      <c r="D71" s="38">
        <v>24</v>
      </c>
      <c r="E71" s="37">
        <v>3145497.57</v>
      </c>
      <c r="F71" s="38">
        <v>20</v>
      </c>
      <c r="G71" s="37">
        <v>0</v>
      </c>
      <c r="H71" s="38">
        <v>0</v>
      </c>
      <c r="I71" s="37">
        <v>3309898.23</v>
      </c>
      <c r="J71" s="38">
        <v>24</v>
      </c>
      <c r="K71" s="37">
        <v>2369940.4700000002</v>
      </c>
      <c r="L71" s="38">
        <v>22</v>
      </c>
      <c r="M71" s="37">
        <v>0</v>
      </c>
      <c r="N71" s="38">
        <v>0</v>
      </c>
    </row>
    <row r="72" spans="1:14" x14ac:dyDescent="0.25">
      <c r="A72" s="36" t="s">
        <v>125</v>
      </c>
      <c r="B72" s="36" t="s">
        <v>119</v>
      </c>
      <c r="C72" s="37">
        <v>3522480.52</v>
      </c>
      <c r="D72" s="38">
        <v>10</v>
      </c>
      <c r="E72" s="37">
        <v>0</v>
      </c>
      <c r="F72" s="38">
        <v>0</v>
      </c>
      <c r="G72" s="37">
        <v>0</v>
      </c>
      <c r="H72" s="38">
        <v>0</v>
      </c>
      <c r="I72" s="37">
        <v>3500787.52</v>
      </c>
      <c r="J72" s="38">
        <v>10</v>
      </c>
      <c r="K72" s="37">
        <v>0</v>
      </c>
      <c r="L72" s="38">
        <v>0</v>
      </c>
      <c r="M72" s="37">
        <v>0</v>
      </c>
      <c r="N72" s="38">
        <v>0</v>
      </c>
    </row>
    <row r="73" spans="1:14" x14ac:dyDescent="0.25">
      <c r="A73" s="36" t="s">
        <v>126</v>
      </c>
      <c r="B73" s="36" t="s">
        <v>119</v>
      </c>
      <c r="C73" s="37">
        <v>3694680.25</v>
      </c>
      <c r="D73" s="38">
        <v>19</v>
      </c>
      <c r="E73" s="38">
        <v>998581.31</v>
      </c>
      <c r="F73" s="38">
        <v>19</v>
      </c>
      <c r="G73" s="38">
        <v>0</v>
      </c>
      <c r="H73" s="38">
        <v>0</v>
      </c>
      <c r="I73" s="37">
        <v>3937179.45</v>
      </c>
      <c r="J73" s="38">
        <v>22</v>
      </c>
      <c r="K73" s="38">
        <v>1170285.32</v>
      </c>
      <c r="L73" s="38">
        <v>22</v>
      </c>
      <c r="M73" s="38">
        <v>0</v>
      </c>
      <c r="N73" s="38">
        <v>0</v>
      </c>
    </row>
    <row r="74" spans="1:14" x14ac:dyDescent="0.25">
      <c r="A74" s="36" t="s">
        <v>127</v>
      </c>
      <c r="B74" s="36" t="s">
        <v>119</v>
      </c>
      <c r="C74" s="37">
        <v>3070694.33</v>
      </c>
      <c r="D74" s="38">
        <v>27</v>
      </c>
      <c r="E74" s="37">
        <v>953741.91</v>
      </c>
      <c r="F74" s="38">
        <v>26</v>
      </c>
      <c r="G74" s="37">
        <v>0</v>
      </c>
      <c r="H74" s="38">
        <v>0</v>
      </c>
      <c r="I74" s="37">
        <v>3534618.59</v>
      </c>
      <c r="J74" s="38">
        <v>32</v>
      </c>
      <c r="K74" s="37">
        <v>1008381.87</v>
      </c>
      <c r="L74" s="38">
        <v>30</v>
      </c>
      <c r="M74" s="37">
        <v>0</v>
      </c>
      <c r="N74" s="38">
        <v>0</v>
      </c>
    </row>
    <row r="75" spans="1:14" x14ac:dyDescent="0.25">
      <c r="A75" s="36" t="s">
        <v>128</v>
      </c>
      <c r="B75" s="36" t="s">
        <v>119</v>
      </c>
      <c r="C75" s="37">
        <v>62102475.219999999</v>
      </c>
      <c r="D75" s="38">
        <v>211</v>
      </c>
      <c r="E75" s="37">
        <v>18073271.579999998</v>
      </c>
      <c r="F75" s="38">
        <v>201</v>
      </c>
      <c r="G75" s="37">
        <v>21177.54</v>
      </c>
      <c r="H75" s="38">
        <v>45</v>
      </c>
      <c r="I75" s="37">
        <v>59145523.579999998</v>
      </c>
      <c r="J75" s="38">
        <v>223</v>
      </c>
      <c r="K75" s="37">
        <v>18063732.199999999</v>
      </c>
      <c r="L75" s="38">
        <v>215</v>
      </c>
      <c r="M75" s="37">
        <v>51313.67</v>
      </c>
      <c r="N75" s="38">
        <v>50</v>
      </c>
    </row>
    <row r="76" spans="1:14" x14ac:dyDescent="0.25">
      <c r="A76" s="36" t="s">
        <v>129</v>
      </c>
      <c r="B76" s="36" t="s">
        <v>119</v>
      </c>
      <c r="C76" s="37">
        <v>26281395.84</v>
      </c>
      <c r="D76" s="38">
        <v>50</v>
      </c>
      <c r="E76" s="37">
        <v>14078321.119999999</v>
      </c>
      <c r="F76" s="38">
        <v>48</v>
      </c>
      <c r="G76" s="38">
        <v>161209.37</v>
      </c>
      <c r="H76" s="38">
        <v>17</v>
      </c>
      <c r="I76" s="37">
        <v>26520821.100000001</v>
      </c>
      <c r="J76" s="38">
        <v>53</v>
      </c>
      <c r="K76" s="37">
        <v>13929661.6</v>
      </c>
      <c r="L76" s="38">
        <v>52</v>
      </c>
      <c r="M76" s="38">
        <v>39868.93</v>
      </c>
      <c r="N76" s="38">
        <v>18</v>
      </c>
    </row>
    <row r="77" spans="1:14" x14ac:dyDescent="0.25">
      <c r="A77" t="s">
        <v>130</v>
      </c>
      <c r="B77" t="s">
        <v>119</v>
      </c>
      <c r="C77" s="39">
        <v>6412277.3600000003</v>
      </c>
      <c r="D77">
        <v>19</v>
      </c>
      <c r="E77" s="39">
        <v>1415435.23</v>
      </c>
      <c r="F77">
        <v>18</v>
      </c>
      <c r="G77" s="39">
        <v>0</v>
      </c>
      <c r="H77">
        <v>0</v>
      </c>
      <c r="I77" s="39">
        <v>5971318.2199999997</v>
      </c>
      <c r="J77">
        <v>22</v>
      </c>
      <c r="K77" s="39">
        <v>1403300.66</v>
      </c>
      <c r="L77">
        <v>21</v>
      </c>
      <c r="M77" s="39">
        <v>0</v>
      </c>
      <c r="N77">
        <v>0</v>
      </c>
    </row>
    <row r="78" spans="1:14" x14ac:dyDescent="0.25">
      <c r="A78" t="s">
        <v>131</v>
      </c>
      <c r="B78" t="s">
        <v>132</v>
      </c>
      <c r="C78" s="39">
        <v>53057587.950000003</v>
      </c>
      <c r="D78">
        <v>154</v>
      </c>
      <c r="E78" s="39">
        <v>15504113.710000001</v>
      </c>
      <c r="F78">
        <v>146</v>
      </c>
      <c r="G78" s="39">
        <v>10810.02</v>
      </c>
      <c r="H78">
        <v>32</v>
      </c>
      <c r="I78" s="39">
        <v>306345273.52999997</v>
      </c>
      <c r="J78">
        <v>157</v>
      </c>
      <c r="K78" s="39">
        <v>13652717.33</v>
      </c>
      <c r="L78">
        <v>149</v>
      </c>
      <c r="M78" s="39">
        <v>13369.72</v>
      </c>
      <c r="N78">
        <v>40</v>
      </c>
    </row>
    <row r="79" spans="1:14" x14ac:dyDescent="0.25">
      <c r="A79" t="s">
        <v>133</v>
      </c>
      <c r="B79" t="s">
        <v>132</v>
      </c>
      <c r="C79" s="39">
        <v>9768852.7799999993</v>
      </c>
      <c r="D79">
        <v>24</v>
      </c>
      <c r="E79" s="39">
        <v>1173878.19</v>
      </c>
      <c r="F79">
        <v>23</v>
      </c>
      <c r="G79" s="39">
        <v>0</v>
      </c>
      <c r="H79">
        <v>0</v>
      </c>
      <c r="I79" s="39">
        <v>9641544.7799999993</v>
      </c>
      <c r="J79">
        <v>29</v>
      </c>
      <c r="K79" s="39">
        <v>1178292.3799999999</v>
      </c>
      <c r="L79">
        <v>27</v>
      </c>
      <c r="M79" s="39">
        <v>0</v>
      </c>
      <c r="N79">
        <v>0</v>
      </c>
    </row>
    <row r="80" spans="1:14" x14ac:dyDescent="0.25">
      <c r="A80" t="s">
        <v>134</v>
      </c>
      <c r="B80" t="s">
        <v>132</v>
      </c>
      <c r="C80" s="39">
        <v>21579027.460000001</v>
      </c>
      <c r="D80">
        <v>36</v>
      </c>
      <c r="E80" s="39">
        <v>7266877.5300000003</v>
      </c>
      <c r="F80">
        <v>35</v>
      </c>
      <c r="G80" s="39">
        <v>25203.23</v>
      </c>
      <c r="H80">
        <v>23</v>
      </c>
      <c r="I80" s="39">
        <v>20679614.370000001</v>
      </c>
      <c r="J80">
        <v>42</v>
      </c>
      <c r="K80" s="39">
        <v>7055686.9699999997</v>
      </c>
      <c r="L80">
        <v>41</v>
      </c>
      <c r="M80" s="39">
        <v>12037.48</v>
      </c>
      <c r="N80">
        <v>24</v>
      </c>
    </row>
    <row r="81" spans="1:14" x14ac:dyDescent="0.25">
      <c r="A81" t="s">
        <v>135</v>
      </c>
      <c r="B81" t="s">
        <v>132</v>
      </c>
      <c r="C81" s="39">
        <v>6017617.2300000004</v>
      </c>
      <c r="D81">
        <v>30</v>
      </c>
      <c r="E81" s="39">
        <v>2643106.1</v>
      </c>
      <c r="F81">
        <v>29</v>
      </c>
      <c r="G81" s="39">
        <v>0</v>
      </c>
      <c r="H81">
        <v>0</v>
      </c>
      <c r="I81" s="39">
        <v>5360392.7699999996</v>
      </c>
      <c r="J81">
        <v>30</v>
      </c>
      <c r="K81" s="39">
        <v>1920671.32</v>
      </c>
      <c r="L81">
        <v>29</v>
      </c>
      <c r="M81" s="39">
        <v>0</v>
      </c>
      <c r="N81">
        <v>0</v>
      </c>
    </row>
    <row r="82" spans="1:14" x14ac:dyDescent="0.25">
      <c r="A82" t="s">
        <v>136</v>
      </c>
      <c r="B82" t="s">
        <v>132</v>
      </c>
      <c r="C82" s="39">
        <v>2871199.55</v>
      </c>
      <c r="D82">
        <v>11</v>
      </c>
      <c r="E82" s="39">
        <v>410990.51</v>
      </c>
      <c r="F82">
        <v>10</v>
      </c>
      <c r="G82" s="39">
        <v>0</v>
      </c>
      <c r="H82">
        <v>0</v>
      </c>
      <c r="I82" s="39">
        <v>3771590.26</v>
      </c>
      <c r="J82">
        <v>11</v>
      </c>
      <c r="K82" s="39">
        <v>0</v>
      </c>
      <c r="L82">
        <v>0</v>
      </c>
      <c r="M82" s="39">
        <v>0</v>
      </c>
      <c r="N82">
        <v>0</v>
      </c>
    </row>
    <row r="83" spans="1:14" x14ac:dyDescent="0.25">
      <c r="A83" t="s">
        <v>137</v>
      </c>
      <c r="B83" t="s">
        <v>132</v>
      </c>
      <c r="C83" s="39">
        <v>20096483.370000001</v>
      </c>
      <c r="D83">
        <v>86</v>
      </c>
      <c r="E83" s="39">
        <v>6803500.0800000001</v>
      </c>
      <c r="F83">
        <v>84</v>
      </c>
      <c r="G83">
        <v>14919.52</v>
      </c>
      <c r="H83">
        <v>16</v>
      </c>
      <c r="I83" s="39">
        <v>19051453.66</v>
      </c>
      <c r="J83">
        <v>98</v>
      </c>
      <c r="K83" s="39">
        <v>5496565.4900000002</v>
      </c>
      <c r="L83">
        <v>94</v>
      </c>
      <c r="M83">
        <v>27251.82</v>
      </c>
      <c r="N83">
        <v>23</v>
      </c>
    </row>
    <row r="84" spans="1:14" x14ac:dyDescent="0.25">
      <c r="A84" t="s">
        <v>138</v>
      </c>
      <c r="B84" t="s">
        <v>132</v>
      </c>
      <c r="C84" s="39">
        <v>492283.65</v>
      </c>
      <c r="D84">
        <v>11</v>
      </c>
      <c r="E84" s="39">
        <v>163120.75</v>
      </c>
      <c r="F84">
        <v>10</v>
      </c>
      <c r="G84">
        <v>0</v>
      </c>
      <c r="H84">
        <v>0</v>
      </c>
      <c r="I84" s="39">
        <v>582947.6</v>
      </c>
      <c r="J84">
        <v>11</v>
      </c>
      <c r="K84" s="39">
        <v>271366.51</v>
      </c>
      <c r="L84">
        <v>10</v>
      </c>
      <c r="M84">
        <v>0</v>
      </c>
      <c r="N84">
        <v>0</v>
      </c>
    </row>
    <row r="85" spans="1:14" x14ac:dyDescent="0.25">
      <c r="A85" t="s">
        <v>139</v>
      </c>
      <c r="B85" t="s">
        <v>132</v>
      </c>
      <c r="C85" s="39">
        <v>6012740.3899999997</v>
      </c>
      <c r="D85">
        <v>32</v>
      </c>
      <c r="E85" s="39">
        <v>1232569.53</v>
      </c>
      <c r="F85">
        <v>30</v>
      </c>
      <c r="G85" s="39">
        <v>0</v>
      </c>
      <c r="H85">
        <v>0</v>
      </c>
      <c r="I85" s="39">
        <v>5599405.75</v>
      </c>
      <c r="J85">
        <v>34</v>
      </c>
      <c r="K85" s="39">
        <v>1292322.82</v>
      </c>
      <c r="L85">
        <v>31</v>
      </c>
      <c r="M85" s="39">
        <v>0</v>
      </c>
      <c r="N85">
        <v>0</v>
      </c>
    </row>
    <row r="86" spans="1:14" x14ac:dyDescent="0.25">
      <c r="A86" t="s">
        <v>140</v>
      </c>
      <c r="B86" t="s">
        <v>132</v>
      </c>
      <c r="C86" s="39">
        <v>9197154.6600000001</v>
      </c>
      <c r="D86">
        <v>62</v>
      </c>
      <c r="E86" s="39">
        <v>3880825.82</v>
      </c>
      <c r="F86">
        <v>60</v>
      </c>
      <c r="G86">
        <v>0</v>
      </c>
      <c r="H86">
        <v>0</v>
      </c>
      <c r="I86" s="39">
        <v>9038924.9800000004</v>
      </c>
      <c r="J86">
        <v>63</v>
      </c>
      <c r="K86" s="39">
        <v>3510191.88</v>
      </c>
      <c r="L86">
        <v>60</v>
      </c>
      <c r="M86">
        <v>0</v>
      </c>
      <c r="N86">
        <v>0</v>
      </c>
    </row>
    <row r="87" spans="1:14" x14ac:dyDescent="0.25">
      <c r="A87" t="s">
        <v>141</v>
      </c>
      <c r="B87" t="s">
        <v>132</v>
      </c>
      <c r="C87" s="39">
        <v>3723717.08</v>
      </c>
      <c r="D87">
        <v>16</v>
      </c>
      <c r="E87" s="39">
        <v>693858.26</v>
      </c>
      <c r="F87">
        <v>16</v>
      </c>
      <c r="G87">
        <v>0</v>
      </c>
      <c r="H87">
        <v>0</v>
      </c>
      <c r="I87" s="39">
        <v>3951945.45</v>
      </c>
      <c r="J87">
        <v>17</v>
      </c>
      <c r="K87" s="39">
        <v>654684.53</v>
      </c>
      <c r="L87">
        <v>16</v>
      </c>
      <c r="M87">
        <v>0</v>
      </c>
      <c r="N87">
        <v>0</v>
      </c>
    </row>
    <row r="88" spans="1:14" x14ac:dyDescent="0.25">
      <c r="A88" t="s">
        <v>142</v>
      </c>
      <c r="B88" t="s">
        <v>132</v>
      </c>
      <c r="C88" s="39">
        <v>11395884.560000001</v>
      </c>
      <c r="D88">
        <v>76</v>
      </c>
      <c r="E88" s="39">
        <v>4601860.25</v>
      </c>
      <c r="F88">
        <v>70</v>
      </c>
      <c r="G88" s="39">
        <v>0</v>
      </c>
      <c r="H88">
        <v>0</v>
      </c>
      <c r="I88" s="39">
        <v>10713980.300000001</v>
      </c>
      <c r="J88">
        <v>74</v>
      </c>
      <c r="K88" s="39">
        <v>4738183</v>
      </c>
      <c r="L88">
        <v>68</v>
      </c>
      <c r="M88" s="39">
        <v>0</v>
      </c>
      <c r="N88">
        <v>0</v>
      </c>
    </row>
    <row r="89" spans="1:14" x14ac:dyDescent="0.25">
      <c r="A89" t="s">
        <v>143</v>
      </c>
      <c r="B89" t="s">
        <v>144</v>
      </c>
      <c r="C89" s="39">
        <v>55703515.18</v>
      </c>
      <c r="D89">
        <v>164</v>
      </c>
      <c r="E89" s="39">
        <v>8088799.5199999996</v>
      </c>
      <c r="F89">
        <v>154</v>
      </c>
      <c r="G89">
        <v>17322.09</v>
      </c>
      <c r="H89">
        <v>36</v>
      </c>
      <c r="I89" s="39">
        <v>57724367.460000001</v>
      </c>
      <c r="J89">
        <v>187</v>
      </c>
      <c r="K89" s="39">
        <v>9172260.3699999992</v>
      </c>
      <c r="L89">
        <v>172</v>
      </c>
      <c r="M89">
        <v>7766.38</v>
      </c>
      <c r="N89">
        <v>40</v>
      </c>
    </row>
    <row r="90" spans="1:14" x14ac:dyDescent="0.25">
      <c r="A90" t="s">
        <v>145</v>
      </c>
      <c r="B90" t="s">
        <v>144</v>
      </c>
      <c r="C90" s="39">
        <v>1220994.71</v>
      </c>
      <c r="D90">
        <v>20</v>
      </c>
      <c r="E90" s="39">
        <v>697816.32</v>
      </c>
      <c r="F90">
        <v>19</v>
      </c>
      <c r="G90">
        <v>0</v>
      </c>
      <c r="H90">
        <v>0</v>
      </c>
      <c r="I90" s="39">
        <v>997297.61</v>
      </c>
      <c r="J90">
        <v>25</v>
      </c>
      <c r="K90" s="39">
        <v>607436.38</v>
      </c>
      <c r="L90">
        <v>24</v>
      </c>
      <c r="M90">
        <v>0</v>
      </c>
      <c r="N90">
        <v>0</v>
      </c>
    </row>
    <row r="91" spans="1:14" x14ac:dyDescent="0.25">
      <c r="A91" t="s">
        <v>146</v>
      </c>
      <c r="B91" t="s">
        <v>144</v>
      </c>
      <c r="C91" s="39">
        <v>1764249.77</v>
      </c>
      <c r="D91">
        <v>12</v>
      </c>
      <c r="E91" s="39">
        <v>0</v>
      </c>
      <c r="F91">
        <v>0</v>
      </c>
      <c r="G91">
        <v>0</v>
      </c>
      <c r="H91">
        <v>0</v>
      </c>
      <c r="I91" s="39">
        <v>1348623.35</v>
      </c>
      <c r="J91">
        <v>12</v>
      </c>
      <c r="K91" s="39">
        <v>391777.77</v>
      </c>
      <c r="L91">
        <v>10</v>
      </c>
      <c r="M91">
        <v>0</v>
      </c>
      <c r="N91">
        <v>0</v>
      </c>
    </row>
    <row r="92" spans="1:14" x14ac:dyDescent="0.25">
      <c r="A92" t="s">
        <v>147</v>
      </c>
      <c r="B92" t="s">
        <v>144</v>
      </c>
      <c r="C92" s="39">
        <v>0</v>
      </c>
      <c r="D92">
        <v>0</v>
      </c>
      <c r="E92" s="39">
        <v>0</v>
      </c>
      <c r="F92">
        <v>0</v>
      </c>
      <c r="G92">
        <v>0</v>
      </c>
      <c r="H92">
        <v>0</v>
      </c>
      <c r="I92" s="39">
        <v>432468.95</v>
      </c>
      <c r="J92">
        <v>10</v>
      </c>
      <c r="K92" s="39">
        <v>0</v>
      </c>
      <c r="L92">
        <v>0</v>
      </c>
      <c r="M92">
        <v>0</v>
      </c>
      <c r="N92">
        <v>0</v>
      </c>
    </row>
    <row r="93" spans="1:14" x14ac:dyDescent="0.25">
      <c r="A93" t="s">
        <v>148</v>
      </c>
      <c r="B93" t="s">
        <v>144</v>
      </c>
      <c r="C93" s="39">
        <v>2594285.56</v>
      </c>
      <c r="D93">
        <v>12</v>
      </c>
      <c r="E93" s="39">
        <v>325985.03999999998</v>
      </c>
      <c r="F93">
        <v>11</v>
      </c>
      <c r="G93">
        <v>0</v>
      </c>
      <c r="H93">
        <v>0</v>
      </c>
      <c r="I93" s="39">
        <v>1428533.47</v>
      </c>
      <c r="J93">
        <v>12</v>
      </c>
      <c r="K93" s="39">
        <v>257254.47</v>
      </c>
      <c r="L93">
        <v>11</v>
      </c>
      <c r="M93">
        <v>0</v>
      </c>
      <c r="N93">
        <v>0</v>
      </c>
    </row>
    <row r="94" spans="1:14" x14ac:dyDescent="0.25">
      <c r="A94" t="s">
        <v>149</v>
      </c>
      <c r="B94" t="s">
        <v>144</v>
      </c>
      <c r="C94" s="39">
        <v>4732596.18</v>
      </c>
      <c r="D94">
        <v>19</v>
      </c>
      <c r="E94" s="39">
        <v>1692626.84</v>
      </c>
      <c r="F94">
        <v>19</v>
      </c>
      <c r="G94" s="39">
        <v>0</v>
      </c>
      <c r="H94">
        <v>0</v>
      </c>
      <c r="I94" s="39">
        <v>4340850.37</v>
      </c>
      <c r="J94">
        <v>21</v>
      </c>
      <c r="K94" s="39">
        <v>2028799.07</v>
      </c>
      <c r="L94">
        <v>21</v>
      </c>
      <c r="M94" s="39">
        <v>0</v>
      </c>
      <c r="N94">
        <v>0</v>
      </c>
    </row>
    <row r="95" spans="1:14" x14ac:dyDescent="0.25">
      <c r="A95" t="s">
        <v>150</v>
      </c>
      <c r="B95" t="s">
        <v>144</v>
      </c>
      <c r="C95" s="39">
        <v>1857074.12</v>
      </c>
      <c r="D95">
        <v>10</v>
      </c>
      <c r="E95" s="39">
        <v>1470115.72</v>
      </c>
      <c r="F95">
        <v>10</v>
      </c>
      <c r="G95">
        <v>0</v>
      </c>
      <c r="H95">
        <v>0</v>
      </c>
      <c r="I95" s="39">
        <v>1699057.85</v>
      </c>
      <c r="J95">
        <v>12</v>
      </c>
      <c r="K95" s="39">
        <v>1273635.23</v>
      </c>
      <c r="L95">
        <v>12</v>
      </c>
      <c r="M95">
        <v>0</v>
      </c>
      <c r="N95">
        <v>0</v>
      </c>
    </row>
    <row r="96" spans="1:14" x14ac:dyDescent="0.25">
      <c r="A96" t="s">
        <v>151</v>
      </c>
      <c r="B96" t="s">
        <v>144</v>
      </c>
      <c r="C96" s="39">
        <v>844072.08</v>
      </c>
      <c r="D96">
        <v>14</v>
      </c>
      <c r="E96" s="39">
        <v>283698.62</v>
      </c>
      <c r="F96">
        <v>12</v>
      </c>
      <c r="G96">
        <v>0</v>
      </c>
      <c r="H96">
        <v>0</v>
      </c>
      <c r="I96" s="39">
        <v>931925.23</v>
      </c>
      <c r="J96">
        <v>15</v>
      </c>
      <c r="K96" s="39">
        <v>278661.84000000003</v>
      </c>
      <c r="L96">
        <v>12</v>
      </c>
      <c r="M96">
        <v>0</v>
      </c>
      <c r="N96">
        <v>0</v>
      </c>
    </row>
    <row r="97" spans="1:14" x14ac:dyDescent="0.25">
      <c r="A97" t="s">
        <v>152</v>
      </c>
      <c r="B97" t="s">
        <v>144</v>
      </c>
      <c r="C97" s="39">
        <v>5843355.79</v>
      </c>
      <c r="D97">
        <v>39</v>
      </c>
      <c r="E97" s="39">
        <v>1360092.82</v>
      </c>
      <c r="F97">
        <v>36</v>
      </c>
      <c r="G97">
        <v>0</v>
      </c>
      <c r="H97">
        <v>0</v>
      </c>
      <c r="I97" s="39">
        <v>5750319.0499999998</v>
      </c>
      <c r="J97">
        <v>44</v>
      </c>
      <c r="K97" s="39">
        <v>1208911.98</v>
      </c>
      <c r="L97">
        <v>40</v>
      </c>
      <c r="M97">
        <v>0</v>
      </c>
      <c r="N97">
        <v>0</v>
      </c>
    </row>
    <row r="98" spans="1:14" x14ac:dyDescent="0.25">
      <c r="A98" t="s">
        <v>153</v>
      </c>
      <c r="B98" t="s">
        <v>144</v>
      </c>
      <c r="C98" s="39">
        <v>2416553.23</v>
      </c>
      <c r="D98">
        <v>11</v>
      </c>
      <c r="E98" s="39">
        <v>0</v>
      </c>
      <c r="F98">
        <v>0</v>
      </c>
      <c r="G98" s="39">
        <v>0</v>
      </c>
      <c r="H98">
        <v>0</v>
      </c>
      <c r="I98" s="39">
        <v>1680654.35</v>
      </c>
      <c r="J98">
        <v>10</v>
      </c>
      <c r="K98" s="39">
        <v>0</v>
      </c>
      <c r="L98">
        <v>0</v>
      </c>
      <c r="M98" s="39">
        <v>0</v>
      </c>
      <c r="N98">
        <v>0</v>
      </c>
    </row>
    <row r="99" spans="1:14" x14ac:dyDescent="0.25">
      <c r="A99" t="s">
        <v>154</v>
      </c>
      <c r="B99" t="s">
        <v>144</v>
      </c>
      <c r="C99" s="39">
        <v>12413274.82</v>
      </c>
      <c r="D99">
        <v>20</v>
      </c>
      <c r="E99" s="39">
        <v>888405.81</v>
      </c>
      <c r="F99">
        <v>19</v>
      </c>
      <c r="G99" s="39">
        <v>0</v>
      </c>
      <c r="H99">
        <v>0</v>
      </c>
      <c r="I99" s="39">
        <v>9518625.3599999994</v>
      </c>
      <c r="J99">
        <v>21</v>
      </c>
      <c r="K99" s="39">
        <v>694827.22</v>
      </c>
      <c r="L99">
        <v>21</v>
      </c>
      <c r="M99" s="39">
        <v>0</v>
      </c>
      <c r="N99">
        <v>0</v>
      </c>
    </row>
    <row r="100" spans="1:14" x14ac:dyDescent="0.25">
      <c r="A100" t="s">
        <v>155</v>
      </c>
      <c r="B100" t="s">
        <v>144</v>
      </c>
      <c r="C100">
        <v>0</v>
      </c>
      <c r="D100">
        <v>0</v>
      </c>
      <c r="E100">
        <v>0</v>
      </c>
      <c r="F100">
        <v>0</v>
      </c>
      <c r="G100">
        <v>0</v>
      </c>
      <c r="H100">
        <v>0</v>
      </c>
      <c r="I100">
        <v>238637.19</v>
      </c>
      <c r="J100">
        <v>11</v>
      </c>
      <c r="K100">
        <v>104314.56</v>
      </c>
      <c r="L100">
        <v>11</v>
      </c>
      <c r="M100">
        <v>0</v>
      </c>
      <c r="N100">
        <v>0</v>
      </c>
    </row>
    <row r="101" spans="1:14" x14ac:dyDescent="0.25">
      <c r="A101" t="s">
        <v>156</v>
      </c>
      <c r="B101" t="s">
        <v>144</v>
      </c>
      <c r="C101">
        <v>7350535.7699999996</v>
      </c>
      <c r="D101">
        <v>43</v>
      </c>
      <c r="E101">
        <v>3437694.28</v>
      </c>
      <c r="F101">
        <v>42</v>
      </c>
      <c r="G101">
        <v>0</v>
      </c>
      <c r="H101">
        <v>0</v>
      </c>
      <c r="I101">
        <v>14108888.689999999</v>
      </c>
      <c r="J101">
        <v>46</v>
      </c>
      <c r="K101">
        <v>10800952.630000001</v>
      </c>
      <c r="L101">
        <v>45</v>
      </c>
      <c r="M101">
        <v>0</v>
      </c>
      <c r="N101">
        <v>0</v>
      </c>
    </row>
    <row r="102" spans="1:14" x14ac:dyDescent="0.25">
      <c r="A102" t="s">
        <v>157</v>
      </c>
      <c r="B102" t="s">
        <v>158</v>
      </c>
      <c r="C102">
        <v>4343293.58</v>
      </c>
      <c r="D102">
        <v>21</v>
      </c>
      <c r="E102">
        <v>722241.49</v>
      </c>
      <c r="F102">
        <v>18</v>
      </c>
      <c r="G102">
        <v>0</v>
      </c>
      <c r="H102">
        <v>0</v>
      </c>
      <c r="I102">
        <v>4265467.2699999996</v>
      </c>
      <c r="J102">
        <v>24</v>
      </c>
      <c r="K102">
        <v>532360.1</v>
      </c>
      <c r="L102">
        <v>20</v>
      </c>
      <c r="M102">
        <v>0</v>
      </c>
      <c r="N102">
        <v>0</v>
      </c>
    </row>
    <row r="103" spans="1:14" x14ac:dyDescent="0.25">
      <c r="A103" t="s">
        <v>159</v>
      </c>
      <c r="B103" t="s">
        <v>158</v>
      </c>
      <c r="C103">
        <v>3169383.62</v>
      </c>
      <c r="D103">
        <v>26</v>
      </c>
      <c r="E103">
        <v>842785.59</v>
      </c>
      <c r="F103">
        <v>24</v>
      </c>
      <c r="G103">
        <v>0</v>
      </c>
      <c r="H103">
        <v>0</v>
      </c>
      <c r="I103">
        <v>3365236.23</v>
      </c>
      <c r="J103">
        <v>29</v>
      </c>
      <c r="K103">
        <v>823580.84</v>
      </c>
      <c r="L103">
        <v>26</v>
      </c>
      <c r="M103">
        <v>0</v>
      </c>
      <c r="N103">
        <v>0</v>
      </c>
    </row>
    <row r="104" spans="1:14" x14ac:dyDescent="0.25">
      <c r="A104" t="s">
        <v>160</v>
      </c>
      <c r="B104" t="s">
        <v>158</v>
      </c>
      <c r="C104">
        <v>84156647.769999996</v>
      </c>
      <c r="D104">
        <v>128</v>
      </c>
      <c r="E104">
        <v>13957675.6</v>
      </c>
      <c r="F104">
        <v>125</v>
      </c>
      <c r="G104">
        <v>7331.67</v>
      </c>
      <c r="H104">
        <v>27</v>
      </c>
      <c r="I104">
        <v>69215090.019999996</v>
      </c>
      <c r="J104">
        <v>129</v>
      </c>
      <c r="K104">
        <v>10409842.289999999</v>
      </c>
      <c r="L104">
        <v>124</v>
      </c>
      <c r="M104">
        <v>8596.0300000000007</v>
      </c>
      <c r="N104">
        <v>34</v>
      </c>
    </row>
    <row r="105" spans="1:14" x14ac:dyDescent="0.25">
      <c r="A105" t="s">
        <v>161</v>
      </c>
      <c r="B105" t="s">
        <v>158</v>
      </c>
      <c r="C105">
        <v>965957.02</v>
      </c>
      <c r="D105">
        <v>12</v>
      </c>
      <c r="E105">
        <v>287580.88</v>
      </c>
      <c r="F105">
        <v>12</v>
      </c>
      <c r="G105">
        <v>0</v>
      </c>
      <c r="H105">
        <v>0</v>
      </c>
      <c r="I105">
        <v>444694.44</v>
      </c>
      <c r="J105">
        <v>12</v>
      </c>
      <c r="K105">
        <v>205029.34</v>
      </c>
      <c r="L105">
        <v>12</v>
      </c>
      <c r="M105">
        <v>0</v>
      </c>
      <c r="N105">
        <v>0</v>
      </c>
    </row>
    <row r="106" spans="1:14" x14ac:dyDescent="0.25">
      <c r="A106" t="s">
        <v>162</v>
      </c>
      <c r="B106" t="s">
        <v>158</v>
      </c>
      <c r="C106">
        <v>8804100.5099999998</v>
      </c>
      <c r="D106">
        <v>34</v>
      </c>
      <c r="E106">
        <v>4250981.57</v>
      </c>
      <c r="F106">
        <v>32</v>
      </c>
      <c r="G106">
        <v>0</v>
      </c>
      <c r="H106">
        <v>0</v>
      </c>
      <c r="I106">
        <v>5635586.5099999998</v>
      </c>
      <c r="J106">
        <v>40</v>
      </c>
      <c r="K106">
        <v>2898514.64</v>
      </c>
      <c r="L106">
        <v>38</v>
      </c>
      <c r="M106">
        <v>0</v>
      </c>
      <c r="N106">
        <v>0</v>
      </c>
    </row>
    <row r="107" spans="1:14" x14ac:dyDescent="0.25">
      <c r="A107" t="s">
        <v>163</v>
      </c>
      <c r="B107" t="s">
        <v>158</v>
      </c>
      <c r="C107">
        <v>1627535</v>
      </c>
      <c r="D107">
        <v>13</v>
      </c>
      <c r="E107">
        <v>396368.88</v>
      </c>
      <c r="F107">
        <v>12</v>
      </c>
      <c r="G107">
        <v>0</v>
      </c>
      <c r="H107">
        <v>0</v>
      </c>
      <c r="I107">
        <v>2037984.07</v>
      </c>
      <c r="J107">
        <v>17</v>
      </c>
      <c r="K107">
        <v>679975.41</v>
      </c>
      <c r="L107">
        <v>16</v>
      </c>
      <c r="M107">
        <v>0</v>
      </c>
      <c r="N107">
        <v>0</v>
      </c>
    </row>
    <row r="108" spans="1:14" x14ac:dyDescent="0.25">
      <c r="A108" t="s">
        <v>164</v>
      </c>
      <c r="B108" t="s">
        <v>158</v>
      </c>
      <c r="C108">
        <v>1212964.06</v>
      </c>
      <c r="D108">
        <v>12</v>
      </c>
      <c r="E108">
        <v>433060.33</v>
      </c>
      <c r="F108">
        <v>12</v>
      </c>
      <c r="G108">
        <v>0</v>
      </c>
      <c r="H108">
        <v>0</v>
      </c>
      <c r="I108">
        <v>1882400.22</v>
      </c>
      <c r="J108">
        <v>12</v>
      </c>
      <c r="K108">
        <v>434100.02</v>
      </c>
      <c r="L108">
        <v>12</v>
      </c>
      <c r="M108">
        <v>0</v>
      </c>
      <c r="N108">
        <v>0</v>
      </c>
    </row>
    <row r="109" spans="1:14" x14ac:dyDescent="0.25">
      <c r="A109" t="s">
        <v>165</v>
      </c>
      <c r="B109" t="s">
        <v>158</v>
      </c>
      <c r="C109">
        <v>6904878.1699999999</v>
      </c>
      <c r="D109">
        <v>22</v>
      </c>
      <c r="E109">
        <v>1426524.51</v>
      </c>
      <c r="F109">
        <v>21</v>
      </c>
      <c r="G109">
        <v>0</v>
      </c>
      <c r="H109">
        <v>0</v>
      </c>
      <c r="I109">
        <v>5219545.92</v>
      </c>
      <c r="J109">
        <v>22</v>
      </c>
      <c r="K109">
        <v>1069019.73</v>
      </c>
      <c r="L109">
        <v>19</v>
      </c>
      <c r="M109">
        <v>0</v>
      </c>
      <c r="N109">
        <v>0</v>
      </c>
    </row>
    <row r="110" spans="1:14" x14ac:dyDescent="0.25">
      <c r="A110" t="s">
        <v>166</v>
      </c>
      <c r="B110" t="s">
        <v>158</v>
      </c>
      <c r="C110">
        <v>16734008.84</v>
      </c>
      <c r="D110">
        <v>65</v>
      </c>
      <c r="E110">
        <v>5593662.1299999999</v>
      </c>
      <c r="F110">
        <v>61</v>
      </c>
      <c r="G110">
        <v>31553.56</v>
      </c>
      <c r="H110">
        <v>18</v>
      </c>
      <c r="I110">
        <v>17230167.469999999</v>
      </c>
      <c r="J110">
        <v>70</v>
      </c>
      <c r="K110">
        <v>5120638.04</v>
      </c>
      <c r="L110">
        <v>68</v>
      </c>
      <c r="M110">
        <v>4480.68</v>
      </c>
      <c r="N110">
        <v>20</v>
      </c>
    </row>
    <row r="111" spans="1:14" x14ac:dyDescent="0.25">
      <c r="A111" t="s">
        <v>167</v>
      </c>
      <c r="B111" t="s">
        <v>158</v>
      </c>
      <c r="C111">
        <v>2147456.33</v>
      </c>
      <c r="D111">
        <v>12</v>
      </c>
      <c r="E111">
        <v>452356.83</v>
      </c>
      <c r="F111">
        <v>10</v>
      </c>
      <c r="G111">
        <v>0</v>
      </c>
      <c r="H111">
        <v>0</v>
      </c>
      <c r="I111">
        <v>1901027.24</v>
      </c>
      <c r="J111">
        <v>13</v>
      </c>
      <c r="K111">
        <v>425399.83</v>
      </c>
      <c r="L111">
        <v>13</v>
      </c>
      <c r="M111">
        <v>0</v>
      </c>
      <c r="N111">
        <v>0</v>
      </c>
    </row>
    <row r="112" spans="1:14" x14ac:dyDescent="0.25">
      <c r="A112" t="s">
        <v>168</v>
      </c>
      <c r="B112" t="s">
        <v>158</v>
      </c>
      <c r="C112">
        <v>3169419.72</v>
      </c>
      <c r="D112">
        <v>25</v>
      </c>
      <c r="E112">
        <v>1257319.3899999999</v>
      </c>
      <c r="F112">
        <v>21</v>
      </c>
      <c r="G112">
        <v>0</v>
      </c>
      <c r="H112">
        <v>0</v>
      </c>
      <c r="I112">
        <v>3099213.32</v>
      </c>
      <c r="J112">
        <v>25</v>
      </c>
      <c r="K112">
        <v>1283362.9099999999</v>
      </c>
      <c r="L112">
        <v>23</v>
      </c>
      <c r="M112">
        <v>0</v>
      </c>
      <c r="N112">
        <v>0</v>
      </c>
    </row>
    <row r="113" spans="1:14" x14ac:dyDescent="0.25">
      <c r="A113" t="s">
        <v>169</v>
      </c>
      <c r="B113" t="s">
        <v>158</v>
      </c>
      <c r="C113">
        <v>6903127.2800000003</v>
      </c>
      <c r="D113">
        <v>57</v>
      </c>
      <c r="E113">
        <v>2629956.2200000002</v>
      </c>
      <c r="F113">
        <v>52</v>
      </c>
      <c r="G113">
        <v>0</v>
      </c>
      <c r="H113">
        <v>0</v>
      </c>
      <c r="I113">
        <v>6283689.6500000004</v>
      </c>
      <c r="J113">
        <v>57</v>
      </c>
      <c r="K113">
        <v>2499740.69</v>
      </c>
      <c r="L113">
        <v>53</v>
      </c>
      <c r="M113">
        <v>0</v>
      </c>
      <c r="N113">
        <v>0</v>
      </c>
    </row>
    <row r="114" spans="1:14" x14ac:dyDescent="0.25">
      <c r="A114"/>
      <c r="B114"/>
      <c r="I114" s="58"/>
      <c r="J114" s="58"/>
      <c r="K114" s="58"/>
      <c r="L114" s="58"/>
      <c r="M114" s="58"/>
      <c r="N114" s="58"/>
    </row>
    <row r="115" spans="1:14" x14ac:dyDescent="0.25">
      <c r="A115"/>
      <c r="B115"/>
    </row>
    <row r="116" spans="1:14" x14ac:dyDescent="0.25">
      <c r="A116"/>
      <c r="B116"/>
    </row>
    <row r="117" spans="1:14" x14ac:dyDescent="0.25">
      <c r="A117"/>
      <c r="B117"/>
    </row>
    <row r="118" spans="1:14" x14ac:dyDescent="0.25">
      <c r="A118"/>
      <c r="B118"/>
    </row>
    <row r="119" spans="1:14" x14ac:dyDescent="0.25">
      <c r="A119"/>
      <c r="B119"/>
    </row>
    <row r="120" spans="1:14" x14ac:dyDescent="0.25">
      <c r="A120"/>
      <c r="B120"/>
    </row>
    <row r="121" spans="1:14" x14ac:dyDescent="0.25">
      <c r="A121"/>
      <c r="B121"/>
    </row>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vt:lpstr>
      <vt:lpstr>Town and County</vt:lpstr>
      <vt:lpstr>Town Data</vt:lpstr>
      <vt:lpstr>Processing</vt:lpstr>
      <vt:lpstr>ReportType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Magnus, Abigail</dc:creator>
  <cp:lastModifiedBy>Magnus, Abigail</cp:lastModifiedBy>
  <cp:lastPrinted>2015-11-16T22:14:42Z</cp:lastPrinted>
  <dcterms:created xsi:type="dcterms:W3CDTF">2015-10-21T13:45:14Z</dcterms:created>
  <dcterms:modified xsi:type="dcterms:W3CDTF">2024-10-15T14:42:22Z</dcterms:modified>
</cp:coreProperties>
</file>