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95F053D4-D919-4599-976F-8398065B1E1D}" xr6:coauthVersionLast="40" xr6:coauthVersionMax="40" xr10:uidLastSave="{00000000-0000-0000-0000-000000000000}"/>
  <bookViews>
    <workbookView xWindow="0" yWindow="0" windowWidth="25200" windowHeight="1116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H468" i="3"/>
  <c r="G468" i="3"/>
  <c r="F468" i="3"/>
  <c r="E468" i="3"/>
  <c r="K468" i="3" s="1"/>
  <c r="D468" i="3"/>
  <c r="J468" i="3" s="1"/>
  <c r="C468" i="3"/>
  <c r="I468" i="3" s="1"/>
  <c r="B468" i="3"/>
  <c r="J467" i="3"/>
  <c r="H467" i="3"/>
  <c r="G467" i="3"/>
  <c r="F467" i="3"/>
  <c r="E467" i="3"/>
  <c r="K467" i="3" s="1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E465" i="3"/>
  <c r="K465" i="3" s="1"/>
  <c r="D465" i="3"/>
  <c r="C465" i="3"/>
  <c r="I465" i="3" s="1"/>
  <c r="B465" i="3"/>
  <c r="H464" i="3"/>
  <c r="G464" i="3"/>
  <c r="F464" i="3"/>
  <c r="E464" i="3"/>
  <c r="K464" i="3" s="1"/>
  <c r="D464" i="3"/>
  <c r="J464" i="3" s="1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J461" i="3"/>
  <c r="H461" i="3"/>
  <c r="G461" i="3"/>
  <c r="F461" i="3"/>
  <c r="E461" i="3"/>
  <c r="K461" i="3" s="1"/>
  <c r="D461" i="3"/>
  <c r="C461" i="3"/>
  <c r="I461" i="3" s="1"/>
  <c r="B461" i="3"/>
  <c r="H460" i="3"/>
  <c r="G460" i="3"/>
  <c r="F460" i="3"/>
  <c r="E460" i="3"/>
  <c r="K460" i="3" s="1"/>
  <c r="D460" i="3"/>
  <c r="J460" i="3" s="1"/>
  <c r="C460" i="3"/>
  <c r="I460" i="3" s="1"/>
  <c r="B460" i="3"/>
  <c r="J459" i="3"/>
  <c r="H459" i="3"/>
  <c r="G459" i="3"/>
  <c r="F459" i="3"/>
  <c r="E459" i="3"/>
  <c r="K459" i="3" s="1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J457" i="3"/>
  <c r="H457" i="3"/>
  <c r="G457" i="3"/>
  <c r="F457" i="3"/>
  <c r="E457" i="3"/>
  <c r="K457" i="3" s="1"/>
  <c r="D457" i="3"/>
  <c r="C457" i="3"/>
  <c r="I457" i="3" s="1"/>
  <c r="B457" i="3"/>
  <c r="H456" i="3"/>
  <c r="G456" i="3"/>
  <c r="F456" i="3"/>
  <c r="E456" i="3"/>
  <c r="K456" i="3" s="1"/>
  <c r="D456" i="3"/>
  <c r="J456" i="3" s="1"/>
  <c r="C456" i="3"/>
  <c r="I456" i="3" s="1"/>
  <c r="B456" i="3"/>
  <c r="J455" i="3"/>
  <c r="H455" i="3"/>
  <c r="G455" i="3"/>
  <c r="F455" i="3"/>
  <c r="E455" i="3"/>
  <c r="K455" i="3" s="1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J453" i="3"/>
  <c r="H453" i="3"/>
  <c r="G453" i="3"/>
  <c r="F453" i="3"/>
  <c r="E453" i="3"/>
  <c r="K453" i="3" s="1"/>
  <c r="D453" i="3"/>
  <c r="C453" i="3"/>
  <c r="I453" i="3" s="1"/>
  <c r="B453" i="3"/>
  <c r="H452" i="3"/>
  <c r="G452" i="3"/>
  <c r="F452" i="3"/>
  <c r="E452" i="3"/>
  <c r="K452" i="3" s="1"/>
  <c r="D452" i="3"/>
  <c r="J452" i="3" s="1"/>
  <c r="C452" i="3"/>
  <c r="I452" i="3" s="1"/>
  <c r="B452" i="3"/>
  <c r="J451" i="3"/>
  <c r="H451" i="3"/>
  <c r="G451" i="3"/>
  <c r="F451" i="3"/>
  <c r="E451" i="3"/>
  <c r="K451" i="3" s="1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J449" i="3"/>
  <c r="H449" i="3"/>
  <c r="G449" i="3"/>
  <c r="F449" i="3"/>
  <c r="E449" i="3"/>
  <c r="K449" i="3" s="1"/>
  <c r="D449" i="3"/>
  <c r="C449" i="3"/>
  <c r="I449" i="3" s="1"/>
  <c r="B449" i="3"/>
  <c r="H448" i="3"/>
  <c r="G448" i="3"/>
  <c r="F448" i="3"/>
  <c r="E448" i="3"/>
  <c r="K448" i="3" s="1"/>
  <c r="D448" i="3"/>
  <c r="J448" i="3" s="1"/>
  <c r="C448" i="3"/>
  <c r="I448" i="3" s="1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H444" i="3"/>
  <c r="G444" i="3"/>
  <c r="F444" i="3"/>
  <c r="E444" i="3"/>
  <c r="K444" i="3" s="1"/>
  <c r="D444" i="3"/>
  <c r="J444" i="3" s="1"/>
  <c r="C444" i="3"/>
  <c r="I444" i="3" s="1"/>
  <c r="B444" i="3"/>
  <c r="J443" i="3"/>
  <c r="H443" i="3"/>
  <c r="G443" i="3"/>
  <c r="F443" i="3"/>
  <c r="E443" i="3"/>
  <c r="K443" i="3" s="1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J441" i="3"/>
  <c r="H441" i="3"/>
  <c r="G441" i="3"/>
  <c r="F441" i="3"/>
  <c r="E441" i="3"/>
  <c r="K441" i="3" s="1"/>
  <c r="D441" i="3"/>
  <c r="C441" i="3"/>
  <c r="I441" i="3" s="1"/>
  <c r="B441" i="3"/>
  <c r="H440" i="3"/>
  <c r="G440" i="3"/>
  <c r="F440" i="3"/>
  <c r="E440" i="3"/>
  <c r="K440" i="3" s="1"/>
  <c r="D440" i="3"/>
  <c r="J440" i="3" s="1"/>
  <c r="C440" i="3"/>
  <c r="I440" i="3" s="1"/>
  <c r="B440" i="3"/>
  <c r="J439" i="3"/>
  <c r="H439" i="3"/>
  <c r="G439" i="3"/>
  <c r="F439" i="3"/>
  <c r="E439" i="3"/>
  <c r="K439" i="3" s="1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J437" i="3"/>
  <c r="H437" i="3"/>
  <c r="G437" i="3"/>
  <c r="F437" i="3"/>
  <c r="E437" i="3"/>
  <c r="K437" i="3" s="1"/>
  <c r="D437" i="3"/>
  <c r="C437" i="3"/>
  <c r="I437" i="3" s="1"/>
  <c r="B437" i="3"/>
  <c r="H436" i="3"/>
  <c r="G436" i="3"/>
  <c r="F436" i="3"/>
  <c r="E436" i="3"/>
  <c r="K436" i="3" s="1"/>
  <c r="D436" i="3"/>
  <c r="J436" i="3" s="1"/>
  <c r="C436" i="3"/>
  <c r="I436" i="3" s="1"/>
  <c r="B436" i="3"/>
  <c r="J435" i="3"/>
  <c r="H435" i="3"/>
  <c r="G435" i="3"/>
  <c r="F435" i="3"/>
  <c r="E435" i="3"/>
  <c r="K435" i="3" s="1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J433" i="3"/>
  <c r="H433" i="3"/>
  <c r="G433" i="3"/>
  <c r="F433" i="3"/>
  <c r="E433" i="3"/>
  <c r="K433" i="3" s="1"/>
  <c r="D433" i="3"/>
  <c r="C433" i="3"/>
  <c r="I433" i="3" s="1"/>
  <c r="B433" i="3"/>
  <c r="H432" i="3"/>
  <c r="G432" i="3"/>
  <c r="F432" i="3"/>
  <c r="E432" i="3"/>
  <c r="K432" i="3" s="1"/>
  <c r="D432" i="3"/>
  <c r="J432" i="3" s="1"/>
  <c r="C432" i="3"/>
  <c r="I432" i="3" s="1"/>
  <c r="B432" i="3"/>
  <c r="J431" i="3"/>
  <c r="H431" i="3"/>
  <c r="K431" i="3" s="1"/>
  <c r="G431" i="3"/>
  <c r="F431" i="3"/>
  <c r="E431" i="3"/>
  <c r="D431" i="3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J429" i="3"/>
  <c r="H429" i="3"/>
  <c r="K429" i="3" s="1"/>
  <c r="G429" i="3"/>
  <c r="F429" i="3"/>
  <c r="E429" i="3"/>
  <c r="D429" i="3"/>
  <c r="C429" i="3"/>
  <c r="I429" i="3" s="1"/>
  <c r="B429" i="3"/>
  <c r="H428" i="3"/>
  <c r="G428" i="3"/>
  <c r="F428" i="3"/>
  <c r="I428" i="3" s="1"/>
  <c r="E428" i="3"/>
  <c r="K428" i="3" s="1"/>
  <c r="D428" i="3"/>
  <c r="J428" i="3" s="1"/>
  <c r="C428" i="3"/>
  <c r="B428" i="3"/>
  <c r="J427" i="3"/>
  <c r="H427" i="3"/>
  <c r="K427" i="3" s="1"/>
  <c r="G427" i="3"/>
  <c r="F427" i="3"/>
  <c r="E427" i="3"/>
  <c r="D427" i="3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J425" i="3"/>
  <c r="H425" i="3"/>
  <c r="G425" i="3"/>
  <c r="F425" i="3"/>
  <c r="E425" i="3"/>
  <c r="K425" i="3" s="1"/>
  <c r="D425" i="3"/>
  <c r="C425" i="3"/>
  <c r="I425" i="3" s="1"/>
  <c r="B425" i="3"/>
  <c r="H424" i="3"/>
  <c r="G424" i="3"/>
  <c r="F424" i="3"/>
  <c r="E424" i="3"/>
  <c r="K424" i="3" s="1"/>
  <c r="D424" i="3"/>
  <c r="J424" i="3" s="1"/>
  <c r="C424" i="3"/>
  <c r="I424" i="3" s="1"/>
  <c r="B424" i="3"/>
  <c r="J423" i="3"/>
  <c r="H423" i="3"/>
  <c r="G423" i="3"/>
  <c r="F423" i="3"/>
  <c r="E423" i="3"/>
  <c r="K423" i="3" s="1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J421" i="3"/>
  <c r="H421" i="3"/>
  <c r="G421" i="3"/>
  <c r="F421" i="3"/>
  <c r="E421" i="3"/>
  <c r="K421" i="3" s="1"/>
  <c r="D421" i="3"/>
  <c r="C421" i="3"/>
  <c r="I421" i="3" s="1"/>
  <c r="B421" i="3"/>
  <c r="H420" i="3"/>
  <c r="G420" i="3"/>
  <c r="F420" i="3"/>
  <c r="E420" i="3"/>
  <c r="K420" i="3" s="1"/>
  <c r="D420" i="3"/>
  <c r="J420" i="3" s="1"/>
  <c r="C420" i="3"/>
  <c r="I420" i="3" s="1"/>
  <c r="B420" i="3"/>
  <c r="J419" i="3"/>
  <c r="H419" i="3"/>
  <c r="G419" i="3"/>
  <c r="F419" i="3"/>
  <c r="E419" i="3"/>
  <c r="K419" i="3" s="1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E417" i="3"/>
  <c r="K417" i="3" s="1"/>
  <c r="D417" i="3"/>
  <c r="J417" i="3" s="1"/>
  <c r="C417" i="3"/>
  <c r="I417" i="3" s="1"/>
  <c r="B417" i="3"/>
  <c r="J416" i="3"/>
  <c r="H416" i="3"/>
  <c r="G416" i="3"/>
  <c r="F416" i="3"/>
  <c r="E416" i="3"/>
  <c r="K416" i="3" s="1"/>
  <c r="D416" i="3"/>
  <c r="C416" i="3"/>
  <c r="I416" i="3" s="1"/>
  <c r="B416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D414" i="3"/>
  <c r="J414" i="3" s="1"/>
  <c r="C414" i="3"/>
  <c r="B414" i="3"/>
  <c r="H413" i="3"/>
  <c r="G413" i="3"/>
  <c r="F413" i="3"/>
  <c r="E413" i="3"/>
  <c r="D413" i="3"/>
  <c r="J413" i="3" s="1"/>
  <c r="C413" i="3"/>
  <c r="B413" i="3"/>
  <c r="H412" i="3"/>
  <c r="G412" i="3"/>
  <c r="F412" i="3"/>
  <c r="E412" i="3"/>
  <c r="D412" i="3"/>
  <c r="J412" i="3" s="1"/>
  <c r="C412" i="3"/>
  <c r="B412" i="3"/>
  <c r="H411" i="3"/>
  <c r="G411" i="3"/>
  <c r="F411" i="3"/>
  <c r="E411" i="3"/>
  <c r="D411" i="3"/>
  <c r="J411" i="3" s="1"/>
  <c r="C411" i="3"/>
  <c r="B411" i="3"/>
  <c r="H410" i="3"/>
  <c r="G410" i="3"/>
  <c r="F410" i="3"/>
  <c r="E410" i="3"/>
  <c r="D410" i="3"/>
  <c r="J410" i="3" s="1"/>
  <c r="C410" i="3"/>
  <c r="B410" i="3"/>
  <c r="H409" i="3"/>
  <c r="G409" i="3"/>
  <c r="F409" i="3"/>
  <c r="E409" i="3"/>
  <c r="D409" i="3"/>
  <c r="J409" i="3" s="1"/>
  <c r="C409" i="3"/>
  <c r="B409" i="3"/>
  <c r="H408" i="3"/>
  <c r="G408" i="3"/>
  <c r="F408" i="3"/>
  <c r="E408" i="3"/>
  <c r="D408" i="3"/>
  <c r="J408" i="3" s="1"/>
  <c r="C408" i="3"/>
  <c r="B408" i="3"/>
  <c r="H407" i="3"/>
  <c r="G407" i="3"/>
  <c r="F407" i="3"/>
  <c r="E407" i="3"/>
  <c r="D407" i="3"/>
  <c r="J407" i="3" s="1"/>
  <c r="C407" i="3"/>
  <c r="B407" i="3"/>
  <c r="H406" i="3"/>
  <c r="G406" i="3"/>
  <c r="F406" i="3"/>
  <c r="E406" i="3"/>
  <c r="D406" i="3"/>
  <c r="J406" i="3" s="1"/>
  <c r="C406" i="3"/>
  <c r="B406" i="3"/>
  <c r="H405" i="3"/>
  <c r="G405" i="3"/>
  <c r="F405" i="3"/>
  <c r="E405" i="3"/>
  <c r="D405" i="3"/>
  <c r="J405" i="3" s="1"/>
  <c r="C405" i="3"/>
  <c r="B405" i="3"/>
  <c r="H404" i="3"/>
  <c r="G404" i="3"/>
  <c r="F404" i="3"/>
  <c r="E404" i="3"/>
  <c r="D404" i="3"/>
  <c r="J404" i="3" s="1"/>
  <c r="C404" i="3"/>
  <c r="B404" i="3"/>
  <c r="H403" i="3"/>
  <c r="G403" i="3"/>
  <c r="F403" i="3"/>
  <c r="E403" i="3"/>
  <c r="D403" i="3"/>
  <c r="J403" i="3" s="1"/>
  <c r="C403" i="3"/>
  <c r="B403" i="3"/>
  <c r="H402" i="3"/>
  <c r="G402" i="3"/>
  <c r="F402" i="3"/>
  <c r="E402" i="3"/>
  <c r="D402" i="3"/>
  <c r="J402" i="3" s="1"/>
  <c r="C402" i="3"/>
  <c r="B402" i="3"/>
  <c r="H401" i="3"/>
  <c r="G401" i="3"/>
  <c r="F401" i="3"/>
  <c r="E401" i="3"/>
  <c r="D401" i="3"/>
  <c r="J401" i="3" s="1"/>
  <c r="C401" i="3"/>
  <c r="B401" i="3"/>
  <c r="H400" i="3"/>
  <c r="G400" i="3"/>
  <c r="F400" i="3"/>
  <c r="E400" i="3"/>
  <c r="D400" i="3"/>
  <c r="J400" i="3" s="1"/>
  <c r="C400" i="3"/>
  <c r="B400" i="3"/>
  <c r="H399" i="3"/>
  <c r="G399" i="3"/>
  <c r="F399" i="3"/>
  <c r="E399" i="3"/>
  <c r="D399" i="3"/>
  <c r="J399" i="3" s="1"/>
  <c r="C399" i="3"/>
  <c r="B399" i="3"/>
  <c r="H398" i="3"/>
  <c r="G398" i="3"/>
  <c r="F398" i="3"/>
  <c r="E398" i="3"/>
  <c r="D398" i="3"/>
  <c r="J398" i="3" s="1"/>
  <c r="C398" i="3"/>
  <c r="B398" i="3"/>
  <c r="H397" i="3"/>
  <c r="G397" i="3"/>
  <c r="F397" i="3"/>
  <c r="E397" i="3"/>
  <c r="D397" i="3"/>
  <c r="J397" i="3" s="1"/>
  <c r="C397" i="3"/>
  <c r="B397" i="3"/>
  <c r="H396" i="3"/>
  <c r="G396" i="3"/>
  <c r="F396" i="3"/>
  <c r="E396" i="3"/>
  <c r="D396" i="3"/>
  <c r="J396" i="3" s="1"/>
  <c r="C396" i="3"/>
  <c r="B396" i="3"/>
  <c r="H395" i="3"/>
  <c r="G395" i="3"/>
  <c r="F395" i="3"/>
  <c r="E395" i="3"/>
  <c r="D395" i="3"/>
  <c r="J395" i="3" s="1"/>
  <c r="C395" i="3"/>
  <c r="B395" i="3"/>
  <c r="H394" i="3"/>
  <c r="G394" i="3"/>
  <c r="F394" i="3"/>
  <c r="E394" i="3"/>
  <c r="D394" i="3"/>
  <c r="J394" i="3" s="1"/>
  <c r="C394" i="3"/>
  <c r="B394" i="3"/>
  <c r="H393" i="3"/>
  <c r="G393" i="3"/>
  <c r="F393" i="3"/>
  <c r="E393" i="3"/>
  <c r="D393" i="3"/>
  <c r="J393" i="3" s="1"/>
  <c r="C393" i="3"/>
  <c r="B393" i="3"/>
  <c r="H392" i="3"/>
  <c r="G392" i="3"/>
  <c r="F392" i="3"/>
  <c r="E392" i="3"/>
  <c r="D392" i="3"/>
  <c r="J392" i="3" s="1"/>
  <c r="C392" i="3"/>
  <c r="B392" i="3"/>
  <c r="H391" i="3"/>
  <c r="G391" i="3"/>
  <c r="F391" i="3"/>
  <c r="E391" i="3"/>
  <c r="D391" i="3"/>
  <c r="J391" i="3" s="1"/>
  <c r="C391" i="3"/>
  <c r="B391" i="3"/>
  <c r="H390" i="3"/>
  <c r="G390" i="3"/>
  <c r="F390" i="3"/>
  <c r="E390" i="3"/>
  <c r="K390" i="3" s="1"/>
  <c r="D390" i="3"/>
  <c r="C390" i="3"/>
  <c r="I390" i="3" s="1"/>
  <c r="B390" i="3"/>
  <c r="I389" i="3"/>
  <c r="H389" i="3"/>
  <c r="G389" i="3"/>
  <c r="J389" i="3" s="1"/>
  <c r="F389" i="3"/>
  <c r="E389" i="3"/>
  <c r="K389" i="3" s="1"/>
  <c r="D389" i="3"/>
  <c r="C389" i="3"/>
  <c r="B389" i="3"/>
  <c r="K388" i="3"/>
  <c r="H388" i="3"/>
  <c r="G388" i="3"/>
  <c r="F388" i="3"/>
  <c r="E388" i="3"/>
  <c r="D388" i="3"/>
  <c r="C388" i="3"/>
  <c r="I388" i="3" s="1"/>
  <c r="B388" i="3"/>
  <c r="I387" i="3"/>
  <c r="H387" i="3"/>
  <c r="G387" i="3"/>
  <c r="J387" i="3" s="1"/>
  <c r="F387" i="3"/>
  <c r="E387" i="3"/>
  <c r="K387" i="3" s="1"/>
  <c r="D387" i="3"/>
  <c r="C387" i="3"/>
  <c r="B387" i="3"/>
  <c r="K386" i="3"/>
  <c r="H386" i="3"/>
  <c r="G386" i="3"/>
  <c r="F386" i="3"/>
  <c r="E386" i="3"/>
  <c r="D386" i="3"/>
  <c r="C386" i="3"/>
  <c r="I386" i="3" s="1"/>
  <c r="B386" i="3"/>
  <c r="I385" i="3"/>
  <c r="H385" i="3"/>
  <c r="G385" i="3"/>
  <c r="J385" i="3" s="1"/>
  <c r="F385" i="3"/>
  <c r="E385" i="3"/>
  <c r="K385" i="3" s="1"/>
  <c r="D385" i="3"/>
  <c r="C385" i="3"/>
  <c r="B385" i="3"/>
  <c r="K384" i="3"/>
  <c r="H384" i="3"/>
  <c r="G384" i="3"/>
  <c r="F384" i="3"/>
  <c r="E384" i="3"/>
  <c r="D384" i="3"/>
  <c r="C384" i="3"/>
  <c r="I384" i="3" s="1"/>
  <c r="B384" i="3"/>
  <c r="I383" i="3"/>
  <c r="H383" i="3"/>
  <c r="G383" i="3"/>
  <c r="J383" i="3" s="1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C382" i="3"/>
  <c r="I382" i="3" s="1"/>
  <c r="B382" i="3"/>
  <c r="I381" i="3"/>
  <c r="H381" i="3"/>
  <c r="G381" i="3"/>
  <c r="J381" i="3" s="1"/>
  <c r="F381" i="3"/>
  <c r="E381" i="3"/>
  <c r="K381" i="3" s="1"/>
  <c r="D381" i="3"/>
  <c r="C381" i="3"/>
  <c r="B381" i="3"/>
  <c r="K380" i="3"/>
  <c r="H380" i="3"/>
  <c r="G380" i="3"/>
  <c r="F380" i="3"/>
  <c r="E380" i="3"/>
  <c r="D380" i="3"/>
  <c r="C380" i="3"/>
  <c r="I380" i="3" s="1"/>
  <c r="B380" i="3"/>
  <c r="I379" i="3"/>
  <c r="H379" i="3"/>
  <c r="G379" i="3"/>
  <c r="J379" i="3" s="1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C378" i="3"/>
  <c r="I378" i="3" s="1"/>
  <c r="B378" i="3"/>
  <c r="I377" i="3"/>
  <c r="H377" i="3"/>
  <c r="G377" i="3"/>
  <c r="J377" i="3" s="1"/>
  <c r="F377" i="3"/>
  <c r="E377" i="3"/>
  <c r="K377" i="3" s="1"/>
  <c r="D377" i="3"/>
  <c r="C377" i="3"/>
  <c r="B377" i="3"/>
  <c r="K376" i="3"/>
  <c r="H376" i="3"/>
  <c r="G376" i="3"/>
  <c r="F376" i="3"/>
  <c r="E376" i="3"/>
  <c r="D376" i="3"/>
  <c r="C376" i="3"/>
  <c r="I376" i="3" s="1"/>
  <c r="B376" i="3"/>
  <c r="I375" i="3"/>
  <c r="H375" i="3"/>
  <c r="G375" i="3"/>
  <c r="J375" i="3" s="1"/>
  <c r="F375" i="3"/>
  <c r="E375" i="3"/>
  <c r="K375" i="3" s="1"/>
  <c r="D375" i="3"/>
  <c r="C375" i="3"/>
  <c r="B375" i="3"/>
  <c r="K374" i="3"/>
  <c r="H374" i="3"/>
  <c r="G374" i="3"/>
  <c r="F374" i="3"/>
  <c r="E374" i="3"/>
  <c r="D374" i="3"/>
  <c r="C374" i="3"/>
  <c r="I374" i="3" s="1"/>
  <c r="B374" i="3"/>
  <c r="I373" i="3"/>
  <c r="H373" i="3"/>
  <c r="G373" i="3"/>
  <c r="F373" i="3"/>
  <c r="E373" i="3"/>
  <c r="K373" i="3" s="1"/>
  <c r="D373" i="3"/>
  <c r="J373" i="3" s="1"/>
  <c r="C373" i="3"/>
  <c r="B373" i="3"/>
  <c r="K372" i="3"/>
  <c r="H372" i="3"/>
  <c r="G372" i="3"/>
  <c r="F372" i="3"/>
  <c r="E372" i="3"/>
  <c r="D372" i="3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K370" i="3"/>
  <c r="H370" i="3"/>
  <c r="G370" i="3"/>
  <c r="F370" i="3"/>
  <c r="E370" i="3"/>
  <c r="D370" i="3"/>
  <c r="C370" i="3"/>
  <c r="I370" i="3" s="1"/>
  <c r="B370" i="3"/>
  <c r="I369" i="3"/>
  <c r="H369" i="3"/>
  <c r="G369" i="3"/>
  <c r="F369" i="3"/>
  <c r="E369" i="3"/>
  <c r="K369" i="3" s="1"/>
  <c r="D369" i="3"/>
  <c r="J369" i="3" s="1"/>
  <c r="C369" i="3"/>
  <c r="B369" i="3"/>
  <c r="K368" i="3"/>
  <c r="H368" i="3"/>
  <c r="G368" i="3"/>
  <c r="F368" i="3"/>
  <c r="E368" i="3"/>
  <c r="D368" i="3"/>
  <c r="C368" i="3"/>
  <c r="I368" i="3" s="1"/>
  <c r="B368" i="3"/>
  <c r="I367" i="3"/>
  <c r="H367" i="3"/>
  <c r="G367" i="3"/>
  <c r="F367" i="3"/>
  <c r="E367" i="3"/>
  <c r="K367" i="3" s="1"/>
  <c r="D367" i="3"/>
  <c r="J367" i="3" s="1"/>
  <c r="C367" i="3"/>
  <c r="B367" i="3"/>
  <c r="K366" i="3"/>
  <c r="H366" i="3"/>
  <c r="G366" i="3"/>
  <c r="F366" i="3"/>
  <c r="E366" i="3"/>
  <c r="D366" i="3"/>
  <c r="C366" i="3"/>
  <c r="I366" i="3" s="1"/>
  <c r="B366" i="3"/>
  <c r="I365" i="3"/>
  <c r="H365" i="3"/>
  <c r="G365" i="3"/>
  <c r="F365" i="3"/>
  <c r="E365" i="3"/>
  <c r="K365" i="3" s="1"/>
  <c r="D365" i="3"/>
  <c r="J365" i="3" s="1"/>
  <c r="C365" i="3"/>
  <c r="B365" i="3"/>
  <c r="K364" i="3"/>
  <c r="H364" i="3"/>
  <c r="G364" i="3"/>
  <c r="F364" i="3"/>
  <c r="E364" i="3"/>
  <c r="D364" i="3"/>
  <c r="C364" i="3"/>
  <c r="I364" i="3" s="1"/>
  <c r="B364" i="3"/>
  <c r="I363" i="3"/>
  <c r="H363" i="3"/>
  <c r="G363" i="3"/>
  <c r="F363" i="3"/>
  <c r="E363" i="3"/>
  <c r="K363" i="3" s="1"/>
  <c r="D363" i="3"/>
  <c r="J363" i="3" s="1"/>
  <c r="C363" i="3"/>
  <c r="B363" i="3"/>
  <c r="K362" i="3"/>
  <c r="H362" i="3"/>
  <c r="G362" i="3"/>
  <c r="F362" i="3"/>
  <c r="E362" i="3"/>
  <c r="D362" i="3"/>
  <c r="C362" i="3"/>
  <c r="I362" i="3" s="1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H360" i="3"/>
  <c r="G360" i="3"/>
  <c r="F360" i="3"/>
  <c r="E360" i="3"/>
  <c r="D360" i="3"/>
  <c r="C360" i="3"/>
  <c r="I360" i="3" s="1"/>
  <c r="B360" i="3"/>
  <c r="I359" i="3"/>
  <c r="H359" i="3"/>
  <c r="G359" i="3"/>
  <c r="F359" i="3"/>
  <c r="E359" i="3"/>
  <c r="K359" i="3" s="1"/>
  <c r="D359" i="3"/>
  <c r="J359" i="3" s="1"/>
  <c r="C359" i="3"/>
  <c r="B359" i="3"/>
  <c r="K358" i="3"/>
  <c r="H358" i="3"/>
  <c r="G358" i="3"/>
  <c r="F358" i="3"/>
  <c r="E358" i="3"/>
  <c r="D358" i="3"/>
  <c r="C358" i="3"/>
  <c r="I358" i="3" s="1"/>
  <c r="B358" i="3"/>
  <c r="I357" i="3"/>
  <c r="H357" i="3"/>
  <c r="G357" i="3"/>
  <c r="F357" i="3"/>
  <c r="E357" i="3"/>
  <c r="K357" i="3" s="1"/>
  <c r="D357" i="3"/>
  <c r="J357" i="3" s="1"/>
  <c r="C357" i="3"/>
  <c r="B357" i="3"/>
  <c r="K356" i="3"/>
  <c r="H356" i="3"/>
  <c r="G356" i="3"/>
  <c r="J356" i="3" s="1"/>
  <c r="F356" i="3"/>
  <c r="E356" i="3"/>
  <c r="D356" i="3"/>
  <c r="C356" i="3"/>
  <c r="I356" i="3" s="1"/>
  <c r="B356" i="3"/>
  <c r="I355" i="3"/>
  <c r="H355" i="3"/>
  <c r="G355" i="3"/>
  <c r="F355" i="3"/>
  <c r="E355" i="3"/>
  <c r="K355" i="3" s="1"/>
  <c r="D355" i="3"/>
  <c r="J355" i="3" s="1"/>
  <c r="C355" i="3"/>
  <c r="B355" i="3"/>
  <c r="K354" i="3"/>
  <c r="H354" i="3"/>
  <c r="G354" i="3"/>
  <c r="F354" i="3"/>
  <c r="E354" i="3"/>
  <c r="D354" i="3"/>
  <c r="C354" i="3"/>
  <c r="I354" i="3" s="1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H352" i="3"/>
  <c r="G352" i="3"/>
  <c r="F352" i="3"/>
  <c r="E352" i="3"/>
  <c r="D352" i="3"/>
  <c r="C352" i="3"/>
  <c r="I352" i="3" s="1"/>
  <c r="B352" i="3"/>
  <c r="I351" i="3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H336" i="3"/>
  <c r="G336" i="3"/>
  <c r="F336" i="3"/>
  <c r="E336" i="3"/>
  <c r="D336" i="3"/>
  <c r="C336" i="3"/>
  <c r="I336" i="3" s="1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J323" i="3"/>
  <c r="I323" i="3"/>
  <c r="H323" i="3"/>
  <c r="G323" i="3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C322" i="3"/>
  <c r="I322" i="3" s="1"/>
  <c r="B322" i="3"/>
  <c r="J321" i="3"/>
  <c r="H321" i="3"/>
  <c r="G321" i="3"/>
  <c r="F321" i="3"/>
  <c r="I321" i="3" s="1"/>
  <c r="E321" i="3"/>
  <c r="K321" i="3" s="1"/>
  <c r="D321" i="3"/>
  <c r="C321" i="3"/>
  <c r="B321" i="3"/>
  <c r="H320" i="3"/>
  <c r="G320" i="3"/>
  <c r="F320" i="3"/>
  <c r="E320" i="3"/>
  <c r="D320" i="3"/>
  <c r="J320" i="3" s="1"/>
  <c r="C320" i="3"/>
  <c r="B320" i="3"/>
  <c r="J319" i="3"/>
  <c r="H319" i="3"/>
  <c r="K319" i="3" s="1"/>
  <c r="G319" i="3"/>
  <c r="F319" i="3"/>
  <c r="E319" i="3"/>
  <c r="D319" i="3"/>
  <c r="C319" i="3"/>
  <c r="B319" i="3"/>
  <c r="H318" i="3"/>
  <c r="G318" i="3"/>
  <c r="F318" i="3"/>
  <c r="I318" i="3" s="1"/>
  <c r="E318" i="3"/>
  <c r="K318" i="3" s="1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B317" i="3"/>
  <c r="H316" i="3"/>
  <c r="G316" i="3"/>
  <c r="F316" i="3"/>
  <c r="I316" i="3" s="1"/>
  <c r="E316" i="3"/>
  <c r="D316" i="3"/>
  <c r="J316" i="3" s="1"/>
  <c r="C316" i="3"/>
  <c r="B316" i="3"/>
  <c r="J315" i="3"/>
  <c r="H315" i="3"/>
  <c r="K315" i="3" s="1"/>
  <c r="G315" i="3"/>
  <c r="F315" i="3"/>
  <c r="E315" i="3"/>
  <c r="D315" i="3"/>
  <c r="C315" i="3"/>
  <c r="B315" i="3"/>
  <c r="H314" i="3"/>
  <c r="G314" i="3"/>
  <c r="F314" i="3"/>
  <c r="I314" i="3" s="1"/>
  <c r="E314" i="3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I313" i="3" s="1"/>
  <c r="B313" i="3"/>
  <c r="H312" i="3"/>
  <c r="G312" i="3"/>
  <c r="F312" i="3"/>
  <c r="I312" i="3" s="1"/>
  <c r="E312" i="3"/>
  <c r="D312" i="3"/>
  <c r="J312" i="3" s="1"/>
  <c r="C312" i="3"/>
  <c r="B312" i="3"/>
  <c r="J311" i="3"/>
  <c r="H311" i="3"/>
  <c r="K311" i="3" s="1"/>
  <c r="G311" i="3"/>
  <c r="F311" i="3"/>
  <c r="E311" i="3"/>
  <c r="D311" i="3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B309" i="3"/>
  <c r="H308" i="3"/>
  <c r="G308" i="3"/>
  <c r="F308" i="3"/>
  <c r="I308" i="3" s="1"/>
  <c r="E308" i="3"/>
  <c r="D308" i="3"/>
  <c r="J308" i="3" s="1"/>
  <c r="C308" i="3"/>
  <c r="B308" i="3"/>
  <c r="J307" i="3"/>
  <c r="H307" i="3"/>
  <c r="K307" i="3" s="1"/>
  <c r="G307" i="3"/>
  <c r="F307" i="3"/>
  <c r="E307" i="3"/>
  <c r="D307" i="3"/>
  <c r="C307" i="3"/>
  <c r="B307" i="3"/>
  <c r="H306" i="3"/>
  <c r="G306" i="3"/>
  <c r="F306" i="3"/>
  <c r="I306" i="3" s="1"/>
  <c r="E306" i="3"/>
  <c r="D306" i="3"/>
  <c r="J306" i="3" s="1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H304" i="3"/>
  <c r="G304" i="3"/>
  <c r="F304" i="3"/>
  <c r="I304" i="3" s="1"/>
  <c r="E304" i="3"/>
  <c r="D304" i="3"/>
  <c r="J304" i="3" s="1"/>
  <c r="C304" i="3"/>
  <c r="B304" i="3"/>
  <c r="H303" i="3"/>
  <c r="K303" i="3" s="1"/>
  <c r="G303" i="3"/>
  <c r="F303" i="3"/>
  <c r="E303" i="3"/>
  <c r="D303" i="3"/>
  <c r="J303" i="3" s="1"/>
  <c r="C303" i="3"/>
  <c r="B303" i="3"/>
  <c r="H302" i="3"/>
  <c r="G302" i="3"/>
  <c r="F302" i="3"/>
  <c r="I302" i="3" s="1"/>
  <c r="E302" i="3"/>
  <c r="D302" i="3"/>
  <c r="J302" i="3" s="1"/>
  <c r="C302" i="3"/>
  <c r="B302" i="3"/>
  <c r="H301" i="3"/>
  <c r="K301" i="3" s="1"/>
  <c r="G301" i="3"/>
  <c r="F301" i="3"/>
  <c r="E301" i="3"/>
  <c r="D301" i="3"/>
  <c r="J301" i="3" s="1"/>
  <c r="C301" i="3"/>
  <c r="B301" i="3"/>
  <c r="H300" i="3"/>
  <c r="G300" i="3"/>
  <c r="F300" i="3"/>
  <c r="I300" i="3" s="1"/>
  <c r="E300" i="3"/>
  <c r="D300" i="3"/>
  <c r="J300" i="3" s="1"/>
  <c r="C300" i="3"/>
  <c r="B300" i="3"/>
  <c r="H299" i="3"/>
  <c r="K299" i="3" s="1"/>
  <c r="G299" i="3"/>
  <c r="F299" i="3"/>
  <c r="E299" i="3"/>
  <c r="D299" i="3"/>
  <c r="J299" i="3" s="1"/>
  <c r="C299" i="3"/>
  <c r="B299" i="3"/>
  <c r="H298" i="3"/>
  <c r="G298" i="3"/>
  <c r="F298" i="3"/>
  <c r="I298" i="3" s="1"/>
  <c r="E298" i="3"/>
  <c r="D298" i="3"/>
  <c r="J298" i="3" s="1"/>
  <c r="C298" i="3"/>
  <c r="B298" i="3"/>
  <c r="H297" i="3"/>
  <c r="K297" i="3" s="1"/>
  <c r="G297" i="3"/>
  <c r="F297" i="3"/>
  <c r="E297" i="3"/>
  <c r="D297" i="3"/>
  <c r="J297" i="3" s="1"/>
  <c r="C297" i="3"/>
  <c r="B297" i="3"/>
  <c r="H296" i="3"/>
  <c r="G296" i="3"/>
  <c r="F296" i="3"/>
  <c r="I296" i="3" s="1"/>
  <c r="E296" i="3"/>
  <c r="D296" i="3"/>
  <c r="J296" i="3" s="1"/>
  <c r="C296" i="3"/>
  <c r="B296" i="3"/>
  <c r="H295" i="3"/>
  <c r="K295" i="3" s="1"/>
  <c r="G295" i="3"/>
  <c r="F295" i="3"/>
  <c r="E295" i="3"/>
  <c r="D295" i="3"/>
  <c r="J295" i="3" s="1"/>
  <c r="C295" i="3"/>
  <c r="B295" i="3"/>
  <c r="H294" i="3"/>
  <c r="G294" i="3"/>
  <c r="F294" i="3"/>
  <c r="I294" i="3" s="1"/>
  <c r="E294" i="3"/>
  <c r="D294" i="3"/>
  <c r="J294" i="3" s="1"/>
  <c r="C294" i="3"/>
  <c r="B294" i="3"/>
  <c r="H293" i="3"/>
  <c r="K293" i="3" s="1"/>
  <c r="G293" i="3"/>
  <c r="F293" i="3"/>
  <c r="E293" i="3"/>
  <c r="D293" i="3"/>
  <c r="J293" i="3" s="1"/>
  <c r="C293" i="3"/>
  <c r="B293" i="3"/>
  <c r="H292" i="3"/>
  <c r="G292" i="3"/>
  <c r="F292" i="3"/>
  <c r="I292" i="3" s="1"/>
  <c r="E292" i="3"/>
  <c r="D292" i="3"/>
  <c r="J292" i="3" s="1"/>
  <c r="C292" i="3"/>
  <c r="B292" i="3"/>
  <c r="H291" i="3"/>
  <c r="K291" i="3" s="1"/>
  <c r="G291" i="3"/>
  <c r="F291" i="3"/>
  <c r="E291" i="3"/>
  <c r="D291" i="3"/>
  <c r="J291" i="3" s="1"/>
  <c r="C291" i="3"/>
  <c r="B291" i="3"/>
  <c r="H290" i="3"/>
  <c r="G290" i="3"/>
  <c r="F290" i="3"/>
  <c r="I290" i="3" s="1"/>
  <c r="E290" i="3"/>
  <c r="D290" i="3"/>
  <c r="J290" i="3" s="1"/>
  <c r="C290" i="3"/>
  <c r="B290" i="3"/>
  <c r="H289" i="3"/>
  <c r="K289" i="3" s="1"/>
  <c r="G289" i="3"/>
  <c r="F289" i="3"/>
  <c r="E289" i="3"/>
  <c r="D289" i="3"/>
  <c r="J289" i="3" s="1"/>
  <c r="C289" i="3"/>
  <c r="B289" i="3"/>
  <c r="H288" i="3"/>
  <c r="G288" i="3"/>
  <c r="F288" i="3"/>
  <c r="I288" i="3" s="1"/>
  <c r="E288" i="3"/>
  <c r="D288" i="3"/>
  <c r="J288" i="3" s="1"/>
  <c r="C288" i="3"/>
  <c r="B288" i="3"/>
  <c r="H287" i="3"/>
  <c r="K287" i="3" s="1"/>
  <c r="G287" i="3"/>
  <c r="F287" i="3"/>
  <c r="E287" i="3"/>
  <c r="D287" i="3"/>
  <c r="J287" i="3" s="1"/>
  <c r="C287" i="3"/>
  <c r="B287" i="3"/>
  <c r="H286" i="3"/>
  <c r="G286" i="3"/>
  <c r="F286" i="3"/>
  <c r="I286" i="3" s="1"/>
  <c r="E286" i="3"/>
  <c r="D286" i="3"/>
  <c r="J286" i="3" s="1"/>
  <c r="C286" i="3"/>
  <c r="B286" i="3"/>
  <c r="H285" i="3"/>
  <c r="K285" i="3" s="1"/>
  <c r="G285" i="3"/>
  <c r="F285" i="3"/>
  <c r="E285" i="3"/>
  <c r="D285" i="3"/>
  <c r="J285" i="3" s="1"/>
  <c r="C285" i="3"/>
  <c r="B285" i="3"/>
  <c r="H284" i="3"/>
  <c r="G284" i="3"/>
  <c r="F284" i="3"/>
  <c r="I284" i="3" s="1"/>
  <c r="E284" i="3"/>
  <c r="D284" i="3"/>
  <c r="J284" i="3" s="1"/>
  <c r="C284" i="3"/>
  <c r="B284" i="3"/>
  <c r="H283" i="3"/>
  <c r="K283" i="3" s="1"/>
  <c r="G283" i="3"/>
  <c r="F283" i="3"/>
  <c r="E283" i="3"/>
  <c r="D283" i="3"/>
  <c r="J283" i="3" s="1"/>
  <c r="C283" i="3"/>
  <c r="B283" i="3"/>
  <c r="H282" i="3"/>
  <c r="G282" i="3"/>
  <c r="F282" i="3"/>
  <c r="I282" i="3" s="1"/>
  <c r="E282" i="3"/>
  <c r="D282" i="3"/>
  <c r="J282" i="3" s="1"/>
  <c r="C282" i="3"/>
  <c r="B282" i="3"/>
  <c r="H281" i="3"/>
  <c r="K281" i="3" s="1"/>
  <c r="G281" i="3"/>
  <c r="F281" i="3"/>
  <c r="E281" i="3"/>
  <c r="D281" i="3"/>
  <c r="J281" i="3" s="1"/>
  <c r="C281" i="3"/>
  <c r="B281" i="3"/>
  <c r="H280" i="3"/>
  <c r="G280" i="3"/>
  <c r="F280" i="3"/>
  <c r="I280" i="3" s="1"/>
  <c r="E280" i="3"/>
  <c r="D280" i="3"/>
  <c r="J280" i="3" s="1"/>
  <c r="C280" i="3"/>
  <c r="B280" i="3"/>
  <c r="H279" i="3"/>
  <c r="K279" i="3" s="1"/>
  <c r="G279" i="3"/>
  <c r="F279" i="3"/>
  <c r="E279" i="3"/>
  <c r="D279" i="3"/>
  <c r="J279" i="3" s="1"/>
  <c r="C279" i="3"/>
  <c r="B279" i="3"/>
  <c r="H278" i="3"/>
  <c r="G278" i="3"/>
  <c r="F278" i="3"/>
  <c r="I278" i="3" s="1"/>
  <c r="E278" i="3"/>
  <c r="D278" i="3"/>
  <c r="J278" i="3" s="1"/>
  <c r="C278" i="3"/>
  <c r="B278" i="3"/>
  <c r="H277" i="3"/>
  <c r="K277" i="3" s="1"/>
  <c r="G277" i="3"/>
  <c r="F277" i="3"/>
  <c r="E277" i="3"/>
  <c r="D277" i="3"/>
  <c r="J277" i="3" s="1"/>
  <c r="C277" i="3"/>
  <c r="B277" i="3"/>
  <c r="H276" i="3"/>
  <c r="G276" i="3"/>
  <c r="F276" i="3"/>
  <c r="I276" i="3" s="1"/>
  <c r="E276" i="3"/>
  <c r="D276" i="3"/>
  <c r="J276" i="3" s="1"/>
  <c r="C276" i="3"/>
  <c r="B276" i="3"/>
  <c r="H275" i="3"/>
  <c r="K275" i="3" s="1"/>
  <c r="G275" i="3"/>
  <c r="F275" i="3"/>
  <c r="E275" i="3"/>
  <c r="D275" i="3"/>
  <c r="J275" i="3" s="1"/>
  <c r="C275" i="3"/>
  <c r="B275" i="3"/>
  <c r="H274" i="3"/>
  <c r="G274" i="3"/>
  <c r="F274" i="3"/>
  <c r="I274" i="3" s="1"/>
  <c r="E274" i="3"/>
  <c r="D274" i="3"/>
  <c r="J274" i="3" s="1"/>
  <c r="C274" i="3"/>
  <c r="B274" i="3"/>
  <c r="H273" i="3"/>
  <c r="K273" i="3" s="1"/>
  <c r="G273" i="3"/>
  <c r="F273" i="3"/>
  <c r="E273" i="3"/>
  <c r="D273" i="3"/>
  <c r="J273" i="3" s="1"/>
  <c r="C273" i="3"/>
  <c r="B273" i="3"/>
  <c r="H272" i="3"/>
  <c r="G272" i="3"/>
  <c r="F272" i="3"/>
  <c r="I272" i="3" s="1"/>
  <c r="E272" i="3"/>
  <c r="D272" i="3"/>
  <c r="J272" i="3" s="1"/>
  <c r="C272" i="3"/>
  <c r="B272" i="3"/>
  <c r="H271" i="3"/>
  <c r="K271" i="3" s="1"/>
  <c r="G271" i="3"/>
  <c r="F271" i="3"/>
  <c r="E271" i="3"/>
  <c r="D271" i="3"/>
  <c r="J271" i="3" s="1"/>
  <c r="C271" i="3"/>
  <c r="B271" i="3"/>
  <c r="H270" i="3"/>
  <c r="G270" i="3"/>
  <c r="F270" i="3"/>
  <c r="I270" i="3" s="1"/>
  <c r="E270" i="3"/>
  <c r="D270" i="3"/>
  <c r="J270" i="3" s="1"/>
  <c r="C270" i="3"/>
  <c r="B270" i="3"/>
  <c r="H269" i="3"/>
  <c r="K269" i="3" s="1"/>
  <c r="G269" i="3"/>
  <c r="F269" i="3"/>
  <c r="E269" i="3"/>
  <c r="D269" i="3"/>
  <c r="J269" i="3" s="1"/>
  <c r="C269" i="3"/>
  <c r="B269" i="3"/>
  <c r="H268" i="3"/>
  <c r="G268" i="3"/>
  <c r="F268" i="3"/>
  <c r="I268" i="3" s="1"/>
  <c r="E268" i="3"/>
  <c r="D268" i="3"/>
  <c r="J268" i="3" s="1"/>
  <c r="C268" i="3"/>
  <c r="B268" i="3"/>
  <c r="H267" i="3"/>
  <c r="K267" i="3" s="1"/>
  <c r="G267" i="3"/>
  <c r="F267" i="3"/>
  <c r="E267" i="3"/>
  <c r="D267" i="3"/>
  <c r="J267" i="3" s="1"/>
  <c r="C267" i="3"/>
  <c r="B267" i="3"/>
  <c r="H266" i="3"/>
  <c r="G266" i="3"/>
  <c r="F266" i="3"/>
  <c r="I266" i="3" s="1"/>
  <c r="E266" i="3"/>
  <c r="D266" i="3"/>
  <c r="J266" i="3" s="1"/>
  <c r="C266" i="3"/>
  <c r="B266" i="3"/>
  <c r="H265" i="3"/>
  <c r="K265" i="3" s="1"/>
  <c r="G265" i="3"/>
  <c r="F265" i="3"/>
  <c r="E265" i="3"/>
  <c r="D265" i="3"/>
  <c r="J265" i="3" s="1"/>
  <c r="C265" i="3"/>
  <c r="B265" i="3"/>
  <c r="H264" i="3"/>
  <c r="G264" i="3"/>
  <c r="F264" i="3"/>
  <c r="I264" i="3" s="1"/>
  <c r="E264" i="3"/>
  <c r="D264" i="3"/>
  <c r="J264" i="3" s="1"/>
  <c r="C264" i="3"/>
  <c r="B264" i="3"/>
  <c r="H263" i="3"/>
  <c r="K263" i="3" s="1"/>
  <c r="G263" i="3"/>
  <c r="F263" i="3"/>
  <c r="E263" i="3"/>
  <c r="D263" i="3"/>
  <c r="J263" i="3" s="1"/>
  <c r="C263" i="3"/>
  <c r="B263" i="3"/>
  <c r="H262" i="3"/>
  <c r="G262" i="3"/>
  <c r="F262" i="3"/>
  <c r="I262" i="3" s="1"/>
  <c r="E262" i="3"/>
  <c r="D262" i="3"/>
  <c r="J262" i="3" s="1"/>
  <c r="C262" i="3"/>
  <c r="B262" i="3"/>
  <c r="H261" i="3"/>
  <c r="K261" i="3" s="1"/>
  <c r="G261" i="3"/>
  <c r="F261" i="3"/>
  <c r="E261" i="3"/>
  <c r="D261" i="3"/>
  <c r="J261" i="3" s="1"/>
  <c r="C261" i="3"/>
  <c r="B261" i="3"/>
  <c r="H260" i="3"/>
  <c r="G260" i="3"/>
  <c r="F260" i="3"/>
  <c r="E260" i="3"/>
  <c r="D260" i="3"/>
  <c r="J260" i="3" s="1"/>
  <c r="C260" i="3"/>
  <c r="B260" i="3"/>
  <c r="H259" i="3"/>
  <c r="G259" i="3"/>
  <c r="F259" i="3"/>
  <c r="E259" i="3"/>
  <c r="D259" i="3"/>
  <c r="J259" i="3" s="1"/>
  <c r="C259" i="3"/>
  <c r="B259" i="3"/>
  <c r="H258" i="3"/>
  <c r="G258" i="3"/>
  <c r="F258" i="3"/>
  <c r="I258" i="3" s="1"/>
  <c r="E258" i="3"/>
  <c r="D258" i="3"/>
  <c r="J258" i="3" s="1"/>
  <c r="C258" i="3"/>
  <c r="B258" i="3"/>
  <c r="H257" i="3"/>
  <c r="K257" i="3" s="1"/>
  <c r="G257" i="3"/>
  <c r="F257" i="3"/>
  <c r="E257" i="3"/>
  <c r="D257" i="3"/>
  <c r="J257" i="3" s="1"/>
  <c r="C257" i="3"/>
  <c r="B257" i="3"/>
  <c r="H256" i="3"/>
  <c r="G256" i="3"/>
  <c r="F256" i="3"/>
  <c r="E256" i="3"/>
  <c r="D256" i="3"/>
  <c r="J256" i="3" s="1"/>
  <c r="C256" i="3"/>
  <c r="B256" i="3"/>
  <c r="H255" i="3"/>
  <c r="G255" i="3"/>
  <c r="F255" i="3"/>
  <c r="E255" i="3"/>
  <c r="D255" i="3"/>
  <c r="J255" i="3" s="1"/>
  <c r="C255" i="3"/>
  <c r="B255" i="3"/>
  <c r="H254" i="3"/>
  <c r="G254" i="3"/>
  <c r="F254" i="3"/>
  <c r="E254" i="3"/>
  <c r="D254" i="3"/>
  <c r="J254" i="3" s="1"/>
  <c r="C254" i="3"/>
  <c r="B254" i="3"/>
  <c r="H253" i="3"/>
  <c r="K253" i="3" s="1"/>
  <c r="G253" i="3"/>
  <c r="F253" i="3"/>
  <c r="E253" i="3"/>
  <c r="D253" i="3"/>
  <c r="J253" i="3" s="1"/>
  <c r="C253" i="3"/>
  <c r="B253" i="3"/>
  <c r="H252" i="3"/>
  <c r="G252" i="3"/>
  <c r="F252" i="3"/>
  <c r="E252" i="3"/>
  <c r="D252" i="3"/>
  <c r="J252" i="3" s="1"/>
  <c r="C252" i="3"/>
  <c r="B252" i="3"/>
  <c r="H251" i="3"/>
  <c r="G251" i="3"/>
  <c r="F251" i="3"/>
  <c r="E251" i="3"/>
  <c r="D251" i="3"/>
  <c r="J251" i="3" s="1"/>
  <c r="C251" i="3"/>
  <c r="B251" i="3"/>
  <c r="H250" i="3"/>
  <c r="G250" i="3"/>
  <c r="F250" i="3"/>
  <c r="E250" i="3"/>
  <c r="D250" i="3"/>
  <c r="J250" i="3" s="1"/>
  <c r="C250" i="3"/>
  <c r="B250" i="3"/>
  <c r="H249" i="3"/>
  <c r="G249" i="3"/>
  <c r="F249" i="3"/>
  <c r="E249" i="3"/>
  <c r="D249" i="3"/>
  <c r="J249" i="3" s="1"/>
  <c r="C249" i="3"/>
  <c r="B249" i="3"/>
  <c r="H248" i="3"/>
  <c r="G248" i="3"/>
  <c r="F248" i="3"/>
  <c r="E248" i="3"/>
  <c r="D248" i="3"/>
  <c r="J248" i="3" s="1"/>
  <c r="C248" i="3"/>
  <c r="B248" i="3"/>
  <c r="H247" i="3"/>
  <c r="G247" i="3"/>
  <c r="F247" i="3"/>
  <c r="E247" i="3"/>
  <c r="D247" i="3"/>
  <c r="J247" i="3" s="1"/>
  <c r="C247" i="3"/>
  <c r="B247" i="3"/>
  <c r="H246" i="3"/>
  <c r="G246" i="3"/>
  <c r="F246" i="3"/>
  <c r="E246" i="3"/>
  <c r="D246" i="3"/>
  <c r="J246" i="3" s="1"/>
  <c r="C246" i="3"/>
  <c r="B246" i="3"/>
  <c r="H245" i="3"/>
  <c r="G245" i="3"/>
  <c r="F245" i="3"/>
  <c r="E245" i="3"/>
  <c r="D245" i="3"/>
  <c r="J245" i="3" s="1"/>
  <c r="C245" i="3"/>
  <c r="B245" i="3"/>
  <c r="H244" i="3"/>
  <c r="G244" i="3"/>
  <c r="F244" i="3"/>
  <c r="E244" i="3"/>
  <c r="D244" i="3"/>
  <c r="J244" i="3" s="1"/>
  <c r="C244" i="3"/>
  <c r="B244" i="3"/>
  <c r="H243" i="3"/>
  <c r="G243" i="3"/>
  <c r="F243" i="3"/>
  <c r="E243" i="3"/>
  <c r="D243" i="3"/>
  <c r="J243" i="3" s="1"/>
  <c r="C243" i="3"/>
  <c r="B243" i="3"/>
  <c r="H242" i="3"/>
  <c r="G242" i="3"/>
  <c r="F242" i="3"/>
  <c r="E242" i="3"/>
  <c r="D242" i="3"/>
  <c r="J242" i="3" s="1"/>
  <c r="C242" i="3"/>
  <c r="B242" i="3"/>
  <c r="H241" i="3"/>
  <c r="G241" i="3"/>
  <c r="F241" i="3"/>
  <c r="E241" i="3"/>
  <c r="D241" i="3"/>
  <c r="J241" i="3" s="1"/>
  <c r="C241" i="3"/>
  <c r="B241" i="3"/>
  <c r="H240" i="3"/>
  <c r="G240" i="3"/>
  <c r="F240" i="3"/>
  <c r="E240" i="3"/>
  <c r="D240" i="3"/>
  <c r="J240" i="3" s="1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I238" i="3"/>
  <c r="H238" i="3"/>
  <c r="G238" i="3"/>
  <c r="J238" i="3" s="1"/>
  <c r="F238" i="3"/>
  <c r="E238" i="3"/>
  <c r="K238" i="3" s="1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I236" i="3"/>
  <c r="H236" i="3"/>
  <c r="G236" i="3"/>
  <c r="J236" i="3" s="1"/>
  <c r="F236" i="3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I232" i="3"/>
  <c r="H232" i="3"/>
  <c r="G232" i="3"/>
  <c r="J232" i="3" s="1"/>
  <c r="F232" i="3"/>
  <c r="E232" i="3"/>
  <c r="K232" i="3" s="1"/>
  <c r="D232" i="3"/>
  <c r="C232" i="3"/>
  <c r="B232" i="3"/>
  <c r="K231" i="3"/>
  <c r="H231" i="3"/>
  <c r="G231" i="3"/>
  <c r="F231" i="3"/>
  <c r="E231" i="3"/>
  <c r="D231" i="3"/>
  <c r="J231" i="3" s="1"/>
  <c r="C231" i="3"/>
  <c r="I231" i="3" s="1"/>
  <c r="B231" i="3"/>
  <c r="I230" i="3"/>
  <c r="H230" i="3"/>
  <c r="G230" i="3"/>
  <c r="J230" i="3" s="1"/>
  <c r="F230" i="3"/>
  <c r="E230" i="3"/>
  <c r="K230" i="3" s="1"/>
  <c r="D230" i="3"/>
  <c r="C230" i="3"/>
  <c r="B230" i="3"/>
  <c r="K229" i="3"/>
  <c r="H229" i="3"/>
  <c r="G229" i="3"/>
  <c r="F229" i="3"/>
  <c r="E229" i="3"/>
  <c r="D229" i="3"/>
  <c r="J229" i="3" s="1"/>
  <c r="C229" i="3"/>
  <c r="I229" i="3" s="1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I224" i="3"/>
  <c r="H224" i="3"/>
  <c r="G224" i="3"/>
  <c r="J224" i="3" s="1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I222" i="3"/>
  <c r="H222" i="3"/>
  <c r="G222" i="3"/>
  <c r="J222" i="3" s="1"/>
  <c r="F222" i="3"/>
  <c r="E222" i="3"/>
  <c r="K222" i="3" s="1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I219" i="3" s="1"/>
  <c r="B219" i="3"/>
  <c r="I218" i="3"/>
  <c r="H218" i="3"/>
  <c r="G218" i="3"/>
  <c r="J218" i="3" s="1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I216" i="3"/>
  <c r="H216" i="3"/>
  <c r="G216" i="3"/>
  <c r="J216" i="3" s="1"/>
  <c r="F216" i="3"/>
  <c r="E216" i="3"/>
  <c r="K216" i="3" s="1"/>
  <c r="D216" i="3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H211" i="3"/>
  <c r="G211" i="3"/>
  <c r="F211" i="3"/>
  <c r="E211" i="3"/>
  <c r="D211" i="3"/>
  <c r="J211" i="3" s="1"/>
  <c r="C211" i="3"/>
  <c r="I211" i="3" s="1"/>
  <c r="B211" i="3"/>
  <c r="I210" i="3"/>
  <c r="H210" i="3"/>
  <c r="G210" i="3"/>
  <c r="J210" i="3" s="1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I206" i="3"/>
  <c r="H206" i="3"/>
  <c r="G206" i="3"/>
  <c r="J206" i="3" s="1"/>
  <c r="F206" i="3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I204" i="3"/>
  <c r="H204" i="3"/>
  <c r="G204" i="3"/>
  <c r="J204" i="3" s="1"/>
  <c r="F204" i="3"/>
  <c r="E204" i="3"/>
  <c r="K204" i="3" s="1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I202" i="3"/>
  <c r="H202" i="3"/>
  <c r="G202" i="3"/>
  <c r="J202" i="3" s="1"/>
  <c r="F202" i="3"/>
  <c r="E202" i="3"/>
  <c r="K202" i="3" s="1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I200" i="3"/>
  <c r="H200" i="3"/>
  <c r="G200" i="3"/>
  <c r="J200" i="3" s="1"/>
  <c r="F200" i="3"/>
  <c r="E200" i="3"/>
  <c r="K200" i="3" s="1"/>
  <c r="D200" i="3"/>
  <c r="C200" i="3"/>
  <c r="B200" i="3"/>
  <c r="K199" i="3"/>
  <c r="H199" i="3"/>
  <c r="G199" i="3"/>
  <c r="F199" i="3"/>
  <c r="E199" i="3"/>
  <c r="D199" i="3"/>
  <c r="J199" i="3" s="1"/>
  <c r="C199" i="3"/>
  <c r="I199" i="3" s="1"/>
  <c r="B199" i="3"/>
  <c r="I198" i="3"/>
  <c r="H198" i="3"/>
  <c r="G198" i="3"/>
  <c r="J198" i="3" s="1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H195" i="3"/>
  <c r="G195" i="3"/>
  <c r="F195" i="3"/>
  <c r="E195" i="3"/>
  <c r="D195" i="3"/>
  <c r="J195" i="3" s="1"/>
  <c r="C195" i="3"/>
  <c r="I195" i="3" s="1"/>
  <c r="B195" i="3"/>
  <c r="I194" i="3"/>
  <c r="H194" i="3"/>
  <c r="G194" i="3"/>
  <c r="J194" i="3" s="1"/>
  <c r="F194" i="3"/>
  <c r="E194" i="3"/>
  <c r="K194" i="3" s="1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I192" i="3"/>
  <c r="H192" i="3"/>
  <c r="G192" i="3"/>
  <c r="J192" i="3" s="1"/>
  <c r="F192" i="3"/>
  <c r="E192" i="3"/>
  <c r="K192" i="3" s="1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I190" i="3"/>
  <c r="H190" i="3"/>
  <c r="G190" i="3"/>
  <c r="J190" i="3" s="1"/>
  <c r="F190" i="3"/>
  <c r="E190" i="3"/>
  <c r="K190" i="3" s="1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I188" i="3"/>
  <c r="H188" i="3"/>
  <c r="G188" i="3"/>
  <c r="J188" i="3" s="1"/>
  <c r="F188" i="3"/>
  <c r="E188" i="3"/>
  <c r="K188" i="3" s="1"/>
  <c r="D188" i="3"/>
  <c r="C188" i="3"/>
  <c r="B188" i="3"/>
  <c r="K187" i="3"/>
  <c r="H187" i="3"/>
  <c r="G187" i="3"/>
  <c r="F187" i="3"/>
  <c r="E187" i="3"/>
  <c r="D187" i="3"/>
  <c r="J187" i="3" s="1"/>
  <c r="C187" i="3"/>
  <c r="I187" i="3" s="1"/>
  <c r="B187" i="3"/>
  <c r="I186" i="3"/>
  <c r="H186" i="3"/>
  <c r="G186" i="3"/>
  <c r="J186" i="3" s="1"/>
  <c r="F186" i="3"/>
  <c r="E186" i="3"/>
  <c r="K186" i="3" s="1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I184" i="3"/>
  <c r="H184" i="3"/>
  <c r="G184" i="3"/>
  <c r="J184" i="3" s="1"/>
  <c r="F184" i="3"/>
  <c r="E184" i="3"/>
  <c r="K184" i="3" s="1"/>
  <c r="D184" i="3"/>
  <c r="C184" i="3"/>
  <c r="B184" i="3"/>
  <c r="K183" i="3"/>
  <c r="H183" i="3"/>
  <c r="G183" i="3"/>
  <c r="F183" i="3"/>
  <c r="E183" i="3"/>
  <c r="D183" i="3"/>
  <c r="J183" i="3" s="1"/>
  <c r="C183" i="3"/>
  <c r="I183" i="3" s="1"/>
  <c r="B183" i="3"/>
  <c r="I182" i="3"/>
  <c r="H182" i="3"/>
  <c r="G182" i="3"/>
  <c r="J182" i="3" s="1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I178" i="3"/>
  <c r="H178" i="3"/>
  <c r="G178" i="3"/>
  <c r="F178" i="3"/>
  <c r="E178" i="3"/>
  <c r="K178" i="3" s="1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I174" i="3"/>
  <c r="H174" i="3"/>
  <c r="G174" i="3"/>
  <c r="F174" i="3"/>
  <c r="E174" i="3"/>
  <c r="K174" i="3" s="1"/>
  <c r="D174" i="3"/>
  <c r="J174" i="3" s="1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I170" i="3"/>
  <c r="H170" i="3"/>
  <c r="G170" i="3"/>
  <c r="F170" i="3"/>
  <c r="E170" i="3"/>
  <c r="K170" i="3" s="1"/>
  <c r="D170" i="3"/>
  <c r="J170" i="3" s="1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I166" i="3"/>
  <c r="H166" i="3"/>
  <c r="G166" i="3"/>
  <c r="F166" i="3"/>
  <c r="E166" i="3"/>
  <c r="K166" i="3" s="1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I162" i="3"/>
  <c r="H162" i="3"/>
  <c r="G162" i="3"/>
  <c r="F162" i="3"/>
  <c r="E162" i="3"/>
  <c r="K162" i="3" s="1"/>
  <c r="D162" i="3"/>
  <c r="J162" i="3" s="1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F158" i="3"/>
  <c r="E158" i="3"/>
  <c r="K158" i="3" s="1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I154" i="3"/>
  <c r="H154" i="3"/>
  <c r="G154" i="3"/>
  <c r="F154" i="3"/>
  <c r="E154" i="3"/>
  <c r="K154" i="3" s="1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I150" i="3"/>
  <c r="H150" i="3"/>
  <c r="G150" i="3"/>
  <c r="F150" i="3"/>
  <c r="E150" i="3"/>
  <c r="K150" i="3" s="1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I146" i="3"/>
  <c r="H146" i="3"/>
  <c r="G146" i="3"/>
  <c r="F146" i="3"/>
  <c r="E146" i="3"/>
  <c r="K146" i="3" s="1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I142" i="3"/>
  <c r="H142" i="3"/>
  <c r="G142" i="3"/>
  <c r="F142" i="3"/>
  <c r="E142" i="3"/>
  <c r="K142" i="3" s="1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I138" i="3"/>
  <c r="H138" i="3"/>
  <c r="G138" i="3"/>
  <c r="F138" i="3"/>
  <c r="E138" i="3"/>
  <c r="K138" i="3" s="1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I134" i="3"/>
  <c r="H134" i="3"/>
  <c r="G134" i="3"/>
  <c r="F134" i="3"/>
  <c r="E134" i="3"/>
  <c r="K134" i="3" s="1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I119" i="3" s="1"/>
  <c r="E119" i="3"/>
  <c r="D119" i="3"/>
  <c r="J119" i="3" s="1"/>
  <c r="C119" i="3"/>
  <c r="B119" i="3"/>
  <c r="H118" i="3"/>
  <c r="K118" i="3" s="1"/>
  <c r="G118" i="3"/>
  <c r="F118" i="3"/>
  <c r="E118" i="3"/>
  <c r="D118" i="3"/>
  <c r="J118" i="3" s="1"/>
  <c r="C118" i="3"/>
  <c r="I118" i="3" s="1"/>
  <c r="B118" i="3"/>
  <c r="J117" i="3"/>
  <c r="H117" i="3"/>
  <c r="G117" i="3"/>
  <c r="F117" i="3"/>
  <c r="I117" i="3" s="1"/>
  <c r="E117" i="3"/>
  <c r="K117" i="3" s="1"/>
  <c r="D117" i="3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I115" i="3" s="1"/>
  <c r="E115" i="3"/>
  <c r="K115" i="3" s="1"/>
  <c r="D115" i="3"/>
  <c r="C115" i="3"/>
  <c r="B115" i="3"/>
  <c r="H114" i="3"/>
  <c r="K114" i="3" s="1"/>
  <c r="G114" i="3"/>
  <c r="F114" i="3"/>
  <c r="E114" i="3"/>
  <c r="D114" i="3"/>
  <c r="J114" i="3" s="1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J112" i="3" s="1"/>
  <c r="C112" i="3"/>
  <c r="I112" i="3" s="1"/>
  <c r="B112" i="3"/>
  <c r="J111" i="3"/>
  <c r="H111" i="3"/>
  <c r="G111" i="3"/>
  <c r="F111" i="3"/>
  <c r="I111" i="3" s="1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I109" i="3" s="1"/>
  <c r="E109" i="3"/>
  <c r="K109" i="3" s="1"/>
  <c r="D109" i="3"/>
  <c r="C109" i="3"/>
  <c r="B109" i="3"/>
  <c r="H108" i="3"/>
  <c r="K108" i="3" s="1"/>
  <c r="G108" i="3"/>
  <c r="F108" i="3"/>
  <c r="E108" i="3"/>
  <c r="D108" i="3"/>
  <c r="J108" i="3" s="1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H106" i="3"/>
  <c r="K106" i="3" s="1"/>
  <c r="G106" i="3"/>
  <c r="F106" i="3"/>
  <c r="E106" i="3"/>
  <c r="D106" i="3"/>
  <c r="J106" i="3" s="1"/>
  <c r="C106" i="3"/>
  <c r="I106" i="3" s="1"/>
  <c r="B106" i="3"/>
  <c r="J105" i="3"/>
  <c r="H105" i="3"/>
  <c r="G105" i="3"/>
  <c r="F105" i="3"/>
  <c r="I105" i="3" s="1"/>
  <c r="E105" i="3"/>
  <c r="K105" i="3" s="1"/>
  <c r="D105" i="3"/>
  <c r="C105" i="3"/>
  <c r="B105" i="3"/>
  <c r="H104" i="3"/>
  <c r="K104" i="3" s="1"/>
  <c r="G104" i="3"/>
  <c r="F104" i="3"/>
  <c r="E104" i="3"/>
  <c r="D104" i="3"/>
  <c r="J104" i="3" s="1"/>
  <c r="C104" i="3"/>
  <c r="I104" i="3" s="1"/>
  <c r="B104" i="3"/>
  <c r="J103" i="3"/>
  <c r="H103" i="3"/>
  <c r="G103" i="3"/>
  <c r="F103" i="3"/>
  <c r="I103" i="3" s="1"/>
  <c r="E103" i="3"/>
  <c r="K103" i="3" s="1"/>
  <c r="D103" i="3"/>
  <c r="C103" i="3"/>
  <c r="B103" i="3"/>
  <c r="H102" i="3"/>
  <c r="K102" i="3" s="1"/>
  <c r="G102" i="3"/>
  <c r="F102" i="3"/>
  <c r="E102" i="3"/>
  <c r="D102" i="3"/>
  <c r="J102" i="3" s="1"/>
  <c r="C102" i="3"/>
  <c r="I102" i="3" s="1"/>
  <c r="B102" i="3"/>
  <c r="J101" i="3"/>
  <c r="H101" i="3"/>
  <c r="G101" i="3"/>
  <c r="F101" i="3"/>
  <c r="I101" i="3" s="1"/>
  <c r="E101" i="3"/>
  <c r="K101" i="3" s="1"/>
  <c r="D101" i="3"/>
  <c r="C101" i="3"/>
  <c r="B101" i="3"/>
  <c r="H100" i="3"/>
  <c r="K100" i="3" s="1"/>
  <c r="G100" i="3"/>
  <c r="F100" i="3"/>
  <c r="E100" i="3"/>
  <c r="D100" i="3"/>
  <c r="J100" i="3" s="1"/>
  <c r="C100" i="3"/>
  <c r="I100" i="3" s="1"/>
  <c r="B100" i="3"/>
  <c r="J99" i="3"/>
  <c r="H99" i="3"/>
  <c r="G99" i="3"/>
  <c r="F99" i="3"/>
  <c r="I99" i="3" s="1"/>
  <c r="E99" i="3"/>
  <c r="K99" i="3" s="1"/>
  <c r="D99" i="3"/>
  <c r="C99" i="3"/>
  <c r="B99" i="3"/>
  <c r="H98" i="3"/>
  <c r="K98" i="3" s="1"/>
  <c r="G98" i="3"/>
  <c r="F98" i="3"/>
  <c r="E98" i="3"/>
  <c r="D98" i="3"/>
  <c r="J98" i="3" s="1"/>
  <c r="C98" i="3"/>
  <c r="I98" i="3" s="1"/>
  <c r="B98" i="3"/>
  <c r="J97" i="3"/>
  <c r="H97" i="3"/>
  <c r="G97" i="3"/>
  <c r="F97" i="3"/>
  <c r="I97" i="3" s="1"/>
  <c r="E97" i="3"/>
  <c r="K97" i="3" s="1"/>
  <c r="D97" i="3"/>
  <c r="C97" i="3"/>
  <c r="B97" i="3"/>
  <c r="H96" i="3"/>
  <c r="K96" i="3" s="1"/>
  <c r="G96" i="3"/>
  <c r="F96" i="3"/>
  <c r="E96" i="3"/>
  <c r="D96" i="3"/>
  <c r="J96" i="3" s="1"/>
  <c r="C96" i="3"/>
  <c r="I96" i="3" s="1"/>
  <c r="B96" i="3"/>
  <c r="J95" i="3"/>
  <c r="H95" i="3"/>
  <c r="G95" i="3"/>
  <c r="F95" i="3"/>
  <c r="I95" i="3" s="1"/>
  <c r="E95" i="3"/>
  <c r="K95" i="3" s="1"/>
  <c r="D95" i="3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K92" i="3" s="1"/>
  <c r="G92" i="3"/>
  <c r="F92" i="3"/>
  <c r="E92" i="3"/>
  <c r="D92" i="3"/>
  <c r="J92" i="3" s="1"/>
  <c r="C92" i="3"/>
  <c r="I92" i="3" s="1"/>
  <c r="B92" i="3"/>
  <c r="J91" i="3"/>
  <c r="H91" i="3"/>
  <c r="G91" i="3"/>
  <c r="F91" i="3"/>
  <c r="I91" i="3" s="1"/>
  <c r="E91" i="3"/>
  <c r="K91" i="3" s="1"/>
  <c r="D91" i="3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H89" i="3"/>
  <c r="G89" i="3"/>
  <c r="F89" i="3"/>
  <c r="I89" i="3" s="1"/>
  <c r="E89" i="3"/>
  <c r="K89" i="3" s="1"/>
  <c r="D89" i="3"/>
  <c r="C89" i="3"/>
  <c r="B89" i="3"/>
  <c r="H88" i="3"/>
  <c r="K88" i="3" s="1"/>
  <c r="G88" i="3"/>
  <c r="F88" i="3"/>
  <c r="E88" i="3"/>
  <c r="D88" i="3"/>
  <c r="J88" i="3" s="1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H86" i="3"/>
  <c r="K86" i="3" s="1"/>
  <c r="G86" i="3"/>
  <c r="F86" i="3"/>
  <c r="E86" i="3"/>
  <c r="D86" i="3"/>
  <c r="J86" i="3" s="1"/>
  <c r="C86" i="3"/>
  <c r="I86" i="3" s="1"/>
  <c r="B86" i="3"/>
  <c r="J85" i="3"/>
  <c r="H85" i="3"/>
  <c r="G85" i="3"/>
  <c r="F85" i="3"/>
  <c r="I85" i="3" s="1"/>
  <c r="E85" i="3"/>
  <c r="K85" i="3" s="1"/>
  <c r="D85" i="3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J83" i="3"/>
  <c r="H83" i="3"/>
  <c r="G83" i="3"/>
  <c r="F83" i="3"/>
  <c r="I83" i="3" s="1"/>
  <c r="E83" i="3"/>
  <c r="K83" i="3" s="1"/>
  <c r="D83" i="3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H81" i="3"/>
  <c r="G81" i="3"/>
  <c r="F81" i="3"/>
  <c r="I81" i="3" s="1"/>
  <c r="E81" i="3"/>
  <c r="K81" i="3" s="1"/>
  <c r="D81" i="3"/>
  <c r="C81" i="3"/>
  <c r="B81" i="3"/>
  <c r="H80" i="3"/>
  <c r="K80" i="3" s="1"/>
  <c r="G80" i="3"/>
  <c r="F80" i="3"/>
  <c r="E80" i="3"/>
  <c r="D80" i="3"/>
  <c r="J80" i="3" s="1"/>
  <c r="C80" i="3"/>
  <c r="I80" i="3" s="1"/>
  <c r="B80" i="3"/>
  <c r="J79" i="3"/>
  <c r="H79" i="3"/>
  <c r="G79" i="3"/>
  <c r="F79" i="3"/>
  <c r="I79" i="3" s="1"/>
  <c r="E79" i="3"/>
  <c r="K79" i="3" s="1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H77" i="3"/>
  <c r="G77" i="3"/>
  <c r="F77" i="3"/>
  <c r="I77" i="3" s="1"/>
  <c r="E77" i="3"/>
  <c r="K77" i="3" s="1"/>
  <c r="D77" i="3"/>
  <c r="C77" i="3"/>
  <c r="B77" i="3"/>
  <c r="H76" i="3"/>
  <c r="K76" i="3" s="1"/>
  <c r="G76" i="3"/>
  <c r="F76" i="3"/>
  <c r="E76" i="3"/>
  <c r="D76" i="3"/>
  <c r="J76" i="3" s="1"/>
  <c r="C76" i="3"/>
  <c r="I76" i="3" s="1"/>
  <c r="B76" i="3"/>
  <c r="J75" i="3"/>
  <c r="H75" i="3"/>
  <c r="G75" i="3"/>
  <c r="F75" i="3"/>
  <c r="I75" i="3" s="1"/>
  <c r="E75" i="3"/>
  <c r="K75" i="3" s="1"/>
  <c r="D75" i="3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H71" i="3"/>
  <c r="G71" i="3"/>
  <c r="F71" i="3"/>
  <c r="I71" i="3" s="1"/>
  <c r="E71" i="3"/>
  <c r="K71" i="3" s="1"/>
  <c r="D71" i="3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H68" i="3"/>
  <c r="K68" i="3" s="1"/>
  <c r="G68" i="3"/>
  <c r="F68" i="3"/>
  <c r="E68" i="3"/>
  <c r="D68" i="3"/>
  <c r="J68" i="3" s="1"/>
  <c r="C68" i="3"/>
  <c r="I68" i="3" s="1"/>
  <c r="B68" i="3"/>
  <c r="J67" i="3"/>
  <c r="H67" i="3"/>
  <c r="G67" i="3"/>
  <c r="F67" i="3"/>
  <c r="I67" i="3" s="1"/>
  <c r="E67" i="3"/>
  <c r="K67" i="3" s="1"/>
  <c r="D67" i="3"/>
  <c r="C67" i="3"/>
  <c r="B67" i="3"/>
  <c r="H66" i="3"/>
  <c r="K66" i="3" s="1"/>
  <c r="G66" i="3"/>
  <c r="F66" i="3"/>
  <c r="E66" i="3"/>
  <c r="D66" i="3"/>
  <c r="J66" i="3" s="1"/>
  <c r="C66" i="3"/>
  <c r="I66" i="3" s="1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H63" i="3"/>
  <c r="G63" i="3"/>
  <c r="F63" i="3"/>
  <c r="I63" i="3" s="1"/>
  <c r="E63" i="3"/>
  <c r="K63" i="3" s="1"/>
  <c r="D63" i="3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H61" i="3"/>
  <c r="G61" i="3"/>
  <c r="F61" i="3"/>
  <c r="E61" i="3"/>
  <c r="K61" i="3" s="1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J59" i="3"/>
  <c r="H59" i="3"/>
  <c r="G59" i="3"/>
  <c r="F59" i="3"/>
  <c r="E59" i="3"/>
  <c r="K59" i="3" s="1"/>
  <c r="D59" i="3"/>
  <c r="C59" i="3"/>
  <c r="I59" i="3" s="1"/>
  <c r="B59" i="3"/>
  <c r="H58" i="3"/>
  <c r="G58" i="3"/>
  <c r="F58" i="3"/>
  <c r="E58" i="3"/>
  <c r="K58" i="3" s="1"/>
  <c r="D58" i="3"/>
  <c r="J58" i="3" s="1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J55" i="3"/>
  <c r="H55" i="3"/>
  <c r="G55" i="3"/>
  <c r="F55" i="3"/>
  <c r="E55" i="3"/>
  <c r="K55" i="3" s="1"/>
  <c r="D55" i="3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J51" i="3"/>
  <c r="H51" i="3"/>
  <c r="G51" i="3"/>
  <c r="F51" i="3"/>
  <c r="E51" i="3"/>
  <c r="K51" i="3" s="1"/>
  <c r="D51" i="3"/>
  <c r="C51" i="3"/>
  <c r="I51" i="3" s="1"/>
  <c r="B51" i="3"/>
  <c r="H50" i="3"/>
  <c r="G50" i="3"/>
  <c r="F50" i="3"/>
  <c r="E50" i="3"/>
  <c r="K50" i="3" s="1"/>
  <c r="D50" i="3"/>
  <c r="J50" i="3" s="1"/>
  <c r="C50" i="3"/>
  <c r="I50" i="3" s="1"/>
  <c r="B50" i="3"/>
  <c r="J49" i="3"/>
  <c r="H49" i="3"/>
  <c r="G49" i="3"/>
  <c r="F49" i="3"/>
  <c r="E49" i="3"/>
  <c r="K49" i="3" s="1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J47" i="3"/>
  <c r="H47" i="3"/>
  <c r="G47" i="3"/>
  <c r="F47" i="3"/>
  <c r="E47" i="3"/>
  <c r="K47" i="3" s="1"/>
  <c r="D47" i="3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J43" i="3"/>
  <c r="H43" i="3"/>
  <c r="G43" i="3"/>
  <c r="F43" i="3"/>
  <c r="E43" i="3"/>
  <c r="K43" i="3" s="1"/>
  <c r="D43" i="3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J41" i="3"/>
  <c r="H41" i="3"/>
  <c r="G41" i="3"/>
  <c r="F41" i="3"/>
  <c r="E41" i="3"/>
  <c r="K41" i="3" s="1"/>
  <c r="D41" i="3"/>
  <c r="C41" i="3"/>
  <c r="I41" i="3" s="1"/>
  <c r="B41" i="3"/>
  <c r="H40" i="3"/>
  <c r="G40" i="3"/>
  <c r="F40" i="3"/>
  <c r="E40" i="3"/>
  <c r="K40" i="3" s="1"/>
  <c r="D40" i="3"/>
  <c r="J40" i="3" s="1"/>
  <c r="C40" i="3"/>
  <c r="I40" i="3" s="1"/>
  <c r="B40" i="3"/>
  <c r="K39" i="3"/>
  <c r="J39" i="3"/>
  <c r="H39" i="3"/>
  <c r="G39" i="3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J37" i="3"/>
  <c r="H37" i="3"/>
  <c r="G37" i="3"/>
  <c r="F37" i="3"/>
  <c r="E37" i="3"/>
  <c r="D37" i="3"/>
  <c r="C37" i="3"/>
  <c r="I37" i="3" s="1"/>
  <c r="B37" i="3"/>
  <c r="I36" i="3"/>
  <c r="H36" i="3"/>
  <c r="G36" i="3"/>
  <c r="F36" i="3"/>
  <c r="E36" i="3"/>
  <c r="K36" i="3" s="1"/>
  <c r="D36" i="3"/>
  <c r="J36" i="3" s="1"/>
  <c r="C36" i="3"/>
  <c r="B36" i="3"/>
  <c r="K35" i="3"/>
  <c r="J35" i="3"/>
  <c r="H35" i="3"/>
  <c r="G35" i="3"/>
  <c r="F35" i="3"/>
  <c r="E35" i="3"/>
  <c r="D35" i="3"/>
  <c r="C35" i="3"/>
  <c r="I35" i="3" s="1"/>
  <c r="B35" i="3"/>
  <c r="I34" i="3"/>
  <c r="H34" i="3"/>
  <c r="G34" i="3"/>
  <c r="F34" i="3"/>
  <c r="E34" i="3"/>
  <c r="K34" i="3" s="1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I28" i="3"/>
  <c r="H28" i="3"/>
  <c r="G28" i="3"/>
  <c r="F28" i="3"/>
  <c r="E28" i="3"/>
  <c r="K28" i="3" s="1"/>
  <c r="D28" i="3"/>
  <c r="J28" i="3" s="1"/>
  <c r="C28" i="3"/>
  <c r="B28" i="3"/>
  <c r="K27" i="3"/>
  <c r="J27" i="3"/>
  <c r="H27" i="3"/>
  <c r="G27" i="3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J25" i="3"/>
  <c r="H25" i="3"/>
  <c r="G25" i="3"/>
  <c r="F25" i="3"/>
  <c r="E25" i="3"/>
  <c r="D25" i="3"/>
  <c r="C25" i="3"/>
  <c r="I25" i="3" s="1"/>
  <c r="B25" i="3"/>
  <c r="I24" i="3"/>
  <c r="H24" i="3"/>
  <c r="G24" i="3"/>
  <c r="F24" i="3"/>
  <c r="E24" i="3"/>
  <c r="K24" i="3" s="1"/>
  <c r="D24" i="3"/>
  <c r="J24" i="3" s="1"/>
  <c r="C24" i="3"/>
  <c r="B24" i="3"/>
  <c r="K23" i="3"/>
  <c r="J23" i="3"/>
  <c r="H23" i="3"/>
  <c r="G23" i="3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I20" i="3"/>
  <c r="H20" i="3"/>
  <c r="G20" i="3"/>
  <c r="F20" i="3"/>
  <c r="E20" i="3"/>
  <c r="K20" i="3" s="1"/>
  <c r="D20" i="3"/>
  <c r="J20" i="3" s="1"/>
  <c r="C20" i="3"/>
  <c r="B20" i="3"/>
  <c r="K19" i="3"/>
  <c r="J19" i="3"/>
  <c r="H19" i="3"/>
  <c r="G19" i="3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H15" i="3"/>
  <c r="G15" i="3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J13" i="3"/>
  <c r="H13" i="3"/>
  <c r="G13" i="3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J11" i="3"/>
  <c r="H11" i="3"/>
  <c r="G11" i="3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J7" i="3"/>
  <c r="H7" i="3"/>
  <c r="G7" i="3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J120" i="2" s="1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J112" i="2" s="1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J108" i="2" s="1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J104" i="2" s="1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H96" i="2"/>
  <c r="G96" i="2"/>
  <c r="J96" i="2" s="1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J80" i="2" s="1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H76" i="2"/>
  <c r="G76" i="2"/>
  <c r="J76" i="2" s="1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J64" i="2"/>
  <c r="H64" i="2"/>
  <c r="G64" i="2"/>
  <c r="F64" i="2"/>
  <c r="E64" i="2"/>
  <c r="D64" i="2"/>
  <c r="C64" i="2"/>
  <c r="B64" i="2"/>
  <c r="I63" i="2"/>
  <c r="H63" i="2"/>
  <c r="G63" i="2"/>
  <c r="F63" i="2"/>
  <c r="E63" i="2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H60" i="2"/>
  <c r="G60" i="2"/>
  <c r="J60" i="2" s="1"/>
  <c r="F60" i="2"/>
  <c r="E60" i="2"/>
  <c r="D60" i="2"/>
  <c r="C60" i="2"/>
  <c r="B60" i="2"/>
  <c r="I59" i="2"/>
  <c r="H59" i="2"/>
  <c r="G59" i="2"/>
  <c r="F59" i="2"/>
  <c r="E59" i="2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J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J52" i="2" s="1"/>
  <c r="F52" i="2"/>
  <c r="E52" i="2"/>
  <c r="D52" i="2"/>
  <c r="C52" i="2"/>
  <c r="B52" i="2"/>
  <c r="I51" i="2"/>
  <c r="H51" i="2"/>
  <c r="G51" i="2"/>
  <c r="F51" i="2"/>
  <c r="E51" i="2"/>
  <c r="D51" i="2"/>
  <c r="J51" i="2" s="1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J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H44" i="2"/>
  <c r="G44" i="2"/>
  <c r="J44" i="2" s="1"/>
  <c r="F44" i="2"/>
  <c r="E44" i="2"/>
  <c r="D44" i="2"/>
  <c r="C44" i="2"/>
  <c r="B44" i="2"/>
  <c r="I43" i="2"/>
  <c r="H43" i="2"/>
  <c r="G43" i="2"/>
  <c r="F43" i="2"/>
  <c r="E43" i="2"/>
  <c r="D43" i="2"/>
  <c r="J43" i="2" s="1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J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J36" i="2" s="1"/>
  <c r="F36" i="2"/>
  <c r="E36" i="2"/>
  <c r="D36" i="2"/>
  <c r="C36" i="2"/>
  <c r="B36" i="2"/>
  <c r="I35" i="2"/>
  <c r="H35" i="2"/>
  <c r="G35" i="2"/>
  <c r="F35" i="2"/>
  <c r="E35" i="2"/>
  <c r="D35" i="2"/>
  <c r="J35" i="2" s="1"/>
  <c r="C35" i="2"/>
  <c r="B35" i="2"/>
  <c r="K34" i="2"/>
  <c r="H34" i="2"/>
  <c r="G34" i="2"/>
  <c r="G6" i="2" s="1"/>
  <c r="F34" i="2"/>
  <c r="E34" i="2"/>
  <c r="D34" i="2"/>
  <c r="C34" i="2"/>
  <c r="I34" i="2" s="1"/>
  <c r="B34" i="2"/>
  <c r="H33" i="2"/>
  <c r="G33" i="2"/>
  <c r="F33" i="2"/>
  <c r="I33" i="2" s="1"/>
  <c r="E33" i="2"/>
  <c r="D33" i="2"/>
  <c r="J33" i="2" s="1"/>
  <c r="C33" i="2"/>
  <c r="B33" i="2"/>
  <c r="J32" i="2"/>
  <c r="H32" i="2"/>
  <c r="K32" i="2" s="1"/>
  <c r="G32" i="2"/>
  <c r="F32" i="2"/>
  <c r="E32" i="2"/>
  <c r="D32" i="2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J30" i="2"/>
  <c r="H30" i="2"/>
  <c r="K30" i="2" s="1"/>
  <c r="G30" i="2"/>
  <c r="F30" i="2"/>
  <c r="E30" i="2"/>
  <c r="D30" i="2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J28" i="2"/>
  <c r="H28" i="2"/>
  <c r="K28" i="2" s="1"/>
  <c r="G28" i="2"/>
  <c r="F28" i="2"/>
  <c r="E28" i="2"/>
  <c r="D28" i="2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J26" i="2"/>
  <c r="H26" i="2"/>
  <c r="K26" i="2" s="1"/>
  <c r="G26" i="2"/>
  <c r="F26" i="2"/>
  <c r="E26" i="2"/>
  <c r="D26" i="2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J24" i="2"/>
  <c r="H24" i="2"/>
  <c r="K24" i="2" s="1"/>
  <c r="G24" i="2"/>
  <c r="F24" i="2"/>
  <c r="E24" i="2"/>
  <c r="D24" i="2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J22" i="2"/>
  <c r="H22" i="2"/>
  <c r="K22" i="2" s="1"/>
  <c r="G22" i="2"/>
  <c r="F22" i="2"/>
  <c r="E22" i="2"/>
  <c r="D22" i="2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J20" i="2"/>
  <c r="H20" i="2"/>
  <c r="K20" i="2" s="1"/>
  <c r="G20" i="2"/>
  <c r="F20" i="2"/>
  <c r="E20" i="2"/>
  <c r="D20" i="2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J18" i="2"/>
  <c r="H18" i="2"/>
  <c r="K18" i="2" s="1"/>
  <c r="G18" i="2"/>
  <c r="F18" i="2"/>
  <c r="E18" i="2"/>
  <c r="D18" i="2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J16" i="2"/>
  <c r="H16" i="2"/>
  <c r="K16" i="2" s="1"/>
  <c r="G16" i="2"/>
  <c r="F16" i="2"/>
  <c r="E16" i="2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J14" i="2"/>
  <c r="H14" i="2"/>
  <c r="K14" i="2" s="1"/>
  <c r="G14" i="2"/>
  <c r="F14" i="2"/>
  <c r="E14" i="2"/>
  <c r="D14" i="2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J12" i="2"/>
  <c r="H12" i="2"/>
  <c r="K12" i="2" s="1"/>
  <c r="G12" i="2"/>
  <c r="F12" i="2"/>
  <c r="E12" i="2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J10" i="2"/>
  <c r="H10" i="2"/>
  <c r="K10" i="2" s="1"/>
  <c r="G10" i="2"/>
  <c r="F10" i="2"/>
  <c r="E10" i="2"/>
  <c r="D10" i="2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J8" i="2"/>
  <c r="H8" i="2"/>
  <c r="K8" i="2" s="1"/>
  <c r="G8" i="2"/>
  <c r="F8" i="2"/>
  <c r="E8" i="2"/>
  <c r="D8" i="2"/>
  <c r="C8" i="2"/>
  <c r="I8" i="2" s="1"/>
  <c r="B8" i="2"/>
  <c r="H7" i="2"/>
  <c r="H6" i="2" s="1"/>
  <c r="G7" i="2"/>
  <c r="F7" i="2"/>
  <c r="I7" i="2" s="1"/>
  <c r="E7" i="2"/>
  <c r="K7" i="2" s="1"/>
  <c r="D7" i="2"/>
  <c r="J7" i="2" s="1"/>
  <c r="C7" i="2"/>
  <c r="B7" i="2"/>
  <c r="F6" i="2"/>
  <c r="F4" i="2"/>
  <c r="C4" i="2"/>
  <c r="I2" i="2"/>
  <c r="G2" i="2"/>
  <c r="D6" i="2" l="1"/>
  <c r="J6" i="2" s="1"/>
  <c r="J34" i="2"/>
  <c r="E6" i="2"/>
  <c r="K6" i="2" s="1"/>
  <c r="K35" i="2"/>
  <c r="I40" i="2"/>
  <c r="K43" i="2"/>
  <c r="I48" i="2"/>
  <c r="K51" i="2"/>
  <c r="I56" i="2"/>
  <c r="K59" i="2"/>
  <c r="I64" i="2"/>
  <c r="C6" i="2"/>
  <c r="I6" i="2" s="1"/>
  <c r="K33" i="2"/>
  <c r="I36" i="2"/>
  <c r="K39" i="2"/>
  <c r="I44" i="2"/>
  <c r="K47" i="2"/>
  <c r="I52" i="2"/>
  <c r="K55" i="2"/>
  <c r="I60" i="2"/>
  <c r="K63" i="2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4" i="3"/>
  <c r="K255" i="3"/>
  <c r="K256" i="3"/>
  <c r="K258" i="3"/>
  <c r="K259" i="3"/>
  <c r="K260" i="3"/>
  <c r="K262" i="3"/>
  <c r="K264" i="3"/>
  <c r="K266" i="3"/>
  <c r="K268" i="3"/>
  <c r="K270" i="3"/>
  <c r="K272" i="3"/>
  <c r="K274" i="3"/>
  <c r="K276" i="3"/>
  <c r="K278" i="3"/>
  <c r="K280" i="3"/>
  <c r="K282" i="3"/>
  <c r="K284" i="3"/>
  <c r="K286" i="3"/>
  <c r="K288" i="3"/>
  <c r="K290" i="3"/>
  <c r="K292" i="3"/>
  <c r="K294" i="3"/>
  <c r="K296" i="3"/>
  <c r="K298" i="3"/>
  <c r="K300" i="3"/>
  <c r="K302" i="3"/>
  <c r="K304" i="3"/>
  <c r="I307" i="3"/>
  <c r="K312" i="3"/>
  <c r="I315" i="3"/>
  <c r="K320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9" i="3"/>
  <c r="I260" i="3"/>
  <c r="I261" i="3"/>
  <c r="I263" i="3"/>
  <c r="I265" i="3"/>
  <c r="I267" i="3"/>
  <c r="I269" i="3"/>
  <c r="I271" i="3"/>
  <c r="I273" i="3"/>
  <c r="I275" i="3"/>
  <c r="I277" i="3"/>
  <c r="I279" i="3"/>
  <c r="I281" i="3"/>
  <c r="I283" i="3"/>
  <c r="I285" i="3"/>
  <c r="I287" i="3"/>
  <c r="I289" i="3"/>
  <c r="I291" i="3"/>
  <c r="I293" i="3"/>
  <c r="I295" i="3"/>
  <c r="I297" i="3"/>
  <c r="I299" i="3"/>
  <c r="I301" i="3"/>
  <c r="I303" i="3"/>
  <c r="K308" i="3"/>
  <c r="I311" i="3"/>
  <c r="K316" i="3"/>
  <c r="I319" i="3"/>
  <c r="K306" i="3"/>
  <c r="I309" i="3"/>
  <c r="K314" i="3"/>
  <c r="I317" i="3"/>
  <c r="I320" i="3"/>
  <c r="J326" i="3"/>
  <c r="J334" i="3"/>
  <c r="J336" i="3"/>
  <c r="J338" i="3"/>
  <c r="J340" i="3"/>
  <c r="J342" i="3"/>
  <c r="J344" i="3"/>
  <c r="J346" i="3"/>
  <c r="J348" i="3"/>
  <c r="J350" i="3"/>
  <c r="J352" i="3"/>
  <c r="J354" i="3"/>
  <c r="J358" i="3"/>
  <c r="J360" i="3"/>
  <c r="J362" i="3"/>
  <c r="J364" i="3"/>
  <c r="J366" i="3"/>
  <c r="J368" i="3"/>
  <c r="J370" i="3"/>
  <c r="J372" i="3"/>
  <c r="J374" i="3"/>
  <c r="J376" i="3"/>
  <c r="J378" i="3"/>
  <c r="J380" i="3"/>
  <c r="J382" i="3"/>
  <c r="J384" i="3"/>
  <c r="J386" i="3"/>
  <c r="J388" i="3"/>
  <c r="J390" i="3"/>
  <c r="J322" i="3"/>
  <c r="J33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</calcChain>
</file>

<file path=xl/sharedStrings.xml><?xml version="1.0" encoding="utf-8"?>
<sst xmlns="http://schemas.openxmlformats.org/spreadsheetml/2006/main" count="212" uniqueCount="175">
  <si>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</si>
  <si>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</si>
  <si>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</si>
  <si>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</si>
  <si>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</si>
  <si>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</si>
  <si>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</si>
  <si>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</si>
  <si>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</si>
  <si>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</si>
  <si>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</si>
  <si>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</si>
  <si>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</si>
  <si>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</si>
  <si>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</si>
  <si>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</si>
  <si>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</si>
  <si>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</si>
  <si>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</si>
  <si>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</si>
  <si>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</si>
  <si>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</si>
  <si>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</si>
  <si>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</si>
  <si>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</si>
  <si>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</si>
  <si>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</si>
  <si>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</si>
  <si>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</si>
  <si>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</si>
  <si>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</si>
  <si>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</si>
  <si>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</si>
  <si>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</si>
  <si>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</si>
  <si>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</si>
  <si>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</si>
  <si>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</si>
  <si>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</si>
  <si>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</si>
  <si>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</si>
  <si>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</si>
  <si>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</si>
  <si>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</si>
  <si>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</si>
  <si>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</si>
  <si>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</si>
  <si>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</si>
  <si>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</si>
  <si>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</si>
  <si>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</si>
  <si>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</si>
  <si>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</si>
  <si>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</si>
  <si>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</si>
  <si>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</si>
  <si>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</si>
  <si>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</si>
  <si>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</si>
  <si>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</si>
  <si>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</si>
  <si>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</si>
  <si>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</si>
  <si>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</si>
  <si>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</si>
  <si>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</si>
  <si>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</si>
  <si>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</si>
  <si>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</si>
  <si>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</si>
  <si>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</si>
  <si>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</si>
  <si>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</si>
  <si>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</si>
  <si>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</si>
  <si>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</si>
  <si>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</si>
  <si>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</si>
  <si>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</si>
  <si>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</si>
  <si>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</si>
  <si>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</si>
  <si>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</si>
  <si>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</si>
  <si>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</si>
  <si>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</si>
  <si>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</si>
  <si>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</si>
  <si>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</si>
  <si>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</si>
  <si>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</si>
  <si>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</si>
  <si>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</si>
  <si>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</si>
  <si>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</si>
  <si>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</si>
  <si>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</si>
  <si>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</si>
  <si>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</si>
  <si>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</si>
  <si>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</si>
  <si>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</si>
  <si>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</si>
  <si>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</si>
  <si>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</si>
  <si>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</si>
  <si>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</si>
  <si>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</si>
  <si>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</si>
  <si>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</si>
  <si>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</si>
  <si>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</si>
  <si>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</si>
  <si>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</si>
  <si>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</si>
  <si>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</si>
  <si>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</si>
  <si>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</si>
  <si>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</si>
  <si>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</si>
  <si>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</si>
  <si>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</si>
  <si>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</si>
  <si>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</si>
  <si>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</si>
  <si>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</si>
  <si>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</si>
  <si>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</si>
  <si>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</si>
  <si>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</si>
  <si>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</si>
  <si>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</si>
  <si>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</si>
  <si>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</si>
  <si>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</si>
  <si>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</si>
  <si>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</si>
  <si>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</si>
  <si>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</si>
  <si>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</si>
  <si>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</si>
  <si>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TOWNSHEND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</si>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</sst>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43313</v>
      </c>
      <c r="F7" s="3" t="s">
        <v>3</v>
      </c>
      <c r="G7" s="5">
        <v>43343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08/01/2018 - 08/31/2018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08/01/2017 - 08/31/2017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2677749365.1100001</v>
      </c>
      <c r="D6" s="43">
        <f t="shared" si="0"/>
        <v>522780232.22000003</v>
      </c>
      <c r="E6" s="44">
        <f t="shared" si="0"/>
        <v>22179072.333333336</v>
      </c>
      <c r="F6" s="42">
        <f t="shared" si="0"/>
        <v>2198572216.4000001</v>
      </c>
      <c r="G6" s="43">
        <f t="shared" si="0"/>
        <v>498643810.22000009</v>
      </c>
      <c r="H6" s="44">
        <f t="shared" si="0"/>
        <v>18707957.000000004</v>
      </c>
      <c r="I6" s="20">
        <f t="shared" ref="I6:I69" si="1">IFERROR((C6-F6)/F6,"")</f>
        <v>0.21794924230172311</v>
      </c>
      <c r="J6" s="20">
        <f t="shared" ref="J6:J69" si="2">IFERROR((D6-G6)/G6,"")</f>
        <v>4.840413438472449E-2</v>
      </c>
      <c r="K6" s="20">
        <f t="shared" ref="K6:K69" si="3">IFERROR((E6-H6)/H6,"")</f>
        <v>0.18554219112933237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86762106.879999995</v>
      </c>
      <c r="D7" s="50">
        <f>IF('County Data'!E2&gt;9,'County Data'!D2,"*")</f>
        <v>15361355.6</v>
      </c>
      <c r="E7" s="51">
        <f>IF('County Data'!G2&gt;9,'County Data'!F2,"*")</f>
        <v>619406.66666666698</v>
      </c>
      <c r="F7" s="50">
        <f>IF('County Data'!I2&gt;9,'County Data'!H2,"*")</f>
        <v>75687434.040000007</v>
      </c>
      <c r="G7" s="50">
        <f>IF('County Data'!K2&gt;9,'County Data'!J2,"*")</f>
        <v>15112295.720000001</v>
      </c>
      <c r="H7" s="51">
        <f>IF('County Data'!M2&gt;9,'County Data'!L2,"*")</f>
        <v>755173.50000000047</v>
      </c>
      <c r="I7" s="22">
        <f t="shared" si="1"/>
        <v>0.14632115595499171</v>
      </c>
      <c r="J7" s="22">
        <f t="shared" si="2"/>
        <v>1.6480611855046397E-2</v>
      </c>
      <c r="K7" s="22">
        <f t="shared" si="3"/>
        <v>-0.17978230609698753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101245772.16</v>
      </c>
      <c r="D8" s="50">
        <f>IF('County Data'!E3&gt;9,'County Data'!D3,"*")</f>
        <v>26400615.5</v>
      </c>
      <c r="E8" s="51">
        <f>IF('County Data'!G3&gt;9,'County Data'!F3,"*")</f>
        <v>571977.83333333291</v>
      </c>
      <c r="F8" s="50">
        <f>IF('County Data'!I3&gt;9,'County Data'!H3,"*")</f>
        <v>86241021.680000007</v>
      </c>
      <c r="G8" s="50">
        <f>IF('County Data'!K3&gt;9,'County Data'!J3,"*")</f>
        <v>24489762.66</v>
      </c>
      <c r="H8" s="51">
        <f>IF('County Data'!M3&gt;9,'County Data'!L3,"*")</f>
        <v>619184.16666666651</v>
      </c>
      <c r="I8" s="22">
        <f t="shared" si="1"/>
        <v>0.17398623285883119</v>
      </c>
      <c r="J8" s="22">
        <f t="shared" si="2"/>
        <v>7.8026596930686629E-2</v>
      </c>
      <c r="K8" s="22">
        <f t="shared" si="3"/>
        <v>-7.6239567926075225E-2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43870160.32</v>
      </c>
      <c r="D9" s="46">
        <f>IF('County Data'!E4&gt;9,'County Data'!D4,"*")</f>
        <v>13568686.119999999</v>
      </c>
      <c r="E9" s="47">
        <f>IF('County Data'!G4&gt;9,'County Data'!F4,"*")</f>
        <v>358195.99999999994</v>
      </c>
      <c r="F9" s="48">
        <f>IF('County Data'!I4&gt;9,'County Data'!H4,"*")</f>
        <v>45311507.590000004</v>
      </c>
      <c r="G9" s="46">
        <f>IF('County Data'!K4&gt;9,'County Data'!J4,"*")</f>
        <v>13438082.23</v>
      </c>
      <c r="H9" s="47">
        <f>IF('County Data'!M4&gt;9,'County Data'!L4,"*")</f>
        <v>356889.16666666686</v>
      </c>
      <c r="I9" s="9">
        <f t="shared" si="1"/>
        <v>-3.180973987981147E-2</v>
      </c>
      <c r="J9" s="9">
        <f t="shared" si="2"/>
        <v>9.7189381464291517E-3</v>
      </c>
      <c r="K9" s="9">
        <f t="shared" si="3"/>
        <v>3.6617343853243339E-3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1021136784.46</v>
      </c>
      <c r="D10" s="50">
        <f>IF('County Data'!E5&gt;9,'County Data'!D5,"*")</f>
        <v>146856260.03</v>
      </c>
      <c r="E10" s="51">
        <f>IF('County Data'!G5&gt;9,'County Data'!F5,"*")</f>
        <v>5069058.5</v>
      </c>
      <c r="F10" s="50">
        <f>IF('County Data'!I5&gt;9,'County Data'!H5,"*")</f>
        <v>550850251.19000006</v>
      </c>
      <c r="G10" s="50">
        <f>IF('County Data'!K5&gt;9,'County Data'!J5,"*")</f>
        <v>142696113.59999999</v>
      </c>
      <c r="H10" s="51">
        <f>IF('County Data'!M5&gt;9,'County Data'!L5,"*")</f>
        <v>5727896.833333334</v>
      </c>
      <c r="I10" s="22">
        <f t="shared" si="1"/>
        <v>0.85374660763799504</v>
      </c>
      <c r="J10" s="22">
        <f t="shared" si="2"/>
        <v>2.9153887411829324E-2</v>
      </c>
      <c r="K10" s="22">
        <f t="shared" si="3"/>
        <v>-0.1150227304198712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1502641.51</v>
      </c>
      <c r="D11" s="46">
        <f>IF('County Data'!E6&gt;9,'County Data'!D6,"*")</f>
        <v>763073.42</v>
      </c>
      <c r="E11" s="47" t="str">
        <f>IF('County Data'!G6&gt;9,'County Data'!F6,"*")</f>
        <v>*</v>
      </c>
      <c r="F11" s="48">
        <f>IF('County Data'!I6&gt;9,'County Data'!H6,"*")</f>
        <v>1321594.27</v>
      </c>
      <c r="G11" s="46">
        <f>IF('County Data'!K6&gt;9,'County Data'!J6,"*")</f>
        <v>635761.43000000005</v>
      </c>
      <c r="H11" s="47" t="str">
        <f>IF('County Data'!M6&gt;9,'County Data'!L6,"*")</f>
        <v>*</v>
      </c>
      <c r="I11" s="9">
        <f t="shared" si="1"/>
        <v>0.13699154431109933</v>
      </c>
      <c r="J11" s="9">
        <f t="shared" si="2"/>
        <v>0.20025120114631675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118829589.52</v>
      </c>
      <c r="D12" s="50">
        <f>IF('County Data'!E7&gt;9,'County Data'!D7,"*")</f>
        <v>18662860.300000001</v>
      </c>
      <c r="E12" s="51">
        <f>IF('County Data'!G7&gt;9,'County Data'!F7,"*")</f>
        <v>702236.66666666593</v>
      </c>
      <c r="F12" s="50">
        <f>IF('County Data'!I7&gt;9,'County Data'!H7,"*")</f>
        <v>102857270.54000001</v>
      </c>
      <c r="G12" s="50">
        <f>IF('County Data'!K7&gt;9,'County Data'!J7,"*")</f>
        <v>17434068.52</v>
      </c>
      <c r="H12" s="51">
        <f>IF('County Data'!M7&gt;9,'County Data'!L7,"*")</f>
        <v>482066.1666666668</v>
      </c>
      <c r="I12" s="22">
        <f t="shared" si="1"/>
        <v>0.15528624176147604</v>
      </c>
      <c r="J12" s="22">
        <f t="shared" si="2"/>
        <v>7.0482215817286531E-2</v>
      </c>
      <c r="K12" s="22">
        <f t="shared" si="3"/>
        <v>0.45672257300778363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4793273.18</v>
      </c>
      <c r="D13" s="46">
        <f>IF('County Data'!E8&gt;9,'County Data'!D8,"*")</f>
        <v>1760536.53</v>
      </c>
      <c r="E13" s="47" t="str">
        <f>IF('County Data'!G8&gt;9,'County Data'!F8,"*")</f>
        <v>*</v>
      </c>
      <c r="F13" s="48">
        <f>IF('County Data'!I8&gt;9,'County Data'!H8,"*")</f>
        <v>4482979.07</v>
      </c>
      <c r="G13" s="46">
        <f>IF('County Data'!K8&gt;9,'County Data'!J8,"*")</f>
        <v>1623890.76</v>
      </c>
      <c r="H13" s="47" t="str">
        <f>IF('County Data'!M8&gt;9,'County Data'!L8,"*")</f>
        <v>*</v>
      </c>
      <c r="I13" s="9">
        <f t="shared" si="1"/>
        <v>6.9216051459280933E-2</v>
      </c>
      <c r="J13" s="9">
        <f t="shared" si="2"/>
        <v>8.4147144232780788E-2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51669679.170000002</v>
      </c>
      <c r="D14" s="50">
        <f>IF('County Data'!E9&gt;9,'County Data'!D9,"*")</f>
        <v>18910788.800000001</v>
      </c>
      <c r="E14" s="51">
        <f>IF('County Data'!G9&gt;9,'County Data'!F9,"*")</f>
        <v>800374.99999999977</v>
      </c>
      <c r="F14" s="50">
        <f>IF('County Data'!I9&gt;9,'County Data'!H9,"*")</f>
        <v>52320474.060000002</v>
      </c>
      <c r="G14" s="50">
        <f>IF('County Data'!K9&gt;9,'County Data'!J9,"*")</f>
        <v>19625975.960000001</v>
      </c>
      <c r="H14" s="51">
        <f>IF('County Data'!M9&gt;9,'County Data'!L9,"*")</f>
        <v>648370.33333333337</v>
      </c>
      <c r="I14" s="22">
        <f t="shared" si="1"/>
        <v>-1.2438627548628151E-2</v>
      </c>
      <c r="J14" s="22">
        <f t="shared" si="2"/>
        <v>-3.6440845614894968E-2</v>
      </c>
      <c r="K14" s="22">
        <f t="shared" si="3"/>
        <v>0.23444111929858971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25205749.16</v>
      </c>
      <c r="D15" s="56">
        <f>IF('County Data'!E10&gt;9,'County Data'!D10,"*")</f>
        <v>6803262.7199999997</v>
      </c>
      <c r="E15" s="55">
        <f>IF('County Data'!G10&gt;9,'County Data'!F10,"*")</f>
        <v>164409.66666666674</v>
      </c>
      <c r="F15" s="56">
        <f>IF('County Data'!I10&gt;9,'County Data'!H10,"*")</f>
        <v>24524106.609999999</v>
      </c>
      <c r="G15" s="56">
        <f>IF('County Data'!K10&gt;9,'County Data'!J10,"*")</f>
        <v>6369097.0199999996</v>
      </c>
      <c r="H15" s="55">
        <f>IF('County Data'!M10&gt;9,'County Data'!L10,"*")</f>
        <v>194740.33333333337</v>
      </c>
      <c r="I15" s="23">
        <f t="shared" si="1"/>
        <v>2.7794796395235567E-2</v>
      </c>
      <c r="J15" s="23">
        <f t="shared" si="2"/>
        <v>6.8167543787863383E-2</v>
      </c>
      <c r="K15" s="23">
        <f t="shared" si="3"/>
        <v>-0.15574927981020859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66109839.259999998</v>
      </c>
      <c r="D16" s="50">
        <f>IF('County Data'!E11&gt;9,'County Data'!D11,"*")</f>
        <v>16229976.73</v>
      </c>
      <c r="E16" s="51">
        <f>IF('County Data'!G11&gt;9,'County Data'!F11,"*")</f>
        <v>331948.50000000006</v>
      </c>
      <c r="F16" s="50">
        <f>IF('County Data'!I11&gt;9,'County Data'!H11,"*")</f>
        <v>57774825.109999999</v>
      </c>
      <c r="G16" s="50">
        <f>IF('County Data'!K11&gt;9,'County Data'!J11,"*")</f>
        <v>15716213.289999999</v>
      </c>
      <c r="H16" s="51">
        <f>IF('County Data'!M11&gt;9,'County Data'!L11,"*")</f>
        <v>244660.50000000006</v>
      </c>
      <c r="I16" s="22">
        <f t="shared" si="1"/>
        <v>0.14426723290171115</v>
      </c>
      <c r="J16" s="22">
        <f t="shared" si="2"/>
        <v>3.2690027204383999E-2</v>
      </c>
      <c r="K16" s="22">
        <f t="shared" si="3"/>
        <v>0.35677193498746212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702683101.86000001</v>
      </c>
      <c r="D17" s="46">
        <f>IF('County Data'!E12&gt;9,'County Data'!D12,"*")</f>
        <v>143596982.96000001</v>
      </c>
      <c r="E17" s="47">
        <f>IF('County Data'!G12&gt;9,'County Data'!F12,"*")</f>
        <v>5316074.833333333</v>
      </c>
      <c r="F17" s="48">
        <f>IF('County Data'!I12&gt;9,'County Data'!H12,"*")</f>
        <v>582492056.11000001</v>
      </c>
      <c r="G17" s="46">
        <f>IF('County Data'!K12&gt;9,'County Data'!J12,"*")</f>
        <v>131951043.62</v>
      </c>
      <c r="H17" s="47">
        <f>IF('County Data'!M12&gt;9,'County Data'!L12,"*")</f>
        <v>4806801.5000000047</v>
      </c>
      <c r="I17" s="9">
        <f t="shared" si="1"/>
        <v>0.20633937319705295</v>
      </c>
      <c r="J17" s="9">
        <f t="shared" si="2"/>
        <v>8.8259547029719831E-2</v>
      </c>
      <c r="K17" s="9">
        <f t="shared" si="3"/>
        <v>0.10594848431609416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111023610.94</v>
      </c>
      <c r="D18" s="50">
        <f>IF('County Data'!E13&gt;9,'County Data'!D13,"*")</f>
        <v>37619144.07</v>
      </c>
      <c r="E18" s="51">
        <f>IF('County Data'!G13&gt;9,'County Data'!F13,"*")</f>
        <v>3758922.6666666637</v>
      </c>
      <c r="F18" s="50">
        <f>IF('County Data'!I13&gt;9,'County Data'!H13,"*")</f>
        <v>113470276.29000001</v>
      </c>
      <c r="G18" s="50">
        <f>IF('County Data'!K13&gt;9,'County Data'!J13,"*")</f>
        <v>36365739.920000002</v>
      </c>
      <c r="H18" s="51">
        <f>IF('County Data'!M13&gt;9,'County Data'!L13,"*")</f>
        <v>1650039.333333333</v>
      </c>
      <c r="I18" s="22">
        <f t="shared" si="1"/>
        <v>-2.1562169671174324E-2</v>
      </c>
      <c r="J18" s="22">
        <f t="shared" si="2"/>
        <v>3.4466620306841771E-2</v>
      </c>
      <c r="K18" s="22">
        <f t="shared" si="3"/>
        <v>1.2780806437341481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191171853.62</v>
      </c>
      <c r="D19" s="46">
        <f>IF('County Data'!E14&gt;9,'County Data'!D14,"*")</f>
        <v>36164065.009999998</v>
      </c>
      <c r="E19" s="47">
        <f>IF('County Data'!G14&gt;9,'County Data'!F14,"*")</f>
        <v>1910602.3333333344</v>
      </c>
      <c r="F19" s="48">
        <f>IF('County Data'!I14&gt;9,'County Data'!H14,"*")</f>
        <v>351289917.69</v>
      </c>
      <c r="G19" s="46">
        <f>IF('County Data'!K14&gt;9,'County Data'!J14,"*")</f>
        <v>35128010.090000004</v>
      </c>
      <c r="H19" s="47">
        <f>IF('County Data'!M14&gt;9,'County Data'!L14,"*")</f>
        <v>1360021.3333333328</v>
      </c>
      <c r="I19" s="9">
        <f t="shared" si="1"/>
        <v>-0.45580034042223239</v>
      </c>
      <c r="J19" s="9">
        <f t="shared" si="2"/>
        <v>2.9493697973371147E-2</v>
      </c>
      <c r="K19" s="9">
        <f t="shared" si="3"/>
        <v>0.40483262027262451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66089344.560000002</v>
      </c>
      <c r="D20" s="50">
        <f>IF('County Data'!E15&gt;9,'County Data'!D15,"*")</f>
        <v>16262668.859999999</v>
      </c>
      <c r="E20" s="51">
        <f>IF('County Data'!G15&gt;9,'County Data'!F15,"*")</f>
        <v>1575004.4999999998</v>
      </c>
      <c r="F20" s="50">
        <f>IF('County Data'!I15&gt;9,'County Data'!H15,"*")</f>
        <v>68166614.700000003</v>
      </c>
      <c r="G20" s="50">
        <f>IF('County Data'!K15&gt;9,'County Data'!J15,"*")</f>
        <v>15401735.17</v>
      </c>
      <c r="H20" s="51">
        <f>IF('County Data'!M15&gt;9,'County Data'!L15,"*")</f>
        <v>862454.33333333279</v>
      </c>
      <c r="I20" s="22">
        <f t="shared" si="1"/>
        <v>-3.0473423818126039E-2</v>
      </c>
      <c r="J20" s="22">
        <f t="shared" si="2"/>
        <v>5.5898486793679848E-2</v>
      </c>
      <c r="K20" s="22">
        <f t="shared" si="3"/>
        <v>0.8261888648790302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85655858.510000005</v>
      </c>
      <c r="D21" s="46">
        <f>IF('County Data'!E16&gt;9,'County Data'!D16,"*")</f>
        <v>23819955.57</v>
      </c>
      <c r="E21" s="47">
        <f>IF('County Data'!G16&gt;9,'County Data'!F16,"*")</f>
        <v>1000859.1666666666</v>
      </c>
      <c r="F21" s="48">
        <f>IF('County Data'!I16&gt;9,'County Data'!H16,"*")</f>
        <v>81781887.450000003</v>
      </c>
      <c r="G21" s="46">
        <f>IF('County Data'!K16&gt;9,'County Data'!J16,"*")</f>
        <v>22656020.23</v>
      </c>
      <c r="H21" s="47">
        <f>IF('County Data'!M16&gt;9,'County Data'!L16,"*")</f>
        <v>999659.50000000012</v>
      </c>
      <c r="I21" s="9">
        <f t="shared" si="1"/>
        <v>4.7369548206728292E-2</v>
      </c>
      <c r="J21" s="9">
        <f t="shared" si="2"/>
        <v>5.1374218780877202E-2</v>
      </c>
      <c r="K21" s="9">
        <f t="shared" si="3"/>
        <v>1.2000752923035406E-3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08/01/2018 - 08/31/2018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08/01/2017 - 08/31/2017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1533458.18</v>
      </c>
      <c r="D6" s="43">
        <f>IF('Town Data'!E2&gt;9,'Town Data'!D2,"*")</f>
        <v>510659.24</v>
      </c>
      <c r="E6" s="44" t="str">
        <f>IF('Town Data'!G2&gt;9,'Town Data'!F2,"*")</f>
        <v>*</v>
      </c>
      <c r="F6" s="43">
        <f>IF('Town Data'!I2&gt;9,'Town Data'!H2,"*")</f>
        <v>1358534.83</v>
      </c>
      <c r="G6" s="43">
        <f>IF('Town Data'!K2&gt;9,'Town Data'!J2,"*")</f>
        <v>462548.14</v>
      </c>
      <c r="H6" s="44" t="str">
        <f>IF('Town Data'!M2&gt;9,'Town Data'!L2,"*")</f>
        <v>*</v>
      </c>
      <c r="I6" s="20">
        <f t="shared" ref="I6:I69" si="0">IFERROR((C6-F6)/F6,"")</f>
        <v>0.12875882615390866</v>
      </c>
      <c r="J6" s="20">
        <f t="shared" ref="J6:J69" si="1">IFERROR((D6-G6)/G6,"")</f>
        <v>0.10401317363420805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11046923.060000001</v>
      </c>
      <c r="D7" s="46">
        <f>IF('Town Data'!E3&gt;9,'Town Data'!D3,"*")</f>
        <v>502843.31</v>
      </c>
      <c r="E7" s="47" t="str">
        <f>IF('Town Data'!G3&gt;9,'Town Data'!F3,"*")</f>
        <v>*</v>
      </c>
      <c r="F7" s="48">
        <f>IF('Town Data'!I3&gt;9,'Town Data'!H3,"*")</f>
        <v>10237472.65</v>
      </c>
      <c r="G7" s="46">
        <f>IF('Town Data'!K3&gt;9,'Town Data'!J3,"*")</f>
        <v>477777.74</v>
      </c>
      <c r="H7" s="47" t="str">
        <f>IF('Town Data'!M3&gt;9,'Town Data'!L3,"*")</f>
        <v>*</v>
      </c>
      <c r="I7" s="9">
        <f t="shared" si="0"/>
        <v>7.906740634857766E-2</v>
      </c>
      <c r="J7" s="9">
        <f t="shared" si="1"/>
        <v>5.2462825078455955E-2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39309978.670000002</v>
      </c>
      <c r="D8" s="50">
        <f>IF('Town Data'!E4&gt;9,'Town Data'!D4,"*")</f>
        <v>10732536.960000001</v>
      </c>
      <c r="E8" s="51">
        <f>IF('Town Data'!G4&gt;9,'Town Data'!F4,"*")</f>
        <v>299661.16666666686</v>
      </c>
      <c r="F8" s="50">
        <f>IF('Town Data'!I4&gt;9,'Town Data'!H4,"*")</f>
        <v>189621942.97999999</v>
      </c>
      <c r="G8" s="50">
        <f>IF('Town Data'!K4&gt;9,'Town Data'!J4,"*")</f>
        <v>10625917.880000001</v>
      </c>
      <c r="H8" s="51">
        <f>IF('Town Data'!M4&gt;9,'Town Data'!L4,"*")</f>
        <v>410062.83333333331</v>
      </c>
      <c r="I8" s="22">
        <f t="shared" si="0"/>
        <v>-0.7926928811495928</v>
      </c>
      <c r="J8" s="22">
        <f t="shared" si="1"/>
        <v>1.0033870128121116E-2</v>
      </c>
      <c r="K8" s="22">
        <f t="shared" si="2"/>
        <v>-0.26923109751066554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11778540.890000001</v>
      </c>
      <c r="D9" s="46">
        <f>IF('Town Data'!E5&gt;9,'Town Data'!D5,"*")</f>
        <v>1054166.67</v>
      </c>
      <c r="E9" s="47" t="str">
        <f>IF('Town Data'!G5&gt;9,'Town Data'!F5,"*")</f>
        <v>*</v>
      </c>
      <c r="F9" s="48">
        <f>IF('Town Data'!I5&gt;9,'Town Data'!H5,"*")</f>
        <v>9882482.5500000007</v>
      </c>
      <c r="G9" s="46">
        <f>IF('Town Data'!K5&gt;9,'Town Data'!J5,"*")</f>
        <v>985499.18</v>
      </c>
      <c r="H9" s="47" t="str">
        <f>IF('Town Data'!M5&gt;9,'Town Data'!L5,"*")</f>
        <v>*</v>
      </c>
      <c r="I9" s="9">
        <f t="shared" si="0"/>
        <v>0.1918605300244117</v>
      </c>
      <c r="J9" s="9">
        <f t="shared" si="1"/>
        <v>6.9677876342829501E-2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19324117.469999999</v>
      </c>
      <c r="D10" s="50">
        <f>IF('Town Data'!E6&gt;9,'Town Data'!D6,"*")</f>
        <v>1468602.87</v>
      </c>
      <c r="E10" s="51">
        <f>IF('Town Data'!G6&gt;9,'Town Data'!F6,"*")</f>
        <v>29226.333333333365</v>
      </c>
      <c r="F10" s="50">
        <f>IF('Town Data'!I6&gt;9,'Town Data'!H6,"*")</f>
        <v>15937552.939999999</v>
      </c>
      <c r="G10" s="50">
        <f>IF('Town Data'!K6&gt;9,'Town Data'!J6,"*")</f>
        <v>1398223.21</v>
      </c>
      <c r="H10" s="51">
        <f>IF('Town Data'!M6&gt;9,'Town Data'!L6,"*")</f>
        <v>27391.333333333332</v>
      </c>
      <c r="I10" s="22">
        <f t="shared" si="0"/>
        <v>0.21248961761880111</v>
      </c>
      <c r="J10" s="22">
        <f t="shared" si="1"/>
        <v>5.0335067746443828E-2</v>
      </c>
      <c r="K10" s="22">
        <f t="shared" si="2"/>
        <v>6.6991992601067224E-2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42261235.770000003</v>
      </c>
      <c r="D11" s="46">
        <f>IF('Town Data'!E7&gt;9,'Town Data'!D7,"*")</f>
        <v>11593354.25</v>
      </c>
      <c r="E11" s="47">
        <f>IF('Town Data'!G7&gt;9,'Town Data'!F7,"*")</f>
        <v>123323.99999999997</v>
      </c>
      <c r="F11" s="48">
        <f>IF('Town Data'!I7&gt;9,'Town Data'!H7,"*")</f>
        <v>34957856.18</v>
      </c>
      <c r="G11" s="46">
        <f>IF('Town Data'!K7&gt;9,'Town Data'!J7,"*")</f>
        <v>11611942.32</v>
      </c>
      <c r="H11" s="47">
        <f>IF('Town Data'!M7&gt;9,'Town Data'!L7,"*")</f>
        <v>178119.66666666674</v>
      </c>
      <c r="I11" s="9">
        <f t="shared" si="0"/>
        <v>0.20891955022626343</v>
      </c>
      <c r="J11" s="9">
        <f t="shared" si="1"/>
        <v>-1.6007718164414975E-3</v>
      </c>
      <c r="K11" s="9">
        <f t="shared" si="2"/>
        <v>-0.30763400635153565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19309210.030000001</v>
      </c>
      <c r="D12" s="50">
        <f>IF('Town Data'!E8&gt;9,'Town Data'!D8,"*")</f>
        <v>6490206.1699999999</v>
      </c>
      <c r="E12" s="51">
        <f>IF('Town Data'!G8&gt;9,'Town Data'!F8,"*")</f>
        <v>148395.16666666669</v>
      </c>
      <c r="F12" s="50">
        <f>IF('Town Data'!I8&gt;9,'Town Data'!H8,"*")</f>
        <v>17866529.469999999</v>
      </c>
      <c r="G12" s="50">
        <f>IF('Town Data'!K8&gt;9,'Town Data'!J8,"*")</f>
        <v>6041020.8799999999</v>
      </c>
      <c r="H12" s="51">
        <f>IF('Town Data'!M8&gt;9,'Town Data'!L8,"*")</f>
        <v>67289.500000000073</v>
      </c>
      <c r="I12" s="22">
        <f t="shared" si="0"/>
        <v>8.0747666323358017E-2</v>
      </c>
      <c r="J12" s="22">
        <f t="shared" si="1"/>
        <v>7.4355857879438422E-2</v>
      </c>
      <c r="K12" s="22">
        <f t="shared" si="2"/>
        <v>1.2053242581185255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3677633.95</v>
      </c>
      <c r="D13" s="46">
        <f>IF('Town Data'!E9&gt;9,'Town Data'!D9,"*")</f>
        <v>415975.15</v>
      </c>
      <c r="E13" s="47" t="str">
        <f>IF('Town Data'!G9&gt;9,'Town Data'!F9,"*")</f>
        <v>*</v>
      </c>
      <c r="F13" s="48">
        <f>IF('Town Data'!I9&gt;9,'Town Data'!H9,"*")</f>
        <v>1434260.48</v>
      </c>
      <c r="G13" s="46">
        <f>IF('Town Data'!K9&gt;9,'Town Data'!J9,"*")</f>
        <v>453947.13</v>
      </c>
      <c r="H13" s="47" t="str">
        <f>IF('Town Data'!M9&gt;9,'Town Data'!L9,"*")</f>
        <v>*</v>
      </c>
      <c r="I13" s="9">
        <f t="shared" si="0"/>
        <v>1.5641325277260656</v>
      </c>
      <c r="J13" s="9">
        <f t="shared" si="1"/>
        <v>-8.364846364377275E-2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8100820.2800000003</v>
      </c>
      <c r="D14" s="50">
        <f>IF('Town Data'!E10&gt;9,'Town Data'!D10,"*")</f>
        <v>1903217.65</v>
      </c>
      <c r="E14" s="51">
        <f>IF('Town Data'!G10&gt;9,'Town Data'!F10,"*")</f>
        <v>78626.333333333372</v>
      </c>
      <c r="F14" s="50">
        <f>IF('Town Data'!I10&gt;9,'Town Data'!H10,"*")</f>
        <v>7058904.8799999999</v>
      </c>
      <c r="G14" s="50">
        <f>IF('Town Data'!K10&gt;9,'Town Data'!J10,"*")</f>
        <v>1938202.15</v>
      </c>
      <c r="H14" s="51">
        <f>IF('Town Data'!M10&gt;9,'Town Data'!L10,"*")</f>
        <v>78441.333333333372</v>
      </c>
      <c r="I14" s="22">
        <f t="shared" si="0"/>
        <v>0.14760298059151639</v>
      </c>
      <c r="J14" s="22">
        <f t="shared" si="1"/>
        <v>-1.8049974818158159E-2</v>
      </c>
      <c r="K14" s="22">
        <f t="shared" si="2"/>
        <v>2.3584504767894467E-3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8207628.9400000004</v>
      </c>
      <c r="D15" s="46">
        <f>IF('Town Data'!E11&gt;9,'Town Data'!D11,"*")</f>
        <v>1222801.26</v>
      </c>
      <c r="E15" s="47" t="str">
        <f>IF('Town Data'!G11&gt;9,'Town Data'!F11,"*")</f>
        <v>*</v>
      </c>
      <c r="F15" s="48">
        <f>IF('Town Data'!I11&gt;9,'Town Data'!H11,"*")</f>
        <v>7597124.0300000003</v>
      </c>
      <c r="G15" s="46">
        <f>IF('Town Data'!K11&gt;9,'Town Data'!J11,"*")</f>
        <v>1354311.17</v>
      </c>
      <c r="H15" s="47" t="str">
        <f>IF('Town Data'!M11&gt;9,'Town Data'!L11,"*")</f>
        <v>*</v>
      </c>
      <c r="I15" s="9">
        <f t="shared" si="0"/>
        <v>8.0360003020774715E-2</v>
      </c>
      <c r="J15" s="9">
        <f t="shared" si="1"/>
        <v>-9.7104648409567437E-2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40519973.93</v>
      </c>
      <c r="D16" s="53">
        <f>IF('Town Data'!E12&gt;9,'Town Data'!D12,"*")</f>
        <v>8291784.4100000001</v>
      </c>
      <c r="E16" s="54">
        <f>IF('Town Data'!G12&gt;9,'Town Data'!F12,"*")</f>
        <v>697541.16666666593</v>
      </c>
      <c r="F16" s="53">
        <f>IF('Town Data'!I12&gt;9,'Town Data'!H12,"*")</f>
        <v>42939436.399999999</v>
      </c>
      <c r="G16" s="53">
        <f>IF('Town Data'!K12&gt;9,'Town Data'!J12,"*")</f>
        <v>7818637.8399999999</v>
      </c>
      <c r="H16" s="54">
        <f>IF('Town Data'!M12&gt;9,'Town Data'!L12,"*")</f>
        <v>433882.1666666664</v>
      </c>
      <c r="I16" s="26">
        <f t="shared" si="0"/>
        <v>-5.6345929822218137E-2</v>
      </c>
      <c r="J16" s="26">
        <f t="shared" si="1"/>
        <v>6.0515217571453638E-2</v>
      </c>
      <c r="K16" s="26">
        <f t="shared" si="2"/>
        <v>0.60767420340315059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485154.05</v>
      </c>
      <c r="D17" s="50">
        <f>IF('Town Data'!E13&gt;9,'Town Data'!D13,"*")</f>
        <v>206926.58</v>
      </c>
      <c r="E17" s="51" t="str">
        <f>IF('Town Data'!G13&gt;9,'Town Data'!F13,"*")</f>
        <v>*</v>
      </c>
      <c r="F17" s="50">
        <f>IF('Town Data'!I13&gt;9,'Town Data'!H13,"*")</f>
        <v>1376691.43</v>
      </c>
      <c r="G17" s="50">
        <f>IF('Town Data'!K13&gt;9,'Town Data'!J13,"*")</f>
        <v>258701.67</v>
      </c>
      <c r="H17" s="51" t="str">
        <f>IF('Town Data'!M13&gt;9,'Town Data'!L13,"*")</f>
        <v>*</v>
      </c>
      <c r="I17" s="22">
        <f t="shared" si="0"/>
        <v>-0.64759419618091174</v>
      </c>
      <c r="J17" s="22">
        <f t="shared" si="1"/>
        <v>-0.20013434779914649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723466.44</v>
      </c>
      <c r="D18" s="46">
        <f>IF('Town Data'!E14&gt;9,'Town Data'!D14,"*")</f>
        <v>355139.19</v>
      </c>
      <c r="E18" s="47" t="str">
        <f>IF('Town Data'!G14&gt;9,'Town Data'!F14,"*")</f>
        <v>*</v>
      </c>
      <c r="F18" s="48">
        <f>IF('Town Data'!I14&gt;9,'Town Data'!H14,"*")</f>
        <v>697472.34</v>
      </c>
      <c r="G18" s="46">
        <f>IF('Town Data'!K14&gt;9,'Town Data'!J14,"*")</f>
        <v>341097.68</v>
      </c>
      <c r="H18" s="47" t="str">
        <f>IF('Town Data'!M14&gt;9,'Town Data'!L14,"*")</f>
        <v>*</v>
      </c>
      <c r="I18" s="9">
        <f t="shared" si="0"/>
        <v>3.7269004818169534E-2</v>
      </c>
      <c r="J18" s="9">
        <f t="shared" si="1"/>
        <v>4.1165656711590677E-2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5497977.29</v>
      </c>
      <c r="D19" s="50">
        <f>IF('Town Data'!E15&gt;9,'Town Data'!D15,"*")</f>
        <v>1694947.7</v>
      </c>
      <c r="E19" s="51" t="str">
        <f>IF('Town Data'!G15&gt;9,'Town Data'!F15,"*")</f>
        <v>*</v>
      </c>
      <c r="F19" s="50">
        <f>IF('Town Data'!I15&gt;9,'Town Data'!H15,"*")</f>
        <v>4671478.25</v>
      </c>
      <c r="G19" s="50">
        <f>IF('Town Data'!K15&gt;9,'Town Data'!J15,"*")</f>
        <v>1485760.98</v>
      </c>
      <c r="H19" s="51" t="str">
        <f>IF('Town Data'!M15&gt;9,'Town Data'!L15,"*")</f>
        <v>*</v>
      </c>
      <c r="I19" s="22">
        <f t="shared" si="0"/>
        <v>0.17692451848619867</v>
      </c>
      <c r="J19" s="22">
        <f t="shared" si="1"/>
        <v>0.14079432884285328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924161.41</v>
      </c>
      <c r="D20" s="46">
        <f>IF('Town Data'!E16&gt;9,'Town Data'!D16,"*")</f>
        <v>468034.61</v>
      </c>
      <c r="E20" s="47" t="str">
        <f>IF('Town Data'!G16&gt;9,'Town Data'!F16,"*")</f>
        <v>*</v>
      </c>
      <c r="F20" s="48">
        <f>IF('Town Data'!I16&gt;9,'Town Data'!H16,"*")</f>
        <v>926292.66</v>
      </c>
      <c r="G20" s="46">
        <f>IF('Town Data'!K16&gt;9,'Town Data'!J16,"*")</f>
        <v>504076.25</v>
      </c>
      <c r="H20" s="47" t="str">
        <f>IF('Town Data'!M16&gt;9,'Town Data'!L16,"*")</f>
        <v>*</v>
      </c>
      <c r="I20" s="9">
        <f t="shared" si="0"/>
        <v>-2.3008387003735946E-3</v>
      </c>
      <c r="J20" s="9">
        <f t="shared" si="1"/>
        <v>-7.1500373207426485E-2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74861436.709999993</v>
      </c>
      <c r="D21" s="50">
        <f>IF('Town Data'!E17&gt;9,'Town Data'!D17,"*")</f>
        <v>22595313.079999998</v>
      </c>
      <c r="E21" s="51">
        <f>IF('Town Data'!G17&gt;9,'Town Data'!F17,"*")</f>
        <v>679223.66666666605</v>
      </c>
      <c r="F21" s="50">
        <f>IF('Town Data'!I17&gt;9,'Town Data'!H17,"*")</f>
        <v>67401395.060000002</v>
      </c>
      <c r="G21" s="50">
        <f>IF('Town Data'!K17&gt;9,'Town Data'!J17,"*")</f>
        <v>21149041.579999998</v>
      </c>
      <c r="H21" s="51">
        <f>IF('Town Data'!M17&gt;9,'Town Data'!L17,"*")</f>
        <v>508679.49999999971</v>
      </c>
      <c r="I21" s="22">
        <f t="shared" si="0"/>
        <v>0.11068081963821583</v>
      </c>
      <c r="J21" s="22">
        <f t="shared" si="1"/>
        <v>6.8384730084775788E-2</v>
      </c>
      <c r="K21" s="22">
        <f t="shared" si="2"/>
        <v>0.33526840902113497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4800172.37</v>
      </c>
      <c r="D22" s="46">
        <f>IF('Town Data'!E18&gt;9,'Town Data'!D18,"*")</f>
        <v>2179734.56</v>
      </c>
      <c r="E22" s="47" t="str">
        <f>IF('Town Data'!G18&gt;9,'Town Data'!F18,"*")</f>
        <v>*</v>
      </c>
      <c r="F22" s="48">
        <f>IF('Town Data'!I18&gt;9,'Town Data'!H18,"*")</f>
        <v>5182648.3</v>
      </c>
      <c r="G22" s="46">
        <f>IF('Town Data'!K18&gt;9,'Town Data'!J18,"*")</f>
        <v>1889874.87</v>
      </c>
      <c r="H22" s="47" t="str">
        <f>IF('Town Data'!M18&gt;9,'Town Data'!L18,"*")</f>
        <v>*</v>
      </c>
      <c r="I22" s="9">
        <f t="shared" si="0"/>
        <v>-7.3799321864074729E-2</v>
      </c>
      <c r="J22" s="9">
        <f t="shared" si="1"/>
        <v>0.15337506974734255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5432013.3600000003</v>
      </c>
      <c r="D23" s="50">
        <f>IF('Town Data'!E19&gt;9,'Town Data'!D19,"*")</f>
        <v>1691793.26</v>
      </c>
      <c r="E23" s="51" t="str">
        <f>IF('Town Data'!G19&gt;9,'Town Data'!F19,"*")</f>
        <v>*</v>
      </c>
      <c r="F23" s="50">
        <f>IF('Town Data'!I19&gt;9,'Town Data'!H19,"*")</f>
        <v>8068796.4500000002</v>
      </c>
      <c r="G23" s="50">
        <f>IF('Town Data'!K19&gt;9,'Town Data'!J19,"*")</f>
        <v>1407153.62</v>
      </c>
      <c r="H23" s="51" t="str">
        <f>IF('Town Data'!M19&gt;9,'Town Data'!L19,"*")</f>
        <v>*</v>
      </c>
      <c r="I23" s="22">
        <f t="shared" si="0"/>
        <v>-0.32678765740831145</v>
      </c>
      <c r="J23" s="22">
        <f t="shared" si="1"/>
        <v>0.20228043047638244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1286847.02</v>
      </c>
      <c r="D24" s="46">
        <f>IF('Town Data'!E20&gt;9,'Town Data'!D20,"*")</f>
        <v>501420.74</v>
      </c>
      <c r="E24" s="47" t="str">
        <f>IF('Town Data'!G20&gt;9,'Town Data'!F20,"*")</f>
        <v>*</v>
      </c>
      <c r="F24" s="48">
        <f>IF('Town Data'!I20&gt;9,'Town Data'!H20,"*")</f>
        <v>1155727.26</v>
      </c>
      <c r="G24" s="46">
        <f>IF('Town Data'!K20&gt;9,'Town Data'!J20,"*")</f>
        <v>499341.24</v>
      </c>
      <c r="H24" s="47" t="str">
        <f>IF('Town Data'!M20&gt;9,'Town Data'!L20,"*")</f>
        <v>*</v>
      </c>
      <c r="I24" s="9">
        <f t="shared" si="0"/>
        <v>0.11345216517606413</v>
      </c>
      <c r="J24" s="9">
        <f t="shared" si="1"/>
        <v>4.1644867946416765E-3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210962.4</v>
      </c>
      <c r="G25" s="50">
        <f>IF('Town Data'!K21&gt;9,'Town Data'!J21,"*")</f>
        <v>96271.4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2614343.69</v>
      </c>
      <c r="D26" s="46">
        <f>IF('Town Data'!E22&gt;9,'Town Data'!D22,"*")</f>
        <v>657299.26</v>
      </c>
      <c r="E26" s="47" t="str">
        <f>IF('Town Data'!G22&gt;9,'Town Data'!F22,"*")</f>
        <v>*</v>
      </c>
      <c r="F26" s="48">
        <f>IF('Town Data'!I22&gt;9,'Town Data'!H22,"*")</f>
        <v>2652957.64</v>
      </c>
      <c r="G26" s="46">
        <f>IF('Town Data'!K22&gt;9,'Town Data'!J22,"*")</f>
        <v>697979.24</v>
      </c>
      <c r="H26" s="47" t="str">
        <f>IF('Town Data'!M22&gt;9,'Town Data'!L22,"*")</f>
        <v>*</v>
      </c>
      <c r="I26" s="9">
        <f t="shared" si="0"/>
        <v>-1.4555057124847341E-2</v>
      </c>
      <c r="J26" s="9">
        <f t="shared" si="1"/>
        <v>-5.8282507084308099E-2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5255577.33</v>
      </c>
      <c r="D27" s="50">
        <f>IF('Town Data'!E23&gt;9,'Town Data'!D23,"*")</f>
        <v>1587139.34</v>
      </c>
      <c r="E27" s="51" t="str">
        <f>IF('Town Data'!G23&gt;9,'Town Data'!F23,"*")</f>
        <v>*</v>
      </c>
      <c r="F27" s="50">
        <f>IF('Town Data'!I23&gt;9,'Town Data'!H23,"*")</f>
        <v>6009823.6399999997</v>
      </c>
      <c r="G27" s="50">
        <f>IF('Town Data'!K23&gt;9,'Town Data'!J23,"*")</f>
        <v>1676072.29</v>
      </c>
      <c r="H27" s="51" t="str">
        <f>IF('Town Data'!M23&gt;9,'Town Data'!L23,"*")</f>
        <v>*</v>
      </c>
      <c r="I27" s="22">
        <f t="shared" si="0"/>
        <v>-0.1255022368676362</v>
      </c>
      <c r="J27" s="22">
        <f t="shared" si="1"/>
        <v>-5.306033070924402E-2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639012327.25</v>
      </c>
      <c r="D28" s="46">
        <f>IF('Town Data'!E24&gt;9,'Town Data'!D24,"*")</f>
        <v>34362011.600000001</v>
      </c>
      <c r="E28" s="47">
        <f>IF('Town Data'!G24&gt;9,'Town Data'!F24,"*")</f>
        <v>1165174</v>
      </c>
      <c r="F28" s="48">
        <f>IF('Town Data'!I24&gt;9,'Town Data'!H24,"*")</f>
        <v>134623970.53</v>
      </c>
      <c r="G28" s="46">
        <f>IF('Town Data'!K24&gt;9,'Town Data'!J24,"*")</f>
        <v>34540719.25</v>
      </c>
      <c r="H28" s="47">
        <f>IF('Town Data'!M24&gt;9,'Town Data'!L24,"*")</f>
        <v>1299835.5000000005</v>
      </c>
      <c r="I28" s="9">
        <f t="shared" si="0"/>
        <v>3.7466459705079092</v>
      </c>
      <c r="J28" s="9">
        <f t="shared" si="1"/>
        <v>-5.1738253829210143E-3</v>
      </c>
      <c r="K28" s="9">
        <f t="shared" si="2"/>
        <v>-0.1035988784734687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529622.66</v>
      </c>
      <c r="D29" s="50">
        <f>IF('Town Data'!E25&gt;9,'Town Data'!D25,"*")</f>
        <v>275319.88</v>
      </c>
      <c r="E29" s="51" t="str">
        <f>IF('Town Data'!G25&gt;9,'Town Data'!F25,"*")</f>
        <v>*</v>
      </c>
      <c r="F29" s="50">
        <f>IF('Town Data'!I25&gt;9,'Town Data'!H25,"*")</f>
        <v>440641.52</v>
      </c>
      <c r="G29" s="50">
        <f>IF('Town Data'!K25&gt;9,'Town Data'!J25,"*")</f>
        <v>197246.46</v>
      </c>
      <c r="H29" s="51" t="str">
        <f>IF('Town Data'!M25&gt;9,'Town Data'!L25,"*")</f>
        <v>*</v>
      </c>
      <c r="I29" s="22">
        <f t="shared" si="0"/>
        <v>0.20193544176227426</v>
      </c>
      <c r="J29" s="22">
        <f t="shared" si="1"/>
        <v>0.39581658398330705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DANBY</v>
      </c>
      <c r="C30" s="45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>
        <f>IF('Town Data'!I26&gt;9,'Town Data'!H26,"*")</f>
        <v>2227210.44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1136032.24</v>
      </c>
      <c r="D31" s="50">
        <f>IF('Town Data'!E27&gt;9,'Town Data'!D27,"*")</f>
        <v>936567.21</v>
      </c>
      <c r="E31" s="51" t="str">
        <f>IF('Town Data'!G27&gt;9,'Town Data'!F27,"*")</f>
        <v>*</v>
      </c>
      <c r="F31" s="50">
        <f>IF('Town Data'!I27&gt;9,'Town Data'!H27,"*")</f>
        <v>1048552.98</v>
      </c>
      <c r="G31" s="50">
        <f>IF('Town Data'!K27&gt;9,'Town Data'!J27,"*")</f>
        <v>895636.14</v>
      </c>
      <c r="H31" s="51" t="str">
        <f>IF('Town Data'!M27&gt;9,'Town Data'!L27,"*")</f>
        <v>*</v>
      </c>
      <c r="I31" s="22">
        <f t="shared" si="0"/>
        <v>8.3428555035912455E-2</v>
      </c>
      <c r="J31" s="22">
        <f t="shared" si="1"/>
        <v>4.5700556478214409E-2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20979187.879999999</v>
      </c>
      <c r="D32" s="46">
        <f>IF('Town Data'!E28&gt;9,'Town Data'!D28,"*")</f>
        <v>7875541.8200000003</v>
      </c>
      <c r="E32" s="47">
        <f>IF('Town Data'!G28&gt;9,'Town Data'!F28,"*")</f>
        <v>104879.66666666666</v>
      </c>
      <c r="F32" s="48">
        <f>IF('Town Data'!I28&gt;9,'Town Data'!H28,"*")</f>
        <v>18739056.66</v>
      </c>
      <c r="G32" s="46">
        <f>IF('Town Data'!K28&gt;9,'Town Data'!J28,"*")</f>
        <v>7701047.5099999998</v>
      </c>
      <c r="H32" s="47">
        <f>IF('Town Data'!M28&gt;9,'Town Data'!L28,"*")</f>
        <v>91023.16666666673</v>
      </c>
      <c r="I32" s="9">
        <f t="shared" si="0"/>
        <v>0.11954343597144547</v>
      </c>
      <c r="J32" s="9">
        <f t="shared" si="1"/>
        <v>2.2658516230865393E-2</v>
      </c>
      <c r="K32" s="9">
        <f t="shared" si="2"/>
        <v>0.15223047612420923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1969546.47</v>
      </c>
      <c r="D33" s="50">
        <f>IF('Town Data'!E29&gt;9,'Town Data'!D29,"*")</f>
        <v>744741.81</v>
      </c>
      <c r="E33" s="51" t="str">
        <f>IF('Town Data'!G29&gt;9,'Town Data'!F29,"*")</f>
        <v>*</v>
      </c>
      <c r="F33" s="50">
        <f>IF('Town Data'!I29&gt;9,'Town Data'!H29,"*")</f>
        <v>2046548.97</v>
      </c>
      <c r="G33" s="50">
        <f>IF('Town Data'!K29&gt;9,'Town Data'!J29,"*")</f>
        <v>836692.28</v>
      </c>
      <c r="H33" s="51" t="str">
        <f>IF('Town Data'!M29&gt;9,'Town Data'!L29,"*")</f>
        <v>*</v>
      </c>
      <c r="I33" s="22">
        <f t="shared" si="0"/>
        <v>-3.7625535048887687E-2</v>
      </c>
      <c r="J33" s="22">
        <f t="shared" si="1"/>
        <v>-0.10989759580427821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884006.59</v>
      </c>
      <c r="D34" s="46">
        <f>IF('Town Data'!E30&gt;9,'Town Data'!D30,"*")</f>
        <v>692470.62</v>
      </c>
      <c r="E34" s="47" t="str">
        <f>IF('Town Data'!G30&gt;9,'Town Data'!F30,"*")</f>
        <v>*</v>
      </c>
      <c r="F34" s="48">
        <f>IF('Town Data'!I30&gt;9,'Town Data'!H30,"*")</f>
        <v>907943.53</v>
      </c>
      <c r="G34" s="46">
        <f>IF('Town Data'!K30&gt;9,'Town Data'!J30,"*")</f>
        <v>697510.07</v>
      </c>
      <c r="H34" s="47" t="str">
        <f>IF('Town Data'!M30&gt;9,'Town Data'!L30,"*")</f>
        <v>*</v>
      </c>
      <c r="I34" s="9">
        <f t="shared" si="0"/>
        <v>-2.6363908336898507E-2</v>
      </c>
      <c r="J34" s="9">
        <f t="shared" si="1"/>
        <v>-7.2249136130750824E-3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1450919.45</v>
      </c>
      <c r="D35" s="50">
        <f>IF('Town Data'!E31&gt;9,'Town Data'!D31,"*")</f>
        <v>331535.55</v>
      </c>
      <c r="E35" s="51" t="str">
        <f>IF('Town Data'!G31&gt;9,'Town Data'!F31,"*")</f>
        <v>*</v>
      </c>
      <c r="F35" s="50">
        <f>IF('Town Data'!I31&gt;9,'Town Data'!H31,"*")</f>
        <v>1220549.7</v>
      </c>
      <c r="G35" s="50">
        <f>IF('Town Data'!K31&gt;9,'Town Data'!J31,"*")</f>
        <v>280994.75</v>
      </c>
      <c r="H35" s="51" t="str">
        <f>IF('Town Data'!M31&gt;9,'Town Data'!L31,"*")</f>
        <v>*</v>
      </c>
      <c r="I35" s="22">
        <f t="shared" si="0"/>
        <v>0.18874262145982257</v>
      </c>
      <c r="J35" s="22">
        <f t="shared" si="1"/>
        <v>0.17986385866639854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5882193.0999999996</v>
      </c>
      <c r="D36" s="46">
        <f>IF('Town Data'!E32&gt;9,'Town Data'!D32,"*")</f>
        <v>1447324.41</v>
      </c>
      <c r="E36" s="47">
        <f>IF('Town Data'!G32&gt;9,'Town Data'!F32,"*")</f>
        <v>66992.666666666599</v>
      </c>
      <c r="F36" s="48">
        <f>IF('Town Data'!I32&gt;9,'Town Data'!H32,"*")</f>
        <v>5143491.95</v>
      </c>
      <c r="G36" s="46">
        <f>IF('Town Data'!K32&gt;9,'Town Data'!J32,"*")</f>
        <v>1330758.92</v>
      </c>
      <c r="H36" s="47" t="str">
        <f>IF('Town Data'!M32&gt;9,'Town Data'!L32,"*")</f>
        <v>*</v>
      </c>
      <c r="I36" s="9">
        <f t="shared" si="0"/>
        <v>0.14361860719933653</v>
      </c>
      <c r="J36" s="9">
        <f t="shared" si="1"/>
        <v>8.7593243410309052E-2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5629973.29</v>
      </c>
      <c r="D37" s="50">
        <f>IF('Town Data'!E33&gt;9,'Town Data'!D33,"*")</f>
        <v>1772361.56</v>
      </c>
      <c r="E37" s="51">
        <f>IF('Town Data'!G33&gt;9,'Town Data'!F33,"*")</f>
        <v>43239.833333333299</v>
      </c>
      <c r="F37" s="50">
        <f>IF('Town Data'!I33&gt;9,'Town Data'!H33,"*")</f>
        <v>6135373.2300000004</v>
      </c>
      <c r="G37" s="50">
        <f>IF('Town Data'!K33&gt;9,'Town Data'!J33,"*")</f>
        <v>1627993.37</v>
      </c>
      <c r="H37" s="51">
        <f>IF('Town Data'!M33&gt;9,'Town Data'!L33,"*")</f>
        <v>27565.666666666628</v>
      </c>
      <c r="I37" s="22">
        <f t="shared" si="0"/>
        <v>-8.2374766954479206E-2</v>
      </c>
      <c r="J37" s="22">
        <f t="shared" si="1"/>
        <v>8.8678610527756593E-2</v>
      </c>
      <c r="K37" s="22">
        <f t="shared" si="2"/>
        <v>0.56861192062590038</v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40522489.659999996</v>
      </c>
      <c r="D38" s="46">
        <f>IF('Town Data'!E34&gt;9,'Town Data'!D34,"*")</f>
        <v>12328830.539999999</v>
      </c>
      <c r="E38" s="47">
        <f>IF('Town Data'!G34&gt;9,'Town Data'!F34,"*")</f>
        <v>197583.33333333337</v>
      </c>
      <c r="F38" s="48">
        <f>IF('Town Data'!I34&gt;9,'Town Data'!H34,"*")</f>
        <v>47736770.369999997</v>
      </c>
      <c r="G38" s="46">
        <f>IF('Town Data'!K34&gt;9,'Town Data'!J34,"*")</f>
        <v>11688676.289999999</v>
      </c>
      <c r="H38" s="47">
        <f>IF('Town Data'!M34&gt;9,'Town Data'!L34,"*")</f>
        <v>323984.16666666663</v>
      </c>
      <c r="I38" s="9">
        <f t="shared" si="0"/>
        <v>-0.15112628387055255</v>
      </c>
      <c r="J38" s="9">
        <f t="shared" si="1"/>
        <v>5.4767044113256051E-2</v>
      </c>
      <c r="K38" s="9">
        <f t="shared" si="2"/>
        <v>-0.3901450945390848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6962234.7699999996</v>
      </c>
      <c r="D39" s="50">
        <f>IF('Town Data'!E35&gt;9,'Town Data'!D35,"*")</f>
        <v>1421877.49</v>
      </c>
      <c r="E39" s="51" t="str">
        <f>IF('Town Data'!G35&gt;9,'Town Data'!F35,"*")</f>
        <v>*</v>
      </c>
      <c r="F39" s="50">
        <f>IF('Town Data'!I35&gt;9,'Town Data'!H35,"*")</f>
        <v>6313977.9500000002</v>
      </c>
      <c r="G39" s="50">
        <f>IF('Town Data'!K35&gt;9,'Town Data'!J35,"*")</f>
        <v>1481256.8</v>
      </c>
      <c r="H39" s="51" t="str">
        <f>IF('Town Data'!M35&gt;9,'Town Data'!L35,"*")</f>
        <v>*</v>
      </c>
      <c r="I39" s="22">
        <f t="shared" si="0"/>
        <v>0.1026701114786122</v>
      </c>
      <c r="J39" s="22">
        <f t="shared" si="1"/>
        <v>-4.0087113861688298E-2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2634852.59</v>
      </c>
      <c r="D40" s="46">
        <f>IF('Town Data'!E36&gt;9,'Town Data'!D36,"*")</f>
        <v>1206424.3700000001</v>
      </c>
      <c r="E40" s="47" t="str">
        <f>IF('Town Data'!G36&gt;9,'Town Data'!F36,"*")</f>
        <v>*</v>
      </c>
      <c r="F40" s="48">
        <f>IF('Town Data'!I36&gt;9,'Town Data'!H36,"*")</f>
        <v>2547321.2400000002</v>
      </c>
      <c r="G40" s="46">
        <f>IF('Town Data'!K36&gt;9,'Town Data'!J36,"*")</f>
        <v>1143265.44</v>
      </c>
      <c r="H40" s="47" t="str">
        <f>IF('Town Data'!M36&gt;9,'Town Data'!L36,"*")</f>
        <v>*</v>
      </c>
      <c r="I40" s="9">
        <f t="shared" si="0"/>
        <v>3.4362116809421188E-2</v>
      </c>
      <c r="J40" s="9">
        <f t="shared" si="1"/>
        <v>5.5244327161678368E-2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1336571.57</v>
      </c>
      <c r="D41" s="50">
        <f>IF('Town Data'!E37&gt;9,'Town Data'!D37,"*")</f>
        <v>472284.97</v>
      </c>
      <c r="E41" s="51" t="str">
        <f>IF('Town Data'!G37&gt;9,'Town Data'!F37,"*")</f>
        <v>*</v>
      </c>
      <c r="F41" s="50">
        <f>IF('Town Data'!I37&gt;9,'Town Data'!H37,"*")</f>
        <v>1576300.91</v>
      </c>
      <c r="G41" s="50">
        <f>IF('Town Data'!K37&gt;9,'Town Data'!J37,"*")</f>
        <v>439987.88</v>
      </c>
      <c r="H41" s="51" t="str">
        <f>IF('Town Data'!M37&gt;9,'Town Data'!L37,"*")</f>
        <v>*</v>
      </c>
      <c r="I41" s="22">
        <f t="shared" si="0"/>
        <v>-0.15208348766353239</v>
      </c>
      <c r="J41" s="22">
        <f t="shared" si="1"/>
        <v>7.3404499233024251E-2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2281569.4</v>
      </c>
      <c r="D42" s="46">
        <f>IF('Town Data'!E38&gt;9,'Town Data'!D38,"*")</f>
        <v>906685.12</v>
      </c>
      <c r="E42" s="47" t="str">
        <f>IF('Town Data'!G38&gt;9,'Town Data'!F38,"*")</f>
        <v>*</v>
      </c>
      <c r="F42" s="48">
        <f>IF('Town Data'!I38&gt;9,'Town Data'!H38,"*")</f>
        <v>2261378.86</v>
      </c>
      <c r="G42" s="46">
        <f>IF('Town Data'!K38&gt;9,'Town Data'!J38,"*")</f>
        <v>1026499.8</v>
      </c>
      <c r="H42" s="47" t="str">
        <f>IF('Town Data'!M38&gt;9,'Town Data'!L38,"*")</f>
        <v>*</v>
      </c>
      <c r="I42" s="9">
        <f t="shared" si="0"/>
        <v>8.9284198933388976E-3</v>
      </c>
      <c r="J42" s="9">
        <f t="shared" si="1"/>
        <v>-0.11672158143625556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2119338.3199999998</v>
      </c>
      <c r="D43" s="50">
        <f>IF('Town Data'!E39&gt;9,'Town Data'!D39,"*")</f>
        <v>599889.93000000005</v>
      </c>
      <c r="E43" s="51" t="str">
        <f>IF('Town Data'!G39&gt;9,'Town Data'!F39,"*")</f>
        <v>*</v>
      </c>
      <c r="F43" s="50">
        <f>IF('Town Data'!I39&gt;9,'Town Data'!H39,"*")</f>
        <v>1828713.73</v>
      </c>
      <c r="G43" s="50">
        <f>IF('Town Data'!K39&gt;9,'Town Data'!J39,"*")</f>
        <v>531945.73</v>
      </c>
      <c r="H43" s="51" t="str">
        <f>IF('Town Data'!M39&gt;9,'Town Data'!L39,"*")</f>
        <v>*</v>
      </c>
      <c r="I43" s="22">
        <f t="shared" si="0"/>
        <v>0.1589229550980622</v>
      </c>
      <c r="J43" s="22">
        <f t="shared" si="1"/>
        <v>0.1277276913191879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9055158.0800000001</v>
      </c>
      <c r="D44" s="46">
        <f>IF('Town Data'!E40&gt;9,'Town Data'!D40,"*")</f>
        <v>1509717.79</v>
      </c>
      <c r="E44" s="47" t="str">
        <f>IF('Town Data'!G40&gt;9,'Town Data'!F40,"*")</f>
        <v>*</v>
      </c>
      <c r="F44" s="48">
        <f>IF('Town Data'!I40&gt;9,'Town Data'!H40,"*")</f>
        <v>8188982.9299999997</v>
      </c>
      <c r="G44" s="46">
        <f>IF('Town Data'!K40&gt;9,'Town Data'!J40,"*")</f>
        <v>1379453.75</v>
      </c>
      <c r="H44" s="47" t="str">
        <f>IF('Town Data'!M40&gt;9,'Town Data'!L40,"*")</f>
        <v>*</v>
      </c>
      <c r="I44" s="9">
        <f t="shared" si="0"/>
        <v>0.1057732269567694</v>
      </c>
      <c r="J44" s="9">
        <f t="shared" si="1"/>
        <v>9.4431611063437282E-2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32240756.100000001</v>
      </c>
      <c r="D45" s="50">
        <f>IF('Town Data'!E41&gt;9,'Town Data'!D41,"*")</f>
        <v>7182442.7699999996</v>
      </c>
      <c r="E45" s="51">
        <f>IF('Town Data'!G41&gt;9,'Town Data'!F41,"*")</f>
        <v>190878.5</v>
      </c>
      <c r="F45" s="50">
        <f>IF('Town Data'!I41&gt;9,'Town Data'!H41,"*")</f>
        <v>31052665.18</v>
      </c>
      <c r="G45" s="50">
        <f>IF('Town Data'!K41&gt;9,'Town Data'!J41,"*")</f>
        <v>6813639.4400000004</v>
      </c>
      <c r="H45" s="51">
        <f>IF('Town Data'!M41&gt;9,'Town Data'!L41,"*")</f>
        <v>116697.8333333333</v>
      </c>
      <c r="I45" s="22">
        <f t="shared" si="0"/>
        <v>3.826051365037781E-2</v>
      </c>
      <c r="J45" s="22">
        <f t="shared" si="1"/>
        <v>5.4127215454770103E-2</v>
      </c>
      <c r="K45" s="22">
        <f t="shared" si="2"/>
        <v>0.63566447249092073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1357185.02</v>
      </c>
      <c r="D46" s="46">
        <f>IF('Town Data'!E42&gt;9,'Town Data'!D42,"*")</f>
        <v>436096.82</v>
      </c>
      <c r="E46" s="47" t="str">
        <f>IF('Town Data'!G42&gt;9,'Town Data'!F42,"*")</f>
        <v>*</v>
      </c>
      <c r="F46" s="48">
        <f>IF('Town Data'!I42&gt;9,'Town Data'!H42,"*")</f>
        <v>1272153.74</v>
      </c>
      <c r="G46" s="46">
        <f>IF('Town Data'!K42&gt;9,'Town Data'!J42,"*")</f>
        <v>458713.45</v>
      </c>
      <c r="H46" s="47" t="str">
        <f>IF('Town Data'!M42&gt;9,'Town Data'!L42,"*")</f>
        <v>*</v>
      </c>
      <c r="I46" s="9">
        <f t="shared" si="0"/>
        <v>6.684041191436503E-2</v>
      </c>
      <c r="J46" s="9">
        <f t="shared" si="1"/>
        <v>-4.9304484095681091E-2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1941847.16</v>
      </c>
      <c r="D47" s="50">
        <f>IF('Town Data'!E43&gt;9,'Town Data'!D43,"*")</f>
        <v>551307.86</v>
      </c>
      <c r="E47" s="51" t="str">
        <f>IF('Town Data'!G43&gt;9,'Town Data'!F43,"*")</f>
        <v>*</v>
      </c>
      <c r="F47" s="50">
        <f>IF('Town Data'!I43&gt;9,'Town Data'!H43,"*")</f>
        <v>1640637.03</v>
      </c>
      <c r="G47" s="50">
        <f>IF('Town Data'!K43&gt;9,'Town Data'!J43,"*")</f>
        <v>512924.4</v>
      </c>
      <c r="H47" s="51" t="str">
        <f>IF('Town Data'!M43&gt;9,'Town Data'!L43,"*")</f>
        <v>*</v>
      </c>
      <c r="I47" s="22">
        <f t="shared" si="0"/>
        <v>0.18359339969304478</v>
      </c>
      <c r="J47" s="22">
        <f t="shared" si="1"/>
        <v>7.4832587414441501E-2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5308537.28</v>
      </c>
      <c r="D48" s="46">
        <f>IF('Town Data'!E44&gt;9,'Town Data'!D44,"*")</f>
        <v>1463260.71</v>
      </c>
      <c r="E48" s="47" t="str">
        <f>IF('Town Data'!G44&gt;9,'Town Data'!F44,"*")</f>
        <v>*</v>
      </c>
      <c r="F48" s="48">
        <f>IF('Town Data'!I44&gt;9,'Town Data'!H44,"*")</f>
        <v>8635443.5899999999</v>
      </c>
      <c r="G48" s="46">
        <f>IF('Town Data'!K44&gt;9,'Town Data'!J44,"*")</f>
        <v>1366219.17</v>
      </c>
      <c r="H48" s="47" t="str">
        <f>IF('Town Data'!M44&gt;9,'Town Data'!L44,"*")</f>
        <v>*</v>
      </c>
      <c r="I48" s="9">
        <f t="shared" si="0"/>
        <v>-0.38526177321714167</v>
      </c>
      <c r="J48" s="9">
        <f t="shared" si="1"/>
        <v>7.102926245720885E-2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2383930.69</v>
      </c>
      <c r="D49" s="50">
        <f>IF('Town Data'!E45&gt;9,'Town Data'!D45,"*")</f>
        <v>330486.09000000003</v>
      </c>
      <c r="E49" s="51" t="str">
        <f>IF('Town Data'!G45&gt;9,'Town Data'!F45,"*")</f>
        <v>*</v>
      </c>
      <c r="F49" s="50">
        <f>IF('Town Data'!I45&gt;9,'Town Data'!H45,"*")</f>
        <v>3034142.62</v>
      </c>
      <c r="G49" s="50">
        <f>IF('Town Data'!K45&gt;9,'Town Data'!J45,"*")</f>
        <v>366620.22</v>
      </c>
      <c r="H49" s="51" t="str">
        <f>IF('Town Data'!M45&gt;9,'Town Data'!L45,"*")</f>
        <v>*</v>
      </c>
      <c r="I49" s="22">
        <f t="shared" si="0"/>
        <v>-0.21429840697468602</v>
      </c>
      <c r="J49" s="22">
        <f t="shared" si="1"/>
        <v>-9.8560112150933604E-2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1642146.96</v>
      </c>
      <c r="D50" s="46">
        <f>IF('Town Data'!E46&gt;9,'Town Data'!D46,"*")</f>
        <v>214288.52</v>
      </c>
      <c r="E50" s="47" t="str">
        <f>IF('Town Data'!G46&gt;9,'Town Data'!F46,"*")</f>
        <v>*</v>
      </c>
      <c r="F50" s="48">
        <f>IF('Town Data'!I46&gt;9,'Town Data'!H46,"*")</f>
        <v>840406.61</v>
      </c>
      <c r="G50" s="46">
        <f>IF('Town Data'!K46&gt;9,'Town Data'!J46,"*")</f>
        <v>204082.04</v>
      </c>
      <c r="H50" s="47" t="str">
        <f>IF('Town Data'!M46&gt;9,'Town Data'!L46,"*")</f>
        <v>*</v>
      </c>
      <c r="I50" s="9">
        <f t="shared" si="0"/>
        <v>0.95399100918542279</v>
      </c>
      <c r="J50" s="9">
        <f t="shared" si="1"/>
        <v>5.0011652176742159E-2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1722016.47</v>
      </c>
      <c r="D51" s="50">
        <f>IF('Town Data'!E47&gt;9,'Town Data'!D47,"*")</f>
        <v>331349.46000000002</v>
      </c>
      <c r="E51" s="51" t="str">
        <f>IF('Town Data'!G47&gt;9,'Town Data'!F47,"*")</f>
        <v>*</v>
      </c>
      <c r="F51" s="50">
        <f>IF('Town Data'!I47&gt;9,'Town Data'!H47,"*")</f>
        <v>681642.06</v>
      </c>
      <c r="G51" s="50">
        <f>IF('Town Data'!K47&gt;9,'Town Data'!J47,"*")</f>
        <v>296102.93</v>
      </c>
      <c r="H51" s="51" t="str">
        <f>IF('Town Data'!M47&gt;9,'Town Data'!L47,"*")</f>
        <v>*</v>
      </c>
      <c r="I51" s="22">
        <f t="shared" si="0"/>
        <v>1.5262767235930246</v>
      </c>
      <c r="J51" s="22">
        <f t="shared" si="1"/>
        <v>0.11903472214881504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2388157.54</v>
      </c>
      <c r="D52" s="46">
        <f>IF('Town Data'!E48&gt;9,'Town Data'!D48,"*")</f>
        <v>797437.9</v>
      </c>
      <c r="E52" s="47" t="str">
        <f>IF('Town Data'!G48&gt;9,'Town Data'!F48,"*")</f>
        <v>*</v>
      </c>
      <c r="F52" s="48">
        <f>IF('Town Data'!I48&gt;9,'Town Data'!H48,"*")</f>
        <v>2219239.0699999998</v>
      </c>
      <c r="G52" s="46">
        <f>IF('Town Data'!K48&gt;9,'Town Data'!J48,"*")</f>
        <v>754956.15</v>
      </c>
      <c r="H52" s="47" t="str">
        <f>IF('Town Data'!M48&gt;9,'Town Data'!L48,"*")</f>
        <v>*</v>
      </c>
      <c r="I52" s="9">
        <f t="shared" si="0"/>
        <v>7.6115490342372263E-2</v>
      </c>
      <c r="J52" s="9">
        <f t="shared" si="1"/>
        <v>5.6270486703101891E-2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10176538.449999999</v>
      </c>
      <c r="D53" s="50">
        <f>IF('Town Data'!E49&gt;9,'Town Data'!D49,"*")</f>
        <v>2765694.38</v>
      </c>
      <c r="E53" s="51" t="str">
        <f>IF('Town Data'!G49&gt;9,'Town Data'!F49,"*")</f>
        <v>*</v>
      </c>
      <c r="F53" s="50">
        <f>IF('Town Data'!I49&gt;9,'Town Data'!H49,"*")</f>
        <v>10167482.539999999</v>
      </c>
      <c r="G53" s="50">
        <f>IF('Town Data'!K49&gt;9,'Town Data'!J49,"*")</f>
        <v>3565788.08</v>
      </c>
      <c r="H53" s="51" t="str">
        <f>IF('Town Data'!M49&gt;9,'Town Data'!L49,"*")</f>
        <v>*</v>
      </c>
      <c r="I53" s="22">
        <f t="shared" si="0"/>
        <v>8.9067376947766564E-4</v>
      </c>
      <c r="J53" s="22">
        <f t="shared" si="1"/>
        <v>-0.22438060873208152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2978835.38</v>
      </c>
      <c r="D54" s="46">
        <f>IF('Town Data'!E50&gt;9,'Town Data'!D50,"*")</f>
        <v>2294834.7799999998</v>
      </c>
      <c r="E54" s="47" t="str">
        <f>IF('Town Data'!G50&gt;9,'Town Data'!F50,"*")</f>
        <v>*</v>
      </c>
      <c r="F54" s="48">
        <f>IF('Town Data'!I50&gt;9,'Town Data'!H50,"*")</f>
        <v>2393727.9700000002</v>
      </c>
      <c r="G54" s="46">
        <f>IF('Town Data'!K50&gt;9,'Town Data'!J50,"*")</f>
        <v>1910998.77</v>
      </c>
      <c r="H54" s="47" t="str">
        <f>IF('Town Data'!M50&gt;9,'Town Data'!L50,"*")</f>
        <v>*</v>
      </c>
      <c r="I54" s="9">
        <f t="shared" si="0"/>
        <v>0.24443354354922778</v>
      </c>
      <c r="J54" s="9">
        <f t="shared" si="1"/>
        <v>0.20085623079705059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3507299.46</v>
      </c>
      <c r="D55" s="50">
        <f>IF('Town Data'!E51&gt;9,'Town Data'!D51,"*")</f>
        <v>1099224.57</v>
      </c>
      <c r="E55" s="51" t="str">
        <f>IF('Town Data'!G51&gt;9,'Town Data'!F51,"*")</f>
        <v>*</v>
      </c>
      <c r="F55" s="50">
        <f>IF('Town Data'!I51&gt;9,'Town Data'!H51,"*")</f>
        <v>3296218.51</v>
      </c>
      <c r="G55" s="50">
        <f>IF('Town Data'!K51&gt;9,'Town Data'!J51,"*")</f>
        <v>1068875.8799999999</v>
      </c>
      <c r="H55" s="51" t="str">
        <f>IF('Town Data'!M51&gt;9,'Town Data'!L51,"*")</f>
        <v>*</v>
      </c>
      <c r="I55" s="22">
        <f t="shared" si="0"/>
        <v>6.4037304978303816E-2</v>
      </c>
      <c r="J55" s="22">
        <f t="shared" si="1"/>
        <v>2.8393090879738236E-2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7051572.0499999998</v>
      </c>
      <c r="D56" s="46">
        <f>IF('Town Data'!E52&gt;9,'Town Data'!D52,"*")</f>
        <v>3672480.85</v>
      </c>
      <c r="E56" s="47" t="str">
        <f>IF('Town Data'!G52&gt;9,'Town Data'!F52,"*")</f>
        <v>*</v>
      </c>
      <c r="F56" s="48">
        <f>IF('Town Data'!I52&gt;9,'Town Data'!H52,"*")</f>
        <v>6851389.2699999996</v>
      </c>
      <c r="G56" s="46">
        <f>IF('Town Data'!K52&gt;9,'Town Data'!J52,"*")</f>
        <v>3505949.06</v>
      </c>
      <c r="H56" s="47" t="str">
        <f>IF('Town Data'!M52&gt;9,'Town Data'!L52,"*")</f>
        <v>*</v>
      </c>
      <c r="I56" s="9">
        <f t="shared" si="0"/>
        <v>2.9217837742271543E-2</v>
      </c>
      <c r="J56" s="9">
        <f t="shared" si="1"/>
        <v>4.7499774568886641E-2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7854032.8499999996</v>
      </c>
      <c r="D57" s="50">
        <f>IF('Town Data'!E53&gt;9,'Town Data'!D53,"*")</f>
        <v>3406290.62</v>
      </c>
      <c r="E57" s="51">
        <f>IF('Town Data'!G53&gt;9,'Town Data'!F53,"*")</f>
        <v>124188.00000000007</v>
      </c>
      <c r="F57" s="50">
        <f>IF('Town Data'!I53&gt;9,'Town Data'!H53,"*")</f>
        <v>9129691.1199999992</v>
      </c>
      <c r="G57" s="50">
        <f>IF('Town Data'!K53&gt;9,'Town Data'!J53,"*")</f>
        <v>3100111.94</v>
      </c>
      <c r="H57" s="51">
        <f>IF('Town Data'!M53&gt;9,'Town Data'!L53,"*")</f>
        <v>46212.000000000036</v>
      </c>
      <c r="I57" s="22">
        <f t="shared" si="0"/>
        <v>-0.13972633391785544</v>
      </c>
      <c r="J57" s="22">
        <f t="shared" si="1"/>
        <v>9.8763749801886236E-2</v>
      </c>
      <c r="K57" s="22">
        <f t="shared" si="2"/>
        <v>1.687353934043105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33603700.469999999</v>
      </c>
      <c r="D58" s="46">
        <f>IF('Town Data'!E54&gt;9,'Town Data'!D54,"*")</f>
        <v>11275613.699999999</v>
      </c>
      <c r="E58" s="47">
        <f>IF('Town Data'!G54&gt;9,'Town Data'!F54,"*")</f>
        <v>319080.49999999977</v>
      </c>
      <c r="F58" s="48">
        <f>IF('Town Data'!I54&gt;9,'Town Data'!H54,"*")</f>
        <v>31116403.719999999</v>
      </c>
      <c r="G58" s="46">
        <f>IF('Town Data'!K54&gt;9,'Town Data'!J54,"*")</f>
        <v>9273533.1199999992</v>
      </c>
      <c r="H58" s="47">
        <f>IF('Town Data'!M54&gt;9,'Town Data'!L54,"*")</f>
        <v>305113.83333333302</v>
      </c>
      <c r="I58" s="9">
        <f t="shared" si="0"/>
        <v>7.993522556082841E-2</v>
      </c>
      <c r="J58" s="9">
        <f t="shared" si="1"/>
        <v>0.21589188867856227</v>
      </c>
      <c r="K58" s="9">
        <f t="shared" si="2"/>
        <v>4.5775265297159883E-2</v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54361686.399999999</v>
      </c>
      <c r="D59" s="50">
        <f>IF('Town Data'!E55&gt;9,'Town Data'!D55,"*")</f>
        <v>9031467.9499999993</v>
      </c>
      <c r="E59" s="51">
        <f>IF('Town Data'!G55&gt;9,'Town Data'!F55,"*")</f>
        <v>112430.16666666669</v>
      </c>
      <c r="F59" s="50">
        <f>IF('Town Data'!I55&gt;9,'Town Data'!H55,"*")</f>
        <v>31678261.010000002</v>
      </c>
      <c r="G59" s="50">
        <f>IF('Town Data'!K55&gt;9,'Town Data'!J55,"*")</f>
        <v>8827793.3300000001</v>
      </c>
      <c r="H59" s="51">
        <f>IF('Town Data'!M55&gt;9,'Town Data'!L55,"*")</f>
        <v>253394.00000000006</v>
      </c>
      <c r="I59" s="22">
        <f t="shared" si="0"/>
        <v>0.71605652162659528</v>
      </c>
      <c r="J59" s="22">
        <f t="shared" si="1"/>
        <v>2.3071974205358881E-2</v>
      </c>
      <c r="K59" s="22">
        <f t="shared" si="2"/>
        <v>-0.5563029642901306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11777942.720000001</v>
      </c>
      <c r="D60" s="46">
        <f>IF('Town Data'!E56&gt;9,'Town Data'!D56,"*")</f>
        <v>3552554.47</v>
      </c>
      <c r="E60" s="47">
        <f>IF('Town Data'!G56&gt;9,'Town Data'!F56,"*")</f>
        <v>20426.333333333339</v>
      </c>
      <c r="F60" s="48">
        <f>IF('Town Data'!I56&gt;9,'Town Data'!H56,"*")</f>
        <v>16095715.630000001</v>
      </c>
      <c r="G60" s="46">
        <f>IF('Town Data'!K56&gt;9,'Town Data'!J56,"*")</f>
        <v>3426585.37</v>
      </c>
      <c r="H60" s="47">
        <f>IF('Town Data'!M56&gt;9,'Town Data'!L56,"*")</f>
        <v>75630.666666666701</v>
      </c>
      <c r="I60" s="9">
        <f t="shared" si="0"/>
        <v>-0.26825603839274587</v>
      </c>
      <c r="J60" s="9">
        <f t="shared" si="1"/>
        <v>3.67622826802649E-2</v>
      </c>
      <c r="K60" s="9">
        <f t="shared" si="2"/>
        <v>-0.72991996192020869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15004196.49</v>
      </c>
      <c r="D61" s="50">
        <f>IF('Town Data'!E57&gt;9,'Town Data'!D57,"*")</f>
        <v>5534038.3899999997</v>
      </c>
      <c r="E61" s="51">
        <f>IF('Town Data'!G57&gt;9,'Town Data'!F57,"*")</f>
        <v>104186.66666666673</v>
      </c>
      <c r="F61" s="50">
        <f>IF('Town Data'!I57&gt;9,'Town Data'!H57,"*")</f>
        <v>15338400.92</v>
      </c>
      <c r="G61" s="50">
        <f>IF('Town Data'!K57&gt;9,'Town Data'!J57,"*")</f>
        <v>5434631.8300000001</v>
      </c>
      <c r="H61" s="51">
        <f>IF('Town Data'!M57&gt;9,'Town Data'!L57,"*")</f>
        <v>184503.16666666634</v>
      </c>
      <c r="I61" s="22">
        <f t="shared" si="0"/>
        <v>-2.1788740022059595E-2</v>
      </c>
      <c r="J61" s="22">
        <f t="shared" si="1"/>
        <v>1.8291314501059697E-2</v>
      </c>
      <c r="K61" s="22">
        <f t="shared" si="2"/>
        <v>-0.43531231171280577</v>
      </c>
      <c r="L61" s="15"/>
    </row>
    <row r="62" spans="1:12" x14ac:dyDescent="0.25">
      <c r="A62" s="15"/>
      <c r="B62" s="15" t="str">
        <f>'Town Data'!A58</f>
        <v>MORETOWN</v>
      </c>
      <c r="C62" s="45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421733.51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19358678.59</v>
      </c>
      <c r="D63" s="50">
        <f>IF('Town Data'!E59&gt;9,'Town Data'!D59,"*")</f>
        <v>6410571.0599999996</v>
      </c>
      <c r="E63" s="51">
        <f>IF('Town Data'!G59&gt;9,'Town Data'!F59,"*")</f>
        <v>260723.83333333331</v>
      </c>
      <c r="F63" s="50">
        <f>IF('Town Data'!I59&gt;9,'Town Data'!H59,"*")</f>
        <v>19996768.82</v>
      </c>
      <c r="G63" s="50">
        <f>IF('Town Data'!K59&gt;9,'Town Data'!J59,"*")</f>
        <v>6815691.2000000002</v>
      </c>
      <c r="H63" s="51">
        <f>IF('Town Data'!M59&gt;9,'Town Data'!L59,"*")</f>
        <v>204418.00000000012</v>
      </c>
      <c r="I63" s="22">
        <f t="shared" si="0"/>
        <v>-3.1909666793857573E-2</v>
      </c>
      <c r="J63" s="22">
        <f t="shared" si="1"/>
        <v>-5.9439333166972204E-2</v>
      </c>
      <c r="K63" s="22">
        <f t="shared" si="2"/>
        <v>0.27544459555094541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2650794.19</v>
      </c>
      <c r="D64" s="46">
        <f>IF('Town Data'!E60&gt;9,'Town Data'!D60,"*")</f>
        <v>666943.57999999996</v>
      </c>
      <c r="E64" s="47" t="str">
        <f>IF('Town Data'!G60&gt;9,'Town Data'!F60,"*")</f>
        <v>*</v>
      </c>
      <c r="F64" s="48">
        <f>IF('Town Data'!I60&gt;9,'Town Data'!H60,"*")</f>
        <v>10673088.17</v>
      </c>
      <c r="G64" s="46">
        <f>IF('Town Data'!K60&gt;9,'Town Data'!J60,"*")</f>
        <v>669558.03</v>
      </c>
      <c r="H64" s="47" t="str">
        <f>IF('Town Data'!M60&gt;9,'Town Data'!L60,"*")</f>
        <v>*</v>
      </c>
      <c r="I64" s="9">
        <f t="shared" si="0"/>
        <v>-0.75163756283295091</v>
      </c>
      <c r="J64" s="9">
        <f t="shared" si="1"/>
        <v>-3.9047399670497115E-3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2760232</v>
      </c>
      <c r="D65" s="50">
        <f>IF('Town Data'!E61&gt;9,'Town Data'!D61,"*")</f>
        <v>264960.34000000003</v>
      </c>
      <c r="E65" s="51" t="str">
        <f>IF('Town Data'!G61&gt;9,'Town Data'!F61,"*")</f>
        <v>*</v>
      </c>
      <c r="F65" s="50">
        <f>IF('Town Data'!I61&gt;9,'Town Data'!H61,"*")</f>
        <v>3416213.42</v>
      </c>
      <c r="G65" s="50">
        <f>IF('Town Data'!K61&gt;9,'Town Data'!J61,"*")</f>
        <v>191129.35</v>
      </c>
      <c r="H65" s="51" t="str">
        <f>IF('Town Data'!M61&gt;9,'Town Data'!L61,"*")</f>
        <v>*</v>
      </c>
      <c r="I65" s="22">
        <f t="shared" si="0"/>
        <v>-0.19202003486070257</v>
      </c>
      <c r="J65" s="22">
        <f t="shared" si="1"/>
        <v>0.38628808186707075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17433392.75</v>
      </c>
      <c r="D66" s="46">
        <f>IF('Town Data'!E62&gt;9,'Town Data'!D62,"*")</f>
        <v>3838323.33</v>
      </c>
      <c r="E66" s="47">
        <f>IF('Town Data'!G62&gt;9,'Town Data'!F62,"*")</f>
        <v>43872.666666666701</v>
      </c>
      <c r="F66" s="48">
        <f>IF('Town Data'!I62&gt;9,'Town Data'!H62,"*")</f>
        <v>16322187.460000001</v>
      </c>
      <c r="G66" s="46">
        <f>IF('Town Data'!K62&gt;9,'Town Data'!J62,"*")</f>
        <v>3626813.46</v>
      </c>
      <c r="H66" s="47">
        <f>IF('Town Data'!M62&gt;9,'Town Data'!L62,"*")</f>
        <v>29777.833333333336</v>
      </c>
      <c r="I66" s="9">
        <f t="shared" si="0"/>
        <v>6.8079434372578823E-2</v>
      </c>
      <c r="J66" s="9">
        <f t="shared" si="1"/>
        <v>5.831837571265662E-2</v>
      </c>
      <c r="K66" s="9">
        <f t="shared" si="2"/>
        <v>0.47333307213979181</v>
      </c>
      <c r="L66" s="15"/>
    </row>
    <row r="67" spans="1:12" x14ac:dyDescent="0.25">
      <c r="A67" s="15"/>
      <c r="B67" s="27" t="str">
        <f>'Town Data'!A63</f>
        <v>NORTH HERO</v>
      </c>
      <c r="C67" s="49">
        <f>IF('Town Data'!C63&gt;9,'Town Data'!B63,"*")</f>
        <v>736669.01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5064467.25</v>
      </c>
      <c r="D68" s="46">
        <f>IF('Town Data'!E64&gt;9,'Town Data'!D64,"*")</f>
        <v>1697534.66</v>
      </c>
      <c r="E68" s="47" t="str">
        <f>IF('Town Data'!G64&gt;9,'Town Data'!F64,"*")</f>
        <v>*</v>
      </c>
      <c r="F68" s="48">
        <f>IF('Town Data'!I64&gt;9,'Town Data'!H64,"*")</f>
        <v>4948512.57</v>
      </c>
      <c r="G68" s="46">
        <f>IF('Town Data'!K64&gt;9,'Town Data'!J64,"*")</f>
        <v>1558721.16</v>
      </c>
      <c r="H68" s="47" t="str">
        <f>IF('Town Data'!M64&gt;9,'Town Data'!L64,"*")</f>
        <v>*</v>
      </c>
      <c r="I68" s="9">
        <f t="shared" si="0"/>
        <v>2.3432229050597258E-2</v>
      </c>
      <c r="J68" s="9">
        <f t="shared" si="1"/>
        <v>8.9056018204051332E-2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6883181.4900000002</v>
      </c>
      <c r="D69" s="50">
        <f>IF('Town Data'!E65&gt;9,'Town Data'!D65,"*")</f>
        <v>789146.3</v>
      </c>
      <c r="E69" s="51" t="str">
        <f>IF('Town Data'!G65&gt;9,'Town Data'!F65,"*")</f>
        <v>*</v>
      </c>
      <c r="F69" s="50">
        <f>IF('Town Data'!I65&gt;9,'Town Data'!H65,"*")</f>
        <v>7380467.2999999998</v>
      </c>
      <c r="G69" s="50">
        <f>IF('Town Data'!K65&gt;9,'Town Data'!J65,"*")</f>
        <v>686537.35</v>
      </c>
      <c r="H69" s="51" t="str">
        <f>IF('Town Data'!M65&gt;9,'Town Data'!L65,"*")</f>
        <v>*</v>
      </c>
      <c r="I69" s="22">
        <f t="shared" si="0"/>
        <v>-6.7378634683470467E-2</v>
      </c>
      <c r="J69" s="22">
        <f t="shared" si="1"/>
        <v>0.14945865654650847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PAWLET</v>
      </c>
      <c r="C70" s="45">
        <f>IF('Town Data'!C66&gt;9,'Town Data'!B66,"*")</f>
        <v>736452.89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749917.21</v>
      </c>
      <c r="G70" s="46">
        <f>IF('Town Data'!K66&gt;9,'Town Data'!J66,"*")</f>
        <v>299383.58</v>
      </c>
      <c r="H70" s="47" t="str">
        <f>IF('Town Data'!M66&gt;9,'Town Data'!L66,"*")</f>
        <v>*</v>
      </c>
      <c r="I70" s="9">
        <f t="shared" ref="I70:I133" si="3">IFERROR((C70-F70)/F70,"")</f>
        <v>-1.795440859398326E-2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PITTSFORD</v>
      </c>
      <c r="C71" s="49">
        <f>IF('Town Data'!C67&gt;9,'Town Data'!B67,"*")</f>
        <v>2621038.09</v>
      </c>
      <c r="D71" s="50">
        <f>IF('Town Data'!E67&gt;9,'Town Data'!D67,"*")</f>
        <v>752203.16</v>
      </c>
      <c r="E71" s="51" t="str">
        <f>IF('Town Data'!G67&gt;9,'Town Data'!F67,"*")</f>
        <v>*</v>
      </c>
      <c r="F71" s="50">
        <f>IF('Town Data'!I67&gt;9,'Town Data'!H67,"*")</f>
        <v>2355479.1800000002</v>
      </c>
      <c r="G71" s="50">
        <f>IF('Town Data'!K67&gt;9,'Town Data'!J67,"*")</f>
        <v>753571.4</v>
      </c>
      <c r="H71" s="51" t="str">
        <f>IF('Town Data'!M67&gt;9,'Town Data'!L67,"*")</f>
        <v>*</v>
      </c>
      <c r="I71" s="22">
        <f t="shared" si="3"/>
        <v>0.1127409285782775</v>
      </c>
      <c r="J71" s="22">
        <f t="shared" si="4"/>
        <v>-1.8156740024899971E-3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PLAINFIELD</v>
      </c>
      <c r="C72" s="45">
        <f>IF('Town Data'!C68&gt;9,'Town Data'!B68,"*")</f>
        <v>387133.52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POULTNEY</v>
      </c>
      <c r="C73" s="49">
        <f>IF('Town Data'!C69&gt;9,'Town Data'!B69,"*")</f>
        <v>2497218.48</v>
      </c>
      <c r="D73" s="50">
        <f>IF('Town Data'!E69&gt;9,'Town Data'!D69,"*")</f>
        <v>745719.88</v>
      </c>
      <c r="E73" s="51" t="str">
        <f>IF('Town Data'!G69&gt;9,'Town Data'!F69,"*")</f>
        <v>*</v>
      </c>
      <c r="F73" s="50">
        <f>IF('Town Data'!I69&gt;9,'Town Data'!H69,"*")</f>
        <v>2506377.3199999998</v>
      </c>
      <c r="G73" s="50">
        <f>IF('Town Data'!K69&gt;9,'Town Data'!J69,"*")</f>
        <v>760006.51</v>
      </c>
      <c r="H73" s="51" t="str">
        <f>IF('Town Data'!M69&gt;9,'Town Data'!L69,"*")</f>
        <v>*</v>
      </c>
      <c r="I73" s="22">
        <f t="shared" si="3"/>
        <v>-3.6542143622652363E-3</v>
      </c>
      <c r="J73" s="22">
        <f t="shared" si="4"/>
        <v>-1.8798036348399178E-2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POWNAL</v>
      </c>
      <c r="C74" s="45">
        <f>IF('Town Data'!C70&gt;9,'Town Data'!B70,"*")</f>
        <v>765822.47</v>
      </c>
      <c r="D74" s="46" t="str">
        <f>IF('Town Data'!E70&gt;9,'Town Data'!D70,"*")</f>
        <v>*</v>
      </c>
      <c r="E74" s="47" t="str">
        <f>IF('Town Data'!G70&gt;9,'Town Data'!F70,"*")</f>
        <v>*</v>
      </c>
      <c r="F74" s="48">
        <f>IF('Town Data'!I70&gt;9,'Town Data'!H70,"*")</f>
        <v>775365.82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-1.2308190216587026E-2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PUTNEY</v>
      </c>
      <c r="C75" s="49">
        <f>IF('Town Data'!C71&gt;9,'Town Data'!B71,"*")</f>
        <v>1029283.48</v>
      </c>
      <c r="D75" s="50">
        <f>IF('Town Data'!E71&gt;9,'Town Data'!D71,"*")</f>
        <v>305539.53999999998</v>
      </c>
      <c r="E75" s="51" t="str">
        <f>IF('Town Data'!G71&gt;9,'Town Data'!F71,"*")</f>
        <v>*</v>
      </c>
      <c r="F75" s="50">
        <f>IF('Town Data'!I71&gt;9,'Town Data'!H71,"*")</f>
        <v>997304.05</v>
      </c>
      <c r="G75" s="50">
        <f>IF('Town Data'!K71&gt;9,'Town Data'!J71,"*")</f>
        <v>315691.84999999998</v>
      </c>
      <c r="H75" s="51" t="str">
        <f>IF('Town Data'!M71&gt;9,'Town Data'!L71,"*")</f>
        <v>*</v>
      </c>
      <c r="I75" s="22">
        <f t="shared" si="3"/>
        <v>3.2065878003804289E-2</v>
      </c>
      <c r="J75" s="22">
        <f t="shared" si="4"/>
        <v>-3.215892332982305E-2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RANDOLPH</v>
      </c>
      <c r="C76" s="45">
        <f>IF('Town Data'!C72&gt;9,'Town Data'!B72,"*")</f>
        <v>8134247.6399999997</v>
      </c>
      <c r="D76" s="46">
        <f>IF('Town Data'!E72&gt;9,'Town Data'!D72,"*")</f>
        <v>2306375.9700000002</v>
      </c>
      <c r="E76" s="47">
        <f>IF('Town Data'!G72&gt;9,'Town Data'!F72,"*")</f>
        <v>25955.000000000033</v>
      </c>
      <c r="F76" s="48">
        <f>IF('Town Data'!I72&gt;9,'Town Data'!H72,"*")</f>
        <v>7942042.4400000004</v>
      </c>
      <c r="G76" s="46">
        <f>IF('Town Data'!K72&gt;9,'Town Data'!J72,"*")</f>
        <v>2194162.98</v>
      </c>
      <c r="H76" s="47">
        <f>IF('Town Data'!M72&gt;9,'Town Data'!L72,"*")</f>
        <v>33326.5</v>
      </c>
      <c r="I76" s="9">
        <f t="shared" si="3"/>
        <v>2.4200978709451374E-2</v>
      </c>
      <c r="J76" s="9">
        <f t="shared" si="4"/>
        <v>5.1141592954959174E-2</v>
      </c>
      <c r="K76" s="9">
        <f t="shared" si="5"/>
        <v>-0.22119034402052323</v>
      </c>
      <c r="L76" s="15"/>
    </row>
    <row r="77" spans="1:12" x14ac:dyDescent="0.25">
      <c r="A77" s="15"/>
      <c r="B77" s="27" t="str">
        <f>'Town Data'!A73</f>
        <v>RICHFORD</v>
      </c>
      <c r="C77" s="49">
        <f>IF('Town Data'!C73&gt;9,'Town Data'!B73,"*")</f>
        <v>6095901.25</v>
      </c>
      <c r="D77" s="50">
        <f>IF('Town Data'!E73&gt;9,'Town Data'!D73,"*")</f>
        <v>274019.18</v>
      </c>
      <c r="E77" s="51" t="str">
        <f>IF('Town Data'!G73&gt;9,'Town Data'!F73,"*")</f>
        <v>*</v>
      </c>
      <c r="F77" s="50">
        <f>IF('Town Data'!I73&gt;9,'Town Data'!H73,"*")</f>
        <v>5724266.9400000004</v>
      </c>
      <c r="G77" s="50">
        <f>IF('Town Data'!K73&gt;9,'Town Data'!J73,"*")</f>
        <v>251386.84</v>
      </c>
      <c r="H77" s="51" t="str">
        <f>IF('Town Data'!M73&gt;9,'Town Data'!L73,"*")</f>
        <v>*</v>
      </c>
      <c r="I77" s="22">
        <f t="shared" si="3"/>
        <v>6.4922602997965637E-2</v>
      </c>
      <c r="J77" s="22">
        <f t="shared" si="4"/>
        <v>9.0029931558867585E-2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RICHMOND</v>
      </c>
      <c r="C78" s="45">
        <f>IF('Town Data'!C74&gt;9,'Town Data'!B74,"*")</f>
        <v>7151518.8700000001</v>
      </c>
      <c r="D78" s="46">
        <f>IF('Town Data'!E74&gt;9,'Town Data'!D74,"*")</f>
        <v>2640938.16</v>
      </c>
      <c r="E78" s="47" t="str">
        <f>IF('Town Data'!G74&gt;9,'Town Data'!F74,"*")</f>
        <v>*</v>
      </c>
      <c r="F78" s="48">
        <f>IF('Town Data'!I74&gt;9,'Town Data'!H74,"*")</f>
        <v>7775359.7999999998</v>
      </c>
      <c r="G78" s="46">
        <f>IF('Town Data'!K74&gt;9,'Town Data'!J74,"*")</f>
        <v>2437880.21</v>
      </c>
      <c r="H78" s="47" t="str">
        <f>IF('Town Data'!M74&gt;9,'Town Data'!L74,"*")</f>
        <v>*</v>
      </c>
      <c r="I78" s="9">
        <f t="shared" si="3"/>
        <v>-8.0233062655184095E-2</v>
      </c>
      <c r="J78" s="9">
        <f t="shared" si="4"/>
        <v>8.3292833325883636E-2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ROCHESTER</v>
      </c>
      <c r="C79" s="49">
        <f>IF('Town Data'!C75&gt;9,'Town Data'!B75,"*")</f>
        <v>953387.28</v>
      </c>
      <c r="D79" s="50">
        <f>IF('Town Data'!E75&gt;9,'Town Data'!D75,"*")</f>
        <v>337709.73</v>
      </c>
      <c r="E79" s="51" t="str">
        <f>IF('Town Data'!G75&gt;9,'Town Data'!F75,"*")</f>
        <v>*</v>
      </c>
      <c r="F79" s="50">
        <f>IF('Town Data'!I75&gt;9,'Town Data'!H75,"*")</f>
        <v>1094063.67</v>
      </c>
      <c r="G79" s="50">
        <f>IF('Town Data'!K75&gt;9,'Town Data'!J75,"*")</f>
        <v>327114.40000000002</v>
      </c>
      <c r="H79" s="51" t="str">
        <f>IF('Town Data'!M75&gt;9,'Town Data'!L75,"*")</f>
        <v>*</v>
      </c>
      <c r="I79" s="22">
        <f t="shared" si="3"/>
        <v>-0.12858153858632368</v>
      </c>
      <c r="J79" s="22">
        <f t="shared" si="4"/>
        <v>3.2390289146549213E-2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ROCKINGHAM</v>
      </c>
      <c r="C80" s="45">
        <f>IF('Town Data'!C76&gt;9,'Town Data'!B76,"*")</f>
        <v>5335841.6100000003</v>
      </c>
      <c r="D80" s="46">
        <f>IF('Town Data'!E76&gt;9,'Town Data'!D76,"*")</f>
        <v>1401343.04</v>
      </c>
      <c r="E80" s="47">
        <f>IF('Town Data'!G76&gt;9,'Town Data'!F76,"*")</f>
        <v>11539.333333333339</v>
      </c>
      <c r="F80" s="48">
        <f>IF('Town Data'!I76&gt;9,'Town Data'!H76,"*")</f>
        <v>5022551.2300000004</v>
      </c>
      <c r="G80" s="46">
        <f>IF('Town Data'!K76&gt;9,'Town Data'!J76,"*")</f>
        <v>1263469.9099999999</v>
      </c>
      <c r="H80" s="47">
        <f>IF('Town Data'!M76&gt;9,'Town Data'!L76,"*")</f>
        <v>7556.3333333333303</v>
      </c>
      <c r="I80" s="9">
        <f t="shared" si="3"/>
        <v>6.2376741550926873E-2</v>
      </c>
      <c r="J80" s="9">
        <f t="shared" si="4"/>
        <v>0.10912260664759332</v>
      </c>
      <c r="K80" s="9">
        <f t="shared" si="5"/>
        <v>0.52710750363933268</v>
      </c>
      <c r="L80" s="15"/>
    </row>
    <row r="81" spans="1:12" x14ac:dyDescent="0.25">
      <c r="A81" s="15"/>
      <c r="B81" s="27" t="str">
        <f>'Town Data'!A77</f>
        <v>ROYALTON</v>
      </c>
      <c r="C81" s="49">
        <f>IF('Town Data'!C77&gt;9,'Town Data'!B77,"*")</f>
        <v>5659324.3399999999</v>
      </c>
      <c r="D81" s="50">
        <f>IF('Town Data'!E77&gt;9,'Town Data'!D77,"*")</f>
        <v>1451201.32</v>
      </c>
      <c r="E81" s="51" t="str">
        <f>IF('Town Data'!G77&gt;9,'Town Data'!F77,"*")</f>
        <v>*</v>
      </c>
      <c r="F81" s="50">
        <f>IF('Town Data'!I77&gt;9,'Town Data'!H77,"*")</f>
        <v>5113328.37</v>
      </c>
      <c r="G81" s="50">
        <f>IF('Town Data'!K77&gt;9,'Town Data'!J77,"*")</f>
        <v>1385985.7</v>
      </c>
      <c r="H81" s="51" t="str">
        <f>IF('Town Data'!M77&gt;9,'Town Data'!L77,"*")</f>
        <v>*</v>
      </c>
      <c r="I81" s="22">
        <f t="shared" si="3"/>
        <v>0.10677897652796348</v>
      </c>
      <c r="J81" s="22">
        <f t="shared" si="4"/>
        <v>4.7053602356792075E-2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RUTLAND</v>
      </c>
      <c r="C82" s="45">
        <f>IF('Town Data'!C78&gt;9,'Town Data'!B78,"*")</f>
        <v>44236333.700000003</v>
      </c>
      <c r="D82" s="46">
        <f>IF('Town Data'!E78&gt;9,'Town Data'!D78,"*")</f>
        <v>14982832.77</v>
      </c>
      <c r="E82" s="47">
        <f>IF('Town Data'!G78&gt;9,'Town Data'!F78,"*")</f>
        <v>739455.16666666686</v>
      </c>
      <c r="F82" s="48">
        <f>IF('Town Data'!I78&gt;9,'Town Data'!H78,"*")</f>
        <v>39944869.219999999</v>
      </c>
      <c r="G82" s="46">
        <f>IF('Town Data'!K78&gt;9,'Town Data'!J78,"*")</f>
        <v>14252544.66</v>
      </c>
      <c r="H82" s="47">
        <f>IF('Town Data'!M78&gt;9,'Town Data'!L78,"*")</f>
        <v>583936.83333333372</v>
      </c>
      <c r="I82" s="9">
        <f t="shared" si="3"/>
        <v>0.1074346859508883</v>
      </c>
      <c r="J82" s="9">
        <f t="shared" si="4"/>
        <v>5.123913851324844E-2</v>
      </c>
      <c r="K82" s="9">
        <f t="shared" si="5"/>
        <v>0.26632732250434571</v>
      </c>
      <c r="L82" s="15"/>
    </row>
    <row r="83" spans="1:12" x14ac:dyDescent="0.25">
      <c r="A83" s="15"/>
      <c r="B83" s="27" t="str">
        <f>'Town Data'!A79</f>
        <v>RUTLAND TOWN</v>
      </c>
      <c r="C83" s="49">
        <f>IF('Town Data'!C79&gt;9,'Town Data'!B79,"*")</f>
        <v>20215414.640000001</v>
      </c>
      <c r="D83" s="50">
        <f>IF('Town Data'!E79&gt;9,'Town Data'!D79,"*")</f>
        <v>10132224.140000001</v>
      </c>
      <c r="E83" s="51">
        <f>IF('Town Data'!G79&gt;9,'Town Data'!F79,"*")</f>
        <v>1606784.83333333</v>
      </c>
      <c r="F83" s="50">
        <f>IF('Town Data'!I79&gt;9,'Town Data'!H79,"*")</f>
        <v>25761445.640000001</v>
      </c>
      <c r="G83" s="50">
        <f>IF('Town Data'!K79&gt;9,'Town Data'!J79,"*")</f>
        <v>9829685.1099999994</v>
      </c>
      <c r="H83" s="51">
        <f>IF('Town Data'!M79&gt;9,'Town Data'!L79,"*")</f>
        <v>664657.99999999965</v>
      </c>
      <c r="I83" s="22">
        <f t="shared" si="3"/>
        <v>-0.21528415281899529</v>
      </c>
      <c r="J83" s="22">
        <f t="shared" si="4"/>
        <v>3.0778099869366131E-2</v>
      </c>
      <c r="K83" s="22">
        <f t="shared" si="5"/>
        <v>1.4174610601743014</v>
      </c>
      <c r="L83" s="15"/>
    </row>
    <row r="84" spans="1:12" x14ac:dyDescent="0.25">
      <c r="A84" s="15"/>
      <c r="B84" s="15" t="str">
        <f>'Town Data'!A80</f>
        <v>SHAFTSBURY</v>
      </c>
      <c r="C84" s="45">
        <f>IF('Town Data'!C80&gt;9,'Town Data'!B80,"*")</f>
        <v>9958882.1199999992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>
        <f>IF('Town Data'!I80&gt;9,'Town Data'!H80,"*")</f>
        <v>5399564.8499999996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0.84438605640600828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SHELBURNE</v>
      </c>
      <c r="C85" s="49">
        <f>IF('Town Data'!C81&gt;9,'Town Data'!B81,"*")</f>
        <v>21462288.879999999</v>
      </c>
      <c r="D85" s="50">
        <f>IF('Town Data'!E81&gt;9,'Town Data'!D81,"*")</f>
        <v>4446016.16</v>
      </c>
      <c r="E85" s="51">
        <f>IF('Town Data'!G81&gt;9,'Town Data'!F81,"*")</f>
        <v>59546.333333333365</v>
      </c>
      <c r="F85" s="50">
        <f>IF('Town Data'!I81&gt;9,'Town Data'!H81,"*")</f>
        <v>14664086.15</v>
      </c>
      <c r="G85" s="50">
        <f>IF('Town Data'!K81&gt;9,'Town Data'!J81,"*")</f>
        <v>4716740.92</v>
      </c>
      <c r="H85" s="51">
        <f>IF('Town Data'!M81&gt;9,'Town Data'!L81,"*")</f>
        <v>15638.833333333338</v>
      </c>
      <c r="I85" s="22">
        <f t="shared" si="3"/>
        <v>0.46359538947471324</v>
      </c>
      <c r="J85" s="22">
        <f t="shared" si="4"/>
        <v>-5.7396572038135134E-2</v>
      </c>
      <c r="K85" s="22">
        <f t="shared" si="5"/>
        <v>2.80759434314154</v>
      </c>
      <c r="L85" s="15"/>
    </row>
    <row r="86" spans="1:12" x14ac:dyDescent="0.25">
      <c r="A86" s="15"/>
      <c r="B86" s="15" t="str">
        <f>'Town Data'!A82</f>
        <v>SOUTH BURLINGTON</v>
      </c>
      <c r="C86" s="45">
        <f>IF('Town Data'!C82&gt;9,'Town Data'!B82,"*")</f>
        <v>126195204.95</v>
      </c>
      <c r="D86" s="46">
        <f>IF('Town Data'!E82&gt;9,'Town Data'!D82,"*")</f>
        <v>27255751.579999998</v>
      </c>
      <c r="E86" s="47">
        <f>IF('Town Data'!G82&gt;9,'Town Data'!F82,"*")</f>
        <v>1315797.8333333337</v>
      </c>
      <c r="F86" s="48">
        <f>IF('Town Data'!I82&gt;9,'Town Data'!H82,"*")</f>
        <v>149186773.88999999</v>
      </c>
      <c r="G86" s="46">
        <f>IF('Town Data'!K82&gt;9,'Town Data'!J82,"*")</f>
        <v>27108884.969999999</v>
      </c>
      <c r="H86" s="47">
        <f>IF('Town Data'!M82&gt;9,'Town Data'!L82,"*")</f>
        <v>1839760.0000000002</v>
      </c>
      <c r="I86" s="9">
        <f t="shared" si="3"/>
        <v>-0.15411264913438222</v>
      </c>
      <c r="J86" s="9">
        <f t="shared" si="4"/>
        <v>5.4176558778617819E-3</v>
      </c>
      <c r="K86" s="9">
        <f t="shared" si="5"/>
        <v>-0.28479919482251298</v>
      </c>
      <c r="L86" s="15"/>
    </row>
    <row r="87" spans="1:12" x14ac:dyDescent="0.25">
      <c r="A87" s="15"/>
      <c r="B87" s="27" t="str">
        <f>'Town Data'!A83</f>
        <v>SOUTH HERO</v>
      </c>
      <c r="C87" s="49">
        <f>IF('Town Data'!C83&gt;9,'Town Data'!B83,"*")</f>
        <v>2255920.2599999998</v>
      </c>
      <c r="D87" s="50">
        <f>IF('Town Data'!E83&gt;9,'Town Data'!D83,"*")</f>
        <v>813561.21</v>
      </c>
      <c r="E87" s="51" t="str">
        <f>IF('Town Data'!G83&gt;9,'Town Data'!F83,"*")</f>
        <v>*</v>
      </c>
      <c r="F87" s="50">
        <f>IF('Town Data'!I83&gt;9,'Town Data'!H83,"*")</f>
        <v>2145851.2799999998</v>
      </c>
      <c r="G87" s="50">
        <f>IF('Town Data'!K83&gt;9,'Town Data'!J83,"*")</f>
        <v>795626.86</v>
      </c>
      <c r="H87" s="51" t="str">
        <f>IF('Town Data'!M83&gt;9,'Town Data'!L83,"*")</f>
        <v>*</v>
      </c>
      <c r="I87" s="22">
        <f t="shared" si="3"/>
        <v>5.1293852945857456E-2</v>
      </c>
      <c r="J87" s="22">
        <f t="shared" si="4"/>
        <v>2.2541157044396385E-2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SPRINGFIELD</v>
      </c>
      <c r="C88" s="45">
        <f>IF('Town Data'!C84&gt;9,'Town Data'!B84,"*")</f>
        <v>10784421.99</v>
      </c>
      <c r="D88" s="46">
        <f>IF('Town Data'!E84&gt;9,'Town Data'!D84,"*")</f>
        <v>4323964.99</v>
      </c>
      <c r="E88" s="47">
        <f>IF('Town Data'!G84&gt;9,'Town Data'!F84,"*")</f>
        <v>118576.4999999999</v>
      </c>
      <c r="F88" s="48">
        <f>IF('Town Data'!I84&gt;9,'Town Data'!H84,"*")</f>
        <v>10433550.24</v>
      </c>
      <c r="G88" s="46">
        <f>IF('Town Data'!K84&gt;9,'Town Data'!J84,"*")</f>
        <v>4179867.74</v>
      </c>
      <c r="H88" s="47">
        <f>IF('Town Data'!M84&gt;9,'Town Data'!L84,"*")</f>
        <v>197816.00000000029</v>
      </c>
      <c r="I88" s="9">
        <f t="shared" si="3"/>
        <v>3.3629181048540194E-2</v>
      </c>
      <c r="J88" s="9">
        <f t="shared" si="4"/>
        <v>3.4474117116442542E-2</v>
      </c>
      <c r="K88" s="9">
        <f t="shared" si="5"/>
        <v>-0.40057174343834812</v>
      </c>
      <c r="L88" s="15"/>
    </row>
    <row r="89" spans="1:12" x14ac:dyDescent="0.25">
      <c r="A89" s="15"/>
      <c r="B89" s="27" t="str">
        <f>'Town Data'!A85</f>
        <v>ST ALBANS</v>
      </c>
      <c r="C89" s="49">
        <f>IF('Town Data'!C85&gt;9,'Town Data'!B85,"*")</f>
        <v>62628461.469999999</v>
      </c>
      <c r="D89" s="50">
        <f>IF('Town Data'!E85&gt;9,'Town Data'!D85,"*")</f>
        <v>5128999.78</v>
      </c>
      <c r="E89" s="51">
        <f>IF('Town Data'!G85&gt;9,'Town Data'!F85,"*")</f>
        <v>380052.99999999959</v>
      </c>
      <c r="F89" s="50">
        <f>IF('Town Data'!I85&gt;9,'Town Data'!H85,"*")</f>
        <v>51947094.859999999</v>
      </c>
      <c r="G89" s="50">
        <f>IF('Town Data'!K85&gt;9,'Town Data'!J85,"*")</f>
        <v>4553264.03</v>
      </c>
      <c r="H89" s="51">
        <f>IF('Town Data'!M85&gt;9,'Town Data'!L85,"*")</f>
        <v>201907.33333333363</v>
      </c>
      <c r="I89" s="22">
        <f t="shared" si="3"/>
        <v>0.20562009557583177</v>
      </c>
      <c r="J89" s="22">
        <f t="shared" si="4"/>
        <v>0.12644462218897506</v>
      </c>
      <c r="K89" s="22">
        <f t="shared" si="5"/>
        <v>0.88231399883114214</v>
      </c>
      <c r="L89" s="15"/>
    </row>
    <row r="90" spans="1:12" x14ac:dyDescent="0.25">
      <c r="A90" s="15"/>
      <c r="B90" s="15" t="str">
        <f>'Town Data'!A86</f>
        <v>ST ALBANS TOWN</v>
      </c>
      <c r="C90" s="45">
        <f>IF('Town Data'!C86&gt;9,'Town Data'!B86,"*")</f>
        <v>19872962.25</v>
      </c>
      <c r="D90" s="46">
        <f>IF('Town Data'!E86&gt;9,'Town Data'!D86,"*")</f>
        <v>5437242.2300000004</v>
      </c>
      <c r="E90" s="47">
        <f>IF('Town Data'!G86&gt;9,'Town Data'!F86,"*")</f>
        <v>56423.833333333358</v>
      </c>
      <c r="F90" s="48">
        <f>IF('Town Data'!I86&gt;9,'Town Data'!H86,"*")</f>
        <v>19205542.949999999</v>
      </c>
      <c r="G90" s="46">
        <f>IF('Town Data'!K86&gt;9,'Town Data'!J86,"*")</f>
        <v>5282676.93</v>
      </c>
      <c r="H90" s="47">
        <f>IF('Town Data'!M86&gt;9,'Town Data'!L86,"*")</f>
        <v>100841.16666666663</v>
      </c>
      <c r="I90" s="9">
        <f t="shared" si="3"/>
        <v>3.4751389311802862E-2</v>
      </c>
      <c r="J90" s="9">
        <f t="shared" si="4"/>
        <v>2.9258896966088129E-2</v>
      </c>
      <c r="K90" s="9">
        <f t="shared" si="5"/>
        <v>-0.44046826114334875</v>
      </c>
      <c r="L90" s="15"/>
    </row>
    <row r="91" spans="1:12" x14ac:dyDescent="0.25">
      <c r="A91" s="15"/>
      <c r="B91" s="27" t="str">
        <f>'Town Data'!A87</f>
        <v>ST JOHNSBURY</v>
      </c>
      <c r="C91" s="49">
        <f>IF('Town Data'!C87&gt;9,'Town Data'!B87,"*")</f>
        <v>19661850.91</v>
      </c>
      <c r="D91" s="50">
        <f>IF('Town Data'!E87&gt;9,'Town Data'!D87,"*")</f>
        <v>6476199.0300000003</v>
      </c>
      <c r="E91" s="51">
        <f>IF('Town Data'!G87&gt;9,'Town Data'!F87,"*")</f>
        <v>176417.99999999991</v>
      </c>
      <c r="F91" s="50">
        <f>IF('Town Data'!I87&gt;9,'Town Data'!H87,"*")</f>
        <v>20128004.579999998</v>
      </c>
      <c r="G91" s="50">
        <f>IF('Town Data'!K87&gt;9,'Town Data'!J87,"*")</f>
        <v>6690968.75</v>
      </c>
      <c r="H91" s="51">
        <f>IF('Town Data'!M87&gt;9,'Town Data'!L87,"*")</f>
        <v>174478.83333333337</v>
      </c>
      <c r="I91" s="22">
        <f t="shared" si="3"/>
        <v>-2.3159457667412658E-2</v>
      </c>
      <c r="J91" s="22">
        <f t="shared" si="4"/>
        <v>-3.209844912218425E-2</v>
      </c>
      <c r="K91" s="22">
        <f t="shared" si="5"/>
        <v>1.1114051083559553E-2</v>
      </c>
      <c r="L91" s="15"/>
    </row>
    <row r="92" spans="1:12" x14ac:dyDescent="0.25">
      <c r="A92" s="15"/>
      <c r="B92" s="15" t="str">
        <f>'Town Data'!A88</f>
        <v>STOWE</v>
      </c>
      <c r="C92" s="45">
        <f>IF('Town Data'!C88&gt;9,'Town Data'!B88,"*")</f>
        <v>13837982.560000001</v>
      </c>
      <c r="D92" s="46">
        <f>IF('Town Data'!E88&gt;9,'Town Data'!D88,"*")</f>
        <v>6861247.3399999999</v>
      </c>
      <c r="E92" s="47">
        <f>IF('Town Data'!G88&gt;9,'Town Data'!F88,"*")</f>
        <v>407431.33333333308</v>
      </c>
      <c r="F92" s="48">
        <f>IF('Town Data'!I88&gt;9,'Town Data'!H88,"*")</f>
        <v>12782513.560000001</v>
      </c>
      <c r="G92" s="46">
        <f>IF('Town Data'!K88&gt;9,'Town Data'!J88,"*")</f>
        <v>6633040.4900000002</v>
      </c>
      <c r="H92" s="47">
        <f>IF('Town Data'!M88&gt;9,'Town Data'!L88,"*")</f>
        <v>284598.33333333337</v>
      </c>
      <c r="I92" s="9">
        <f t="shared" si="3"/>
        <v>8.2571318625692891E-2</v>
      </c>
      <c r="J92" s="9">
        <f t="shared" si="4"/>
        <v>3.4404561579873552E-2</v>
      </c>
      <c r="K92" s="9">
        <f t="shared" si="5"/>
        <v>0.43160126259816356</v>
      </c>
      <c r="L92" s="15"/>
    </row>
    <row r="93" spans="1:12" x14ac:dyDescent="0.25">
      <c r="A93" s="15"/>
      <c r="B93" s="27" t="str">
        <f>'Town Data'!A89</f>
        <v>SWANTON</v>
      </c>
      <c r="C93" s="49">
        <f>IF('Town Data'!C89&gt;9,'Town Data'!B89,"*")</f>
        <v>15355512.109999999</v>
      </c>
      <c r="D93" s="50">
        <f>IF('Town Data'!E89&gt;9,'Town Data'!D89,"*")</f>
        <v>2943170.71</v>
      </c>
      <c r="E93" s="51">
        <f>IF('Town Data'!G89&gt;9,'Town Data'!F89,"*")</f>
        <v>32180.500000000033</v>
      </c>
      <c r="F93" s="50">
        <f>IF('Town Data'!I89&gt;9,'Town Data'!H89,"*")</f>
        <v>11827288.199999999</v>
      </c>
      <c r="G93" s="50">
        <f>IF('Town Data'!K89&gt;9,'Town Data'!J89,"*")</f>
        <v>2812356.03</v>
      </c>
      <c r="H93" s="51">
        <f>IF('Town Data'!M89&gt;9,'Town Data'!L89,"*")</f>
        <v>14122.166666666664</v>
      </c>
      <c r="I93" s="22">
        <f t="shared" si="3"/>
        <v>0.2983121617007693</v>
      </c>
      <c r="J93" s="22">
        <f t="shared" si="4"/>
        <v>4.6514267256553637E-2</v>
      </c>
      <c r="K93" s="22">
        <f t="shared" si="5"/>
        <v>1.278722575619891</v>
      </c>
      <c r="L93" s="15"/>
    </row>
    <row r="94" spans="1:12" x14ac:dyDescent="0.25">
      <c r="A94" s="15"/>
      <c r="B94" s="15" t="str">
        <f>'Town Data'!A90</f>
        <v>THETFORD</v>
      </c>
      <c r="C94" s="45">
        <f>IF('Town Data'!C90&gt;9,'Town Data'!B90,"*")</f>
        <v>1710875.78</v>
      </c>
      <c r="D94" s="46">
        <f>IF('Town Data'!E90&gt;9,'Town Data'!D90,"*")</f>
        <v>720961.11</v>
      </c>
      <c r="E94" s="47" t="str">
        <f>IF('Town Data'!G90&gt;9,'Town Data'!F90,"*")</f>
        <v>*</v>
      </c>
      <c r="F94" s="48">
        <f>IF('Town Data'!I90&gt;9,'Town Data'!H90,"*")</f>
        <v>1798694.76</v>
      </c>
      <c r="G94" s="46">
        <f>IF('Town Data'!K90&gt;9,'Town Data'!J90,"*")</f>
        <v>649151.14</v>
      </c>
      <c r="H94" s="47" t="str">
        <f>IF('Town Data'!M90&gt;9,'Town Data'!L90,"*")</f>
        <v>*</v>
      </c>
      <c r="I94" s="9">
        <f t="shared" si="3"/>
        <v>-4.8823725933354017E-2</v>
      </c>
      <c r="J94" s="9">
        <f t="shared" si="4"/>
        <v>0.11062134158772327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TOWNSHEND</v>
      </c>
      <c r="C95" s="49" t="str">
        <f>IF('Town Data'!C91&gt;9,'Town Data'!B91,"*")</f>
        <v>*</v>
      </c>
      <c r="D95" s="50" t="str">
        <f>IF('Town Data'!E91&gt;9,'Town Data'!D91,"*")</f>
        <v>*</v>
      </c>
      <c r="E95" s="51" t="str">
        <f>IF('Town Data'!G91&gt;9,'Town Data'!F91,"*")</f>
        <v>*</v>
      </c>
      <c r="F95" s="50">
        <f>IF('Town Data'!I91&gt;9,'Town Data'!H91,"*")</f>
        <v>838970.95</v>
      </c>
      <c r="G95" s="50" t="str">
        <f>IF('Town Data'!K91&gt;9,'Town Data'!J91,"*")</f>
        <v>*</v>
      </c>
      <c r="H95" s="51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UNDERHILL</v>
      </c>
      <c r="C96" s="45">
        <f>IF('Town Data'!C92&gt;9,'Town Data'!B92,"*")</f>
        <v>2638964.98</v>
      </c>
      <c r="D96" s="46">
        <f>IF('Town Data'!E92&gt;9,'Town Data'!D92,"*")</f>
        <v>281467.59999999998</v>
      </c>
      <c r="E96" s="47" t="str">
        <f>IF('Town Data'!G92&gt;9,'Town Data'!F92,"*")</f>
        <v>*</v>
      </c>
      <c r="F96" s="48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49">
        <f>IF('Town Data'!C93&gt;9,'Town Data'!B93,"*")</f>
        <v>14917703.130000001</v>
      </c>
      <c r="D97" s="50">
        <f>IF('Town Data'!E93&gt;9,'Town Data'!D93,"*")</f>
        <v>1704966.64</v>
      </c>
      <c r="E97" s="51">
        <f>IF('Town Data'!G93&gt;9,'Town Data'!F93,"*")</f>
        <v>276745.00000000064</v>
      </c>
      <c r="F97" s="50">
        <f>IF('Town Data'!I93&gt;9,'Town Data'!H93,"*")</f>
        <v>20222356.91</v>
      </c>
      <c r="G97" s="50">
        <f>IF('Town Data'!K93&gt;9,'Town Data'!J93,"*")</f>
        <v>1704315.87</v>
      </c>
      <c r="H97" s="51">
        <f>IF('Town Data'!M93&gt;9,'Town Data'!L93,"*")</f>
        <v>330756.16666666704</v>
      </c>
      <c r="I97" s="22">
        <f t="shared" si="3"/>
        <v>-0.26231629693850556</v>
      </c>
      <c r="J97" s="22">
        <f t="shared" si="4"/>
        <v>3.8183649607146226E-4</v>
      </c>
      <c r="K97" s="22">
        <f t="shared" si="5"/>
        <v>-0.16329602320339606</v>
      </c>
      <c r="L97" s="15"/>
    </row>
    <row r="98" spans="1:12" x14ac:dyDescent="0.25">
      <c r="A98" s="15"/>
      <c r="B98" s="15" t="str">
        <f>'Town Data'!A94</f>
        <v>VERNON</v>
      </c>
      <c r="C98" s="45">
        <f>IF('Town Data'!C94&gt;9,'Town Data'!B94,"*")</f>
        <v>1747567.44</v>
      </c>
      <c r="D98" s="46">
        <f>IF('Town Data'!E94&gt;9,'Town Data'!D94,"*")</f>
        <v>630969.23</v>
      </c>
      <c r="E98" s="47" t="str">
        <f>IF('Town Data'!G94&gt;9,'Town Data'!F94,"*")</f>
        <v>*</v>
      </c>
      <c r="F98" s="48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WAITSFIELD</v>
      </c>
      <c r="C99" s="49">
        <f>IF('Town Data'!C95&gt;9,'Town Data'!B95,"*")</f>
        <v>9684861.4900000002</v>
      </c>
      <c r="D99" s="50">
        <f>IF('Town Data'!E95&gt;9,'Town Data'!D95,"*")</f>
        <v>3646889.44</v>
      </c>
      <c r="E99" s="51">
        <f>IF('Town Data'!G95&gt;9,'Town Data'!F95,"*")</f>
        <v>109424.33333333334</v>
      </c>
      <c r="F99" s="50">
        <f>IF('Town Data'!I95&gt;9,'Town Data'!H95,"*")</f>
        <v>9314513.2200000007</v>
      </c>
      <c r="G99" s="50">
        <f>IF('Town Data'!K95&gt;9,'Town Data'!J95,"*")</f>
        <v>3765519.88</v>
      </c>
      <c r="H99" s="51" t="str">
        <f>IF('Town Data'!M95&gt;9,'Town Data'!L95,"*")</f>
        <v>*</v>
      </c>
      <c r="I99" s="22">
        <f t="shared" si="3"/>
        <v>3.9760346166538535E-2</v>
      </c>
      <c r="J99" s="22">
        <f t="shared" si="4"/>
        <v>-3.1504398802961554E-2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WARREN</v>
      </c>
      <c r="C100" s="49">
        <f>IF('Town Data'!C96&gt;9,'Town Data'!B96,"*")</f>
        <v>1508024.58</v>
      </c>
      <c r="D100" s="50">
        <f>IF('Town Data'!E96&gt;9,'Town Data'!D96,"*")</f>
        <v>925990.01</v>
      </c>
      <c r="E100" s="51" t="str">
        <f>IF('Town Data'!G96&gt;9,'Town Data'!F96,"*")</f>
        <v>*</v>
      </c>
      <c r="F100" s="50">
        <f>IF('Town Data'!I96&gt;9,'Town Data'!H96,"*")</f>
        <v>1198032.0900000001</v>
      </c>
      <c r="G100" s="50">
        <f>IF('Town Data'!K96&gt;9,'Town Data'!J96,"*")</f>
        <v>728631.96</v>
      </c>
      <c r="H100" s="51" t="str">
        <f>IF('Town Data'!M96&gt;9,'Town Data'!L96,"*")</f>
        <v>*</v>
      </c>
      <c r="I100" s="22">
        <f t="shared" si="3"/>
        <v>0.25875140790260465</v>
      </c>
      <c r="J100" s="22">
        <f t="shared" si="4"/>
        <v>0.27086109426218424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WATERBURY</v>
      </c>
      <c r="C101" s="49">
        <f>IF('Town Data'!C97&gt;9,'Town Data'!B97,"*")</f>
        <v>8900815.6999999993</v>
      </c>
      <c r="D101" s="50">
        <f>IF('Town Data'!E97&gt;9,'Town Data'!D97,"*")</f>
        <v>3574500.78</v>
      </c>
      <c r="E101" s="51">
        <f>IF('Town Data'!G97&gt;9,'Town Data'!F97,"*")</f>
        <v>940512.16666666733</v>
      </c>
      <c r="F101" s="50">
        <f>IF('Town Data'!I97&gt;9,'Town Data'!H97,"*")</f>
        <v>8698878.3300000001</v>
      </c>
      <c r="G101" s="50">
        <f>IF('Town Data'!K97&gt;9,'Town Data'!J97,"*")</f>
        <v>3421015.32</v>
      </c>
      <c r="H101" s="51">
        <f>IF('Town Data'!M97&gt;9,'Town Data'!L97,"*")</f>
        <v>292996.16666666634</v>
      </c>
      <c r="I101" s="22">
        <f t="shared" si="3"/>
        <v>2.321418490284818E-2</v>
      </c>
      <c r="J101" s="22">
        <f t="shared" si="4"/>
        <v>4.4865469938906902E-2</v>
      </c>
      <c r="K101" s="22">
        <f t="shared" si="5"/>
        <v>2.2099811317212965</v>
      </c>
      <c r="L101" s="15"/>
    </row>
    <row r="102" spans="1:12" x14ac:dyDescent="0.25">
      <c r="B102" s="27" t="str">
        <f>'Town Data'!A98</f>
        <v>WATERFORD</v>
      </c>
      <c r="C102" s="49">
        <f>IF('Town Data'!C98&gt;9,'Town Data'!B98,"*")</f>
        <v>1128946.81</v>
      </c>
      <c r="D102" s="50">
        <f>IF('Town Data'!E98&gt;9,'Town Data'!D98,"*")</f>
        <v>151739.06</v>
      </c>
      <c r="E102" s="51" t="str">
        <f>IF('Town Data'!G98&gt;9,'Town Data'!F98,"*")</f>
        <v>*</v>
      </c>
      <c r="F102" s="50">
        <f>IF('Town Data'!I98&gt;9,'Town Data'!H98,"*")</f>
        <v>2561392.2799999998</v>
      </c>
      <c r="G102" s="50">
        <f>IF('Town Data'!K98&gt;9,'Town Data'!J98,"*")</f>
        <v>278185.76</v>
      </c>
      <c r="H102" s="51" t="str">
        <f>IF('Town Data'!M98&gt;9,'Town Data'!L98,"*")</f>
        <v>*</v>
      </c>
      <c r="I102" s="22">
        <f t="shared" si="3"/>
        <v>-0.55924486115808858</v>
      </c>
      <c r="J102" s="22">
        <f t="shared" si="4"/>
        <v>-0.45454051997485423</v>
      </c>
      <c r="K102" s="22" t="str">
        <f t="shared" si="5"/>
        <v/>
      </c>
      <c r="L102" s="15"/>
    </row>
    <row r="103" spans="1:12" x14ac:dyDescent="0.25">
      <c r="B103" s="27" t="str">
        <f>'Town Data'!A99</f>
        <v>WEATHERSFIELD</v>
      </c>
      <c r="C103" s="49">
        <f>IF('Town Data'!C99&gt;9,'Town Data'!B99,"*")</f>
        <v>1815293.86</v>
      </c>
      <c r="D103" s="50">
        <f>IF('Town Data'!E99&gt;9,'Town Data'!D99,"*")</f>
        <v>392519.55</v>
      </c>
      <c r="E103" s="51" t="str">
        <f>IF('Town Data'!G99&gt;9,'Town Data'!F99,"*")</f>
        <v>*</v>
      </c>
      <c r="F103" s="50">
        <f>IF('Town Data'!I99&gt;9,'Town Data'!H99,"*")</f>
        <v>1046589.46</v>
      </c>
      <c r="G103" s="50">
        <f>IF('Town Data'!K99&gt;9,'Town Data'!J99,"*")</f>
        <v>266182.88</v>
      </c>
      <c r="H103" s="51" t="str">
        <f>IF('Town Data'!M99&gt;9,'Town Data'!L99,"*")</f>
        <v>*</v>
      </c>
      <c r="I103" s="22">
        <f t="shared" si="3"/>
        <v>0.73448513421872241</v>
      </c>
      <c r="J103" s="22">
        <f t="shared" si="4"/>
        <v>0.47462357458901933</v>
      </c>
      <c r="K103" s="22" t="str">
        <f t="shared" si="5"/>
        <v/>
      </c>
      <c r="L103" s="15"/>
    </row>
    <row r="104" spans="1:12" x14ac:dyDescent="0.25">
      <c r="B104" s="27" t="str">
        <f>'Town Data'!A100</f>
        <v>WEST RUTLAND</v>
      </c>
      <c r="C104" s="49">
        <f>IF('Town Data'!C100&gt;9,'Town Data'!B100,"*")</f>
        <v>3641360.64</v>
      </c>
      <c r="D104" s="50">
        <f>IF('Town Data'!E100&gt;9,'Town Data'!D100,"*")</f>
        <v>762388.57</v>
      </c>
      <c r="E104" s="51" t="str">
        <f>IF('Town Data'!G100&gt;9,'Town Data'!F100,"*")</f>
        <v>*</v>
      </c>
      <c r="F104" s="50">
        <f>IF('Town Data'!I100&gt;9,'Town Data'!H100,"*")</f>
        <v>3637638.4</v>
      </c>
      <c r="G104" s="50">
        <f>IF('Town Data'!K100&gt;9,'Town Data'!J100,"*")</f>
        <v>780583.04</v>
      </c>
      <c r="H104" s="51" t="str">
        <f>IF('Town Data'!M100&gt;9,'Town Data'!L100,"*")</f>
        <v>*</v>
      </c>
      <c r="I104" s="22">
        <f t="shared" si="3"/>
        <v>1.023257286925557E-3</v>
      </c>
      <c r="J104" s="22">
        <f t="shared" si="4"/>
        <v>-2.3308820545217185E-2</v>
      </c>
      <c r="K104" s="22" t="str">
        <f t="shared" si="5"/>
        <v/>
      </c>
      <c r="L104" s="15"/>
    </row>
    <row r="105" spans="1:12" x14ac:dyDescent="0.25">
      <c r="B105" s="27" t="str">
        <f>'Town Data'!A101</f>
        <v>WESTMINSTER</v>
      </c>
      <c r="C105" s="49">
        <f>IF('Town Data'!C101&gt;9,'Town Data'!B101,"*")</f>
        <v>2260807.58</v>
      </c>
      <c r="D105" s="50">
        <f>IF('Town Data'!E101&gt;9,'Town Data'!D101,"*")</f>
        <v>464033.88</v>
      </c>
      <c r="E105" s="51" t="str">
        <f>IF('Town Data'!G101&gt;9,'Town Data'!F101,"*")</f>
        <v>*</v>
      </c>
      <c r="F105" s="50">
        <f>IF('Town Data'!I101&gt;9,'Town Data'!H101,"*")</f>
        <v>2091768.53</v>
      </c>
      <c r="G105" s="50">
        <f>IF('Town Data'!K101&gt;9,'Town Data'!J101,"*")</f>
        <v>513515.12</v>
      </c>
      <c r="H105" s="51" t="str">
        <f>IF('Town Data'!M101&gt;9,'Town Data'!L101,"*")</f>
        <v>*</v>
      </c>
      <c r="I105" s="22">
        <f t="shared" si="3"/>
        <v>8.0811546581590482E-2</v>
      </c>
      <c r="J105" s="22">
        <f t="shared" si="4"/>
        <v>-9.6357902762434708E-2</v>
      </c>
      <c r="K105" s="22" t="str">
        <f t="shared" si="5"/>
        <v/>
      </c>
      <c r="L105" s="15"/>
    </row>
    <row r="106" spans="1:12" x14ac:dyDescent="0.25">
      <c r="B106" s="27" t="str">
        <f>'Town Data'!A102</f>
        <v>WILLIAMSTOWN</v>
      </c>
      <c r="C106" s="49">
        <f>IF('Town Data'!C102&gt;9,'Town Data'!B102,"*")</f>
        <v>1526663.76</v>
      </c>
      <c r="D106" s="50">
        <f>IF('Town Data'!E102&gt;9,'Town Data'!D102,"*")</f>
        <v>433474.45</v>
      </c>
      <c r="E106" s="51" t="str">
        <f>IF('Town Data'!G102&gt;9,'Town Data'!F102,"*")</f>
        <v>*</v>
      </c>
      <c r="F106" s="50">
        <f>IF('Town Data'!I102&gt;9,'Town Data'!H102,"*")</f>
        <v>1354482.1</v>
      </c>
      <c r="G106" s="50">
        <f>IF('Town Data'!K102&gt;9,'Town Data'!J102,"*")</f>
        <v>410496.92</v>
      </c>
      <c r="H106" s="51" t="str">
        <f>IF('Town Data'!M102&gt;9,'Town Data'!L102,"*")</f>
        <v>*</v>
      </c>
      <c r="I106" s="22">
        <f t="shared" si="3"/>
        <v>0.12711992281034937</v>
      </c>
      <c r="J106" s="22">
        <f t="shared" si="4"/>
        <v>5.5974914501185608E-2</v>
      </c>
      <c r="K106" s="22" t="str">
        <f t="shared" si="5"/>
        <v/>
      </c>
      <c r="L106" s="15"/>
    </row>
    <row r="107" spans="1:12" x14ac:dyDescent="0.25">
      <c r="B107" s="27" t="str">
        <f>'Town Data'!A103</f>
        <v>WILLISTON</v>
      </c>
      <c r="C107" s="49">
        <f>IF('Town Data'!C103&gt;9,'Town Data'!B103,"*")</f>
        <v>79291741.25</v>
      </c>
      <c r="D107" s="50">
        <f>IF('Town Data'!E103&gt;9,'Town Data'!D103,"*")</f>
        <v>34499179.539999999</v>
      </c>
      <c r="E107" s="51">
        <f>IF('Town Data'!G103&gt;9,'Town Data'!F103,"*")</f>
        <v>1167229.9999999998</v>
      </c>
      <c r="F107" s="50">
        <f>IF('Town Data'!I103&gt;9,'Town Data'!H103,"*")</f>
        <v>78582119.989999995</v>
      </c>
      <c r="G107" s="50">
        <f>IF('Town Data'!K103&gt;9,'Town Data'!J103,"*")</f>
        <v>32979374.579999998</v>
      </c>
      <c r="H107" s="51">
        <f>IF('Town Data'!M103&gt;9,'Town Data'!L103,"*")</f>
        <v>1323507.666666667</v>
      </c>
      <c r="I107" s="22">
        <f t="shared" si="3"/>
        <v>9.0303145307139652E-3</v>
      </c>
      <c r="J107" s="22">
        <f t="shared" si="4"/>
        <v>4.6083498530674713E-2</v>
      </c>
      <c r="K107" s="22">
        <f t="shared" si="5"/>
        <v>-0.11807839924362648</v>
      </c>
      <c r="L107" s="15"/>
    </row>
    <row r="108" spans="1:12" x14ac:dyDescent="0.25">
      <c r="B108" s="27" t="str">
        <f>'Town Data'!A104</f>
        <v>WILMINGTON</v>
      </c>
      <c r="C108" s="49">
        <f>IF('Town Data'!C104&gt;9,'Town Data'!B104,"*")</f>
        <v>4008994.1</v>
      </c>
      <c r="D108" s="50">
        <f>IF('Town Data'!E104&gt;9,'Town Data'!D104,"*")</f>
        <v>1250188.28</v>
      </c>
      <c r="E108" s="51" t="str">
        <f>IF('Town Data'!G104&gt;9,'Town Data'!F104,"*")</f>
        <v>*</v>
      </c>
      <c r="F108" s="50">
        <f>IF('Town Data'!I104&gt;9,'Town Data'!H104,"*")</f>
        <v>4081484.77</v>
      </c>
      <c r="G108" s="50">
        <f>IF('Town Data'!K104&gt;9,'Town Data'!J104,"*")</f>
        <v>1357231.84</v>
      </c>
      <c r="H108" s="51" t="str">
        <f>IF('Town Data'!M104&gt;9,'Town Data'!L104,"*")</f>
        <v>*</v>
      </c>
      <c r="I108" s="22">
        <f t="shared" si="3"/>
        <v>-1.7760857649849793E-2</v>
      </c>
      <c r="J108" s="22">
        <f t="shared" si="4"/>
        <v>-7.8869030953473696E-2</v>
      </c>
      <c r="K108" s="22" t="str">
        <f t="shared" si="5"/>
        <v/>
      </c>
      <c r="L108" s="15"/>
    </row>
    <row r="109" spans="1:12" x14ac:dyDescent="0.25">
      <c r="B109" s="27" t="str">
        <f>'Town Data'!A105</f>
        <v>WINDSOR</v>
      </c>
      <c r="C109" s="49">
        <f>IF('Town Data'!C105&gt;9,'Town Data'!B105,"*")</f>
        <v>2643931.79</v>
      </c>
      <c r="D109" s="50">
        <f>IF('Town Data'!E105&gt;9,'Town Data'!D105,"*")</f>
        <v>920259.84</v>
      </c>
      <c r="E109" s="51">
        <f>IF('Town Data'!G105&gt;9,'Town Data'!F105,"*")</f>
        <v>50366.333333333365</v>
      </c>
      <c r="F109" s="50">
        <f>IF('Town Data'!I105&gt;9,'Town Data'!H105,"*")</f>
        <v>3311395.61</v>
      </c>
      <c r="G109" s="50">
        <f>IF('Town Data'!K105&gt;9,'Town Data'!J105,"*")</f>
        <v>873578.18</v>
      </c>
      <c r="H109" s="51" t="str">
        <f>IF('Town Data'!M105&gt;9,'Town Data'!L105,"*")</f>
        <v>*</v>
      </c>
      <c r="I109" s="22">
        <f t="shared" si="3"/>
        <v>-0.20156571385923891</v>
      </c>
      <c r="J109" s="22">
        <f t="shared" si="4"/>
        <v>5.3437300826355248E-2</v>
      </c>
      <c r="K109" s="22" t="str">
        <f t="shared" si="5"/>
        <v/>
      </c>
      <c r="L109" s="15"/>
    </row>
    <row r="110" spans="1:12" x14ac:dyDescent="0.25">
      <c r="B110" s="27" t="str">
        <f>'Town Data'!A106</f>
        <v>WINHALL</v>
      </c>
      <c r="C110" s="49">
        <f>IF('Town Data'!C106&gt;9,'Town Data'!B106,"*")</f>
        <v>785380.69</v>
      </c>
      <c r="D110" s="50">
        <f>IF('Town Data'!E106&gt;9,'Town Data'!D106,"*")</f>
        <v>524112.36</v>
      </c>
      <c r="E110" s="51" t="str">
        <f>IF('Town Data'!G106&gt;9,'Town Data'!F106,"*")</f>
        <v>*</v>
      </c>
      <c r="F110" s="50">
        <f>IF('Town Data'!I106&gt;9,'Town Data'!H106,"*")</f>
        <v>806875.02</v>
      </c>
      <c r="G110" s="50">
        <f>IF('Town Data'!K106&gt;9,'Town Data'!J106,"*")</f>
        <v>551773.6</v>
      </c>
      <c r="H110" s="51" t="str">
        <f>IF('Town Data'!M106&gt;9,'Town Data'!L106,"*")</f>
        <v>*</v>
      </c>
      <c r="I110" s="22">
        <f t="shared" si="3"/>
        <v>-2.663898307323986E-2</v>
      </c>
      <c r="J110" s="22">
        <f t="shared" si="4"/>
        <v>-5.0131503210737144E-2</v>
      </c>
      <c r="K110" s="22" t="str">
        <f t="shared" si="5"/>
        <v/>
      </c>
      <c r="L110" s="15"/>
    </row>
    <row r="111" spans="1:12" x14ac:dyDescent="0.25">
      <c r="B111" s="27" t="str">
        <f>'Town Data'!A107</f>
        <v>WINOOSKI</v>
      </c>
      <c r="C111" s="49">
        <f>IF('Town Data'!C107&gt;9,'Town Data'!B107,"*")</f>
        <v>7509748.3899999997</v>
      </c>
      <c r="D111" s="50">
        <f>IF('Town Data'!E107&gt;9,'Town Data'!D107,"*")</f>
        <v>1718206.91</v>
      </c>
      <c r="E111" s="51">
        <f>IF('Town Data'!G107&gt;9,'Town Data'!F107,"*")</f>
        <v>306393.49999999965</v>
      </c>
      <c r="F111" s="50">
        <f>IF('Town Data'!I107&gt;9,'Town Data'!H107,"*")</f>
        <v>18499000.329999998</v>
      </c>
      <c r="G111" s="50">
        <f>IF('Town Data'!K107&gt;9,'Town Data'!J107,"*")</f>
        <v>1565034.85</v>
      </c>
      <c r="H111" s="51">
        <f>IF('Town Data'!M107&gt;9,'Town Data'!L107,"*")</f>
        <v>291663.49999999994</v>
      </c>
      <c r="I111" s="22">
        <f t="shared" si="3"/>
        <v>-0.59404571836125797</v>
      </c>
      <c r="J111" s="22">
        <f t="shared" si="4"/>
        <v>9.7871341331472461E-2</v>
      </c>
      <c r="K111" s="22">
        <f t="shared" si="5"/>
        <v>5.050340546554407E-2</v>
      </c>
      <c r="L111" s="15"/>
    </row>
    <row r="112" spans="1:12" x14ac:dyDescent="0.25">
      <c r="B112" s="27" t="str">
        <f>'Town Data'!A108</f>
        <v>WOLCOTT</v>
      </c>
      <c r="C112" s="49" t="str">
        <f>IF('Town Data'!C108&gt;9,'Town Data'!B108,"*")</f>
        <v>*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624995.46</v>
      </c>
      <c r="G112" s="50">
        <f>IF('Town Data'!K108&gt;9,'Town Data'!J108,"*")</f>
        <v>142398.42000000001</v>
      </c>
      <c r="H112" s="51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WOODSTOCK</v>
      </c>
      <c r="C113" s="49">
        <f>IF('Town Data'!C109&gt;9,'Town Data'!B109,"*")</f>
        <v>5987109.2000000002</v>
      </c>
      <c r="D113" s="50">
        <f>IF('Town Data'!E109&gt;9,'Town Data'!D109,"*")</f>
        <v>1896691.95</v>
      </c>
      <c r="E113" s="51">
        <f>IF('Town Data'!G109&gt;9,'Town Data'!F109,"*")</f>
        <v>101578.49999999999</v>
      </c>
      <c r="F113" s="50">
        <f>IF('Town Data'!I109&gt;9,'Town Data'!H109,"*")</f>
        <v>6027986.1399999997</v>
      </c>
      <c r="G113" s="50">
        <f>IF('Town Data'!K109&gt;9,'Town Data'!J109,"*")</f>
        <v>1793728.53</v>
      </c>
      <c r="H113" s="51">
        <f>IF('Town Data'!M109&gt;9,'Town Data'!L109,"*")</f>
        <v>126962.3333333333</v>
      </c>
      <c r="I113" s="22">
        <f t="shared" si="3"/>
        <v>-6.7811934285568016E-3</v>
      </c>
      <c r="J113" s="22">
        <f t="shared" si="4"/>
        <v>5.740189681880118E-2</v>
      </c>
      <c r="K113" s="22">
        <f t="shared" si="5"/>
        <v>-0.1999320008296423</v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1533458.18</v>
      </c>
      <c r="C2" s="38">
        <v>18</v>
      </c>
      <c r="D2" s="41">
        <v>510659.24</v>
      </c>
      <c r="E2" s="38">
        <v>18</v>
      </c>
      <c r="F2" s="38">
        <v>0</v>
      </c>
      <c r="G2" s="38">
        <v>0</v>
      </c>
      <c r="H2" s="41">
        <v>1358534.83</v>
      </c>
      <c r="I2" s="38">
        <v>16</v>
      </c>
      <c r="J2" s="41">
        <v>462548.14</v>
      </c>
      <c r="K2" s="38">
        <v>15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11046923.060000001</v>
      </c>
      <c r="C3" s="38">
        <v>18</v>
      </c>
      <c r="D3" s="41">
        <v>502843.31</v>
      </c>
      <c r="E3" s="38">
        <v>16</v>
      </c>
      <c r="F3" s="38">
        <v>0</v>
      </c>
      <c r="G3" s="38">
        <v>0</v>
      </c>
      <c r="H3" s="41">
        <v>10237472.65</v>
      </c>
      <c r="I3" s="38">
        <v>17</v>
      </c>
      <c r="J3" s="41">
        <v>477777.74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39309978.670000002</v>
      </c>
      <c r="C4" s="38">
        <v>153</v>
      </c>
      <c r="D4" s="41">
        <v>10732536.960000001</v>
      </c>
      <c r="E4" s="38">
        <v>144</v>
      </c>
      <c r="F4" s="41">
        <v>299661.16666666686</v>
      </c>
      <c r="G4" s="38">
        <v>35</v>
      </c>
      <c r="H4" s="41">
        <v>189621942.97999999</v>
      </c>
      <c r="I4" s="38">
        <v>157</v>
      </c>
      <c r="J4" s="41">
        <v>10625917.880000001</v>
      </c>
      <c r="K4" s="38">
        <v>148</v>
      </c>
      <c r="L4" s="41">
        <v>410062.83333333331</v>
      </c>
      <c r="M4" s="38">
        <v>34</v>
      </c>
      <c r="N4" s="34"/>
      <c r="O4" s="34"/>
      <c r="P4" s="34"/>
      <c r="Q4" s="34"/>
    </row>
    <row r="5" spans="1:17" x14ac:dyDescent="0.25">
      <c r="A5" s="37" t="s">
        <v>55</v>
      </c>
      <c r="B5" s="41">
        <v>11778540.890000001</v>
      </c>
      <c r="C5" s="38">
        <v>29</v>
      </c>
      <c r="D5" s="41">
        <v>1054166.67</v>
      </c>
      <c r="E5" s="38">
        <v>27</v>
      </c>
      <c r="F5" s="38">
        <v>0</v>
      </c>
      <c r="G5" s="38">
        <v>0</v>
      </c>
      <c r="H5" s="41">
        <v>9882482.5500000007</v>
      </c>
      <c r="I5" s="38">
        <v>27</v>
      </c>
      <c r="J5" s="41">
        <v>985499.18</v>
      </c>
      <c r="K5" s="38">
        <v>26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19324117.469999999</v>
      </c>
      <c r="C6" s="38">
        <v>35</v>
      </c>
      <c r="D6" s="41">
        <v>1468602.87</v>
      </c>
      <c r="E6" s="38">
        <v>30</v>
      </c>
      <c r="F6" s="41">
        <v>29226.333333333365</v>
      </c>
      <c r="G6" s="38">
        <v>12</v>
      </c>
      <c r="H6" s="41">
        <v>15937552.939999999</v>
      </c>
      <c r="I6" s="38">
        <v>35</v>
      </c>
      <c r="J6" s="41">
        <v>1398223.21</v>
      </c>
      <c r="K6" s="38">
        <v>31</v>
      </c>
      <c r="L6" s="41">
        <v>27391.333333333332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42261235.770000003</v>
      </c>
      <c r="C7" s="38">
        <v>177</v>
      </c>
      <c r="D7" s="41">
        <v>11593354.25</v>
      </c>
      <c r="E7" s="38">
        <v>171</v>
      </c>
      <c r="F7" s="41">
        <v>123323.99999999997</v>
      </c>
      <c r="G7" s="38">
        <v>49</v>
      </c>
      <c r="H7" s="41">
        <v>34957856.18</v>
      </c>
      <c r="I7" s="38">
        <v>184</v>
      </c>
      <c r="J7" s="41">
        <v>11611942.32</v>
      </c>
      <c r="K7" s="38">
        <v>177</v>
      </c>
      <c r="L7" s="41">
        <v>178119.66666666674</v>
      </c>
      <c r="M7" s="38">
        <v>47</v>
      </c>
      <c r="N7" s="34"/>
      <c r="O7" s="34"/>
      <c r="P7" s="34"/>
      <c r="Q7" s="34"/>
    </row>
    <row r="8" spans="1:17" x14ac:dyDescent="0.25">
      <c r="A8" s="37" t="s">
        <v>58</v>
      </c>
      <c r="B8" s="41">
        <v>19309210.030000001</v>
      </c>
      <c r="C8" s="38">
        <v>51</v>
      </c>
      <c r="D8" s="41">
        <v>6490206.1699999999</v>
      </c>
      <c r="E8" s="38">
        <v>50</v>
      </c>
      <c r="F8" s="41">
        <v>148395.16666666669</v>
      </c>
      <c r="G8" s="38">
        <v>26</v>
      </c>
      <c r="H8" s="41">
        <v>17866529.469999999</v>
      </c>
      <c r="I8" s="38">
        <v>51</v>
      </c>
      <c r="J8" s="41">
        <v>6041020.8799999999</v>
      </c>
      <c r="K8" s="38">
        <v>49</v>
      </c>
      <c r="L8" s="41">
        <v>67289.500000000073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3677633.95</v>
      </c>
      <c r="C9" s="38">
        <v>23</v>
      </c>
      <c r="D9" s="41">
        <v>415975.15</v>
      </c>
      <c r="E9" s="38">
        <v>18</v>
      </c>
      <c r="F9" s="38">
        <v>0</v>
      </c>
      <c r="G9" s="38">
        <v>0</v>
      </c>
      <c r="H9" s="41">
        <v>1434260.48</v>
      </c>
      <c r="I9" s="38">
        <v>21</v>
      </c>
      <c r="J9" s="41">
        <v>453947.13</v>
      </c>
      <c r="K9" s="38">
        <v>21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8100820.2800000003</v>
      </c>
      <c r="C10" s="38">
        <v>27</v>
      </c>
      <c r="D10" s="41">
        <v>1903217.65</v>
      </c>
      <c r="E10" s="38">
        <v>25</v>
      </c>
      <c r="F10" s="41">
        <v>78626.333333333372</v>
      </c>
      <c r="G10" s="38">
        <v>15</v>
      </c>
      <c r="H10" s="41">
        <v>7058904.8799999999</v>
      </c>
      <c r="I10" s="38">
        <v>29</v>
      </c>
      <c r="J10" s="41">
        <v>1938202.15</v>
      </c>
      <c r="K10" s="38">
        <v>26</v>
      </c>
      <c r="L10" s="41">
        <v>78441.333333333372</v>
      </c>
      <c r="M10" s="38">
        <v>15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8207628.9400000004</v>
      </c>
      <c r="C11" s="38">
        <v>42</v>
      </c>
      <c r="D11" s="41">
        <v>1222801.26</v>
      </c>
      <c r="E11" s="38">
        <v>39</v>
      </c>
      <c r="F11" s="38">
        <v>0</v>
      </c>
      <c r="G11" s="38">
        <v>0</v>
      </c>
      <c r="H11" s="41">
        <v>7597124.0300000003</v>
      </c>
      <c r="I11" s="38">
        <v>42</v>
      </c>
      <c r="J11" s="41">
        <v>1354311.17</v>
      </c>
      <c r="K11" s="38">
        <v>39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40519973.93</v>
      </c>
      <c r="C12" s="38">
        <v>184</v>
      </c>
      <c r="D12" s="41">
        <v>8291784.4100000001</v>
      </c>
      <c r="E12" s="38">
        <v>169</v>
      </c>
      <c r="F12" s="41">
        <v>697541.16666666593</v>
      </c>
      <c r="G12" s="38">
        <v>53</v>
      </c>
      <c r="H12" s="41">
        <v>42939436.399999999</v>
      </c>
      <c r="I12" s="38">
        <v>191</v>
      </c>
      <c r="J12" s="41">
        <v>7818637.8399999999</v>
      </c>
      <c r="K12" s="38">
        <v>176</v>
      </c>
      <c r="L12" s="41">
        <v>433882.1666666664</v>
      </c>
      <c r="M12" s="38">
        <v>57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485154.05</v>
      </c>
      <c r="C13" s="38">
        <v>11</v>
      </c>
      <c r="D13" s="41">
        <v>206926.58</v>
      </c>
      <c r="E13" s="38">
        <v>11</v>
      </c>
      <c r="F13" s="38">
        <v>0</v>
      </c>
      <c r="G13" s="38">
        <v>0</v>
      </c>
      <c r="H13" s="38">
        <v>1376691.43</v>
      </c>
      <c r="I13" s="38">
        <v>11</v>
      </c>
      <c r="J13" s="38">
        <v>258701.67</v>
      </c>
      <c r="K13" s="38">
        <v>11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723466.44</v>
      </c>
      <c r="C14" s="38">
        <v>12</v>
      </c>
      <c r="D14" s="41">
        <v>355139.19</v>
      </c>
      <c r="E14" s="38">
        <v>12</v>
      </c>
      <c r="F14" s="38">
        <v>0</v>
      </c>
      <c r="G14" s="38">
        <v>0</v>
      </c>
      <c r="H14" s="41">
        <v>697472.34</v>
      </c>
      <c r="I14" s="38">
        <v>11</v>
      </c>
      <c r="J14" s="41">
        <v>341097.68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5497977.29</v>
      </c>
      <c r="C15" s="38">
        <v>37</v>
      </c>
      <c r="D15" s="41">
        <v>1694947.7</v>
      </c>
      <c r="E15" s="38">
        <v>37</v>
      </c>
      <c r="F15" s="38">
        <v>0</v>
      </c>
      <c r="G15" s="38">
        <v>0</v>
      </c>
      <c r="H15" s="41">
        <v>4671478.25</v>
      </c>
      <c r="I15" s="38">
        <v>29</v>
      </c>
      <c r="J15" s="41">
        <v>1485760.98</v>
      </c>
      <c r="K15" s="38">
        <v>29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924161.41</v>
      </c>
      <c r="C16" s="38">
        <v>15</v>
      </c>
      <c r="D16" s="41">
        <v>468034.61</v>
      </c>
      <c r="E16" s="38">
        <v>15</v>
      </c>
      <c r="F16" s="38">
        <v>0</v>
      </c>
      <c r="G16" s="38">
        <v>0</v>
      </c>
      <c r="H16" s="41">
        <v>926292.66</v>
      </c>
      <c r="I16" s="38">
        <v>16</v>
      </c>
      <c r="J16" s="41">
        <v>504076.25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74861436.709999993</v>
      </c>
      <c r="C17" s="38">
        <v>328</v>
      </c>
      <c r="D17" s="41">
        <v>22595313.079999998</v>
      </c>
      <c r="E17" s="38">
        <v>309</v>
      </c>
      <c r="F17" s="41">
        <v>679223.66666666605</v>
      </c>
      <c r="G17" s="38">
        <v>69</v>
      </c>
      <c r="H17" s="41">
        <v>67401395.060000002</v>
      </c>
      <c r="I17" s="38">
        <v>304</v>
      </c>
      <c r="J17" s="41">
        <v>21149041.579999998</v>
      </c>
      <c r="K17" s="38">
        <v>285</v>
      </c>
      <c r="L17" s="41">
        <v>508679.49999999971</v>
      </c>
      <c r="M17" s="38">
        <v>78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4800172.37</v>
      </c>
      <c r="C18" s="38">
        <v>37</v>
      </c>
      <c r="D18" s="41">
        <v>2179734.56</v>
      </c>
      <c r="E18" s="38">
        <v>37</v>
      </c>
      <c r="F18" s="38">
        <v>0</v>
      </c>
      <c r="G18" s="38">
        <v>0</v>
      </c>
      <c r="H18" s="41">
        <v>5182648.3</v>
      </c>
      <c r="I18" s="38">
        <v>34</v>
      </c>
      <c r="J18" s="41">
        <v>1889874.87</v>
      </c>
      <c r="K18" s="38">
        <v>34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5432013.3600000003</v>
      </c>
      <c r="C19" s="38">
        <v>42</v>
      </c>
      <c r="D19" s="41">
        <v>1691793.26</v>
      </c>
      <c r="E19" s="38">
        <v>38</v>
      </c>
      <c r="F19" s="38">
        <v>0</v>
      </c>
      <c r="G19" s="38">
        <v>0</v>
      </c>
      <c r="H19" s="41">
        <v>8068796.4500000002</v>
      </c>
      <c r="I19" s="38">
        <v>39</v>
      </c>
      <c r="J19" s="41">
        <v>1407153.62</v>
      </c>
      <c r="K19" s="38">
        <v>35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1286847.02</v>
      </c>
      <c r="C20" s="38">
        <v>19</v>
      </c>
      <c r="D20" s="41">
        <v>501420.74</v>
      </c>
      <c r="E20" s="38">
        <v>17</v>
      </c>
      <c r="F20" s="38">
        <v>0</v>
      </c>
      <c r="G20" s="38">
        <v>0</v>
      </c>
      <c r="H20" s="41">
        <v>1155727.26</v>
      </c>
      <c r="I20" s="38">
        <v>21</v>
      </c>
      <c r="J20" s="41">
        <v>499341.24</v>
      </c>
      <c r="K20" s="38">
        <v>18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210962.4</v>
      </c>
      <c r="I21" s="38">
        <v>11</v>
      </c>
      <c r="J21" s="41">
        <v>96271.4</v>
      </c>
      <c r="K21" s="38">
        <v>10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2614343.69</v>
      </c>
      <c r="C22" s="38">
        <v>32</v>
      </c>
      <c r="D22" s="41">
        <v>657299.26</v>
      </c>
      <c r="E22" s="38">
        <v>26</v>
      </c>
      <c r="F22" s="38">
        <v>0</v>
      </c>
      <c r="G22" s="38">
        <v>0</v>
      </c>
      <c r="H22" s="41">
        <v>2652957.64</v>
      </c>
      <c r="I22" s="38">
        <v>32</v>
      </c>
      <c r="J22" s="41">
        <v>697979.24</v>
      </c>
      <c r="K22" s="38">
        <v>30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5255577.33</v>
      </c>
      <c r="C23" s="38">
        <v>26</v>
      </c>
      <c r="D23" s="41">
        <v>1587139.34</v>
      </c>
      <c r="E23" s="38">
        <v>26</v>
      </c>
      <c r="F23" s="41">
        <v>0</v>
      </c>
      <c r="G23" s="38">
        <v>0</v>
      </c>
      <c r="H23" s="41">
        <v>6009823.6399999997</v>
      </c>
      <c r="I23" s="38">
        <v>28</v>
      </c>
      <c r="J23" s="41">
        <v>1676072.29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639012327.25</v>
      </c>
      <c r="C24" s="38">
        <v>129</v>
      </c>
      <c r="D24" s="41">
        <v>34362011.600000001</v>
      </c>
      <c r="E24" s="38">
        <v>114</v>
      </c>
      <c r="F24" s="38">
        <v>1165174</v>
      </c>
      <c r="G24" s="38">
        <v>44</v>
      </c>
      <c r="H24" s="41">
        <v>134623970.53</v>
      </c>
      <c r="I24" s="38">
        <v>128</v>
      </c>
      <c r="J24" s="41">
        <v>34540719.25</v>
      </c>
      <c r="K24" s="38">
        <v>115</v>
      </c>
      <c r="L24" s="38">
        <v>1299835.5000000005</v>
      </c>
      <c r="M24" s="38">
        <v>42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529622.66</v>
      </c>
      <c r="C25" s="38">
        <v>12</v>
      </c>
      <c r="D25" s="38">
        <v>275319.88</v>
      </c>
      <c r="E25" s="38">
        <v>12</v>
      </c>
      <c r="F25" s="38">
        <v>0</v>
      </c>
      <c r="G25" s="38">
        <v>0</v>
      </c>
      <c r="H25" s="41">
        <v>440641.52</v>
      </c>
      <c r="I25" s="38">
        <v>12</v>
      </c>
      <c r="J25" s="41">
        <v>197246.46</v>
      </c>
      <c r="K25" s="38">
        <v>12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2227210.44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1136032.24</v>
      </c>
      <c r="C27" s="38">
        <v>16</v>
      </c>
      <c r="D27" s="41">
        <v>936567.21</v>
      </c>
      <c r="E27" s="38">
        <v>15</v>
      </c>
      <c r="F27" s="41">
        <v>0</v>
      </c>
      <c r="G27" s="38">
        <v>0</v>
      </c>
      <c r="H27" s="41">
        <v>1048552.98</v>
      </c>
      <c r="I27" s="38">
        <v>14</v>
      </c>
      <c r="J27" s="41">
        <v>895636.14</v>
      </c>
      <c r="K27" s="38">
        <v>13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20979187.879999999</v>
      </c>
      <c r="C28" s="38">
        <v>61</v>
      </c>
      <c r="D28" s="41">
        <v>7875541.8200000003</v>
      </c>
      <c r="E28" s="38">
        <v>59</v>
      </c>
      <c r="F28" s="38">
        <v>104879.66666666666</v>
      </c>
      <c r="G28" s="38">
        <v>26</v>
      </c>
      <c r="H28" s="41">
        <v>18739056.66</v>
      </c>
      <c r="I28" s="38">
        <v>55</v>
      </c>
      <c r="J28" s="41">
        <v>7701047.5099999998</v>
      </c>
      <c r="K28" s="38">
        <v>55</v>
      </c>
      <c r="L28" s="38">
        <v>91023.16666666673</v>
      </c>
      <c r="M28" s="38">
        <v>26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1969546.47</v>
      </c>
      <c r="C29" s="38">
        <v>25</v>
      </c>
      <c r="D29" s="41">
        <v>744741.81</v>
      </c>
      <c r="E29" s="38">
        <v>24</v>
      </c>
      <c r="F29" s="38">
        <v>0</v>
      </c>
      <c r="G29" s="38">
        <v>0</v>
      </c>
      <c r="H29" s="41">
        <v>2046548.97</v>
      </c>
      <c r="I29" s="38">
        <v>26</v>
      </c>
      <c r="J29" s="41">
        <v>836692.28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884006.59</v>
      </c>
      <c r="C30" s="38">
        <v>23</v>
      </c>
      <c r="D30" s="41">
        <v>692470.62</v>
      </c>
      <c r="E30" s="38">
        <v>22</v>
      </c>
      <c r="F30" s="38">
        <v>0</v>
      </c>
      <c r="G30" s="38">
        <v>0</v>
      </c>
      <c r="H30" s="41">
        <v>907943.53</v>
      </c>
      <c r="I30" s="38">
        <v>22</v>
      </c>
      <c r="J30" s="41">
        <v>697510.07</v>
      </c>
      <c r="K30" s="38">
        <v>21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1450919.45</v>
      </c>
      <c r="C31" s="38">
        <v>14</v>
      </c>
      <c r="D31" s="41">
        <v>331535.55</v>
      </c>
      <c r="E31" s="38">
        <v>13</v>
      </c>
      <c r="F31" s="38">
        <v>0</v>
      </c>
      <c r="G31" s="38">
        <v>0</v>
      </c>
      <c r="H31" s="41">
        <v>1220549.7</v>
      </c>
      <c r="I31" s="38">
        <v>12</v>
      </c>
      <c r="J31" s="41">
        <v>280994.75</v>
      </c>
      <c r="K31" s="38">
        <v>11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5882193.0999999996</v>
      </c>
      <c r="C32" s="38">
        <v>25</v>
      </c>
      <c r="D32" s="41">
        <v>1447324.41</v>
      </c>
      <c r="E32" s="38">
        <v>22</v>
      </c>
      <c r="F32" s="41">
        <v>66992.666666666599</v>
      </c>
      <c r="G32" s="38">
        <v>10</v>
      </c>
      <c r="H32" s="41">
        <v>5143491.95</v>
      </c>
      <c r="I32" s="38">
        <v>26</v>
      </c>
      <c r="J32" s="41">
        <v>1330758.92</v>
      </c>
      <c r="K32" s="38">
        <v>25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5629973.29</v>
      </c>
      <c r="C33" s="38">
        <v>36</v>
      </c>
      <c r="D33" s="41">
        <v>1772361.56</v>
      </c>
      <c r="E33" s="38">
        <v>36</v>
      </c>
      <c r="F33" s="41">
        <v>43239.833333333299</v>
      </c>
      <c r="G33" s="38">
        <v>10</v>
      </c>
      <c r="H33" s="41">
        <v>6135373.2300000004</v>
      </c>
      <c r="I33" s="38">
        <v>37</v>
      </c>
      <c r="J33" s="41">
        <v>1627993.37</v>
      </c>
      <c r="K33" s="38">
        <v>36</v>
      </c>
      <c r="L33" s="41">
        <v>27565.666666666628</v>
      </c>
      <c r="M33" s="38">
        <v>10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40522489.659999996</v>
      </c>
      <c r="C34" s="38">
        <v>164</v>
      </c>
      <c r="D34" s="41">
        <v>12328830.539999999</v>
      </c>
      <c r="E34" s="38">
        <v>158</v>
      </c>
      <c r="F34" s="38">
        <v>197583.33333333337</v>
      </c>
      <c r="G34" s="38">
        <v>44</v>
      </c>
      <c r="H34" s="41">
        <v>47736770.369999997</v>
      </c>
      <c r="I34" s="38">
        <v>165</v>
      </c>
      <c r="J34" s="41">
        <v>11688676.289999999</v>
      </c>
      <c r="K34" s="38">
        <v>156</v>
      </c>
      <c r="L34" s="38">
        <v>323984.16666666663</v>
      </c>
      <c r="M34" s="38">
        <v>43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6962234.7699999996</v>
      </c>
      <c r="C35" s="38">
        <v>32</v>
      </c>
      <c r="D35" s="41">
        <v>1421877.49</v>
      </c>
      <c r="E35" s="38">
        <v>31</v>
      </c>
      <c r="F35" s="38">
        <v>0</v>
      </c>
      <c r="G35" s="38">
        <v>0</v>
      </c>
      <c r="H35" s="41">
        <v>6313977.9500000002</v>
      </c>
      <c r="I35" s="38">
        <v>34</v>
      </c>
      <c r="J35" s="41">
        <v>1481256.8</v>
      </c>
      <c r="K35" s="38">
        <v>32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2634852.59</v>
      </c>
      <c r="C36" s="38">
        <v>20</v>
      </c>
      <c r="D36" s="41">
        <v>1206424.3700000001</v>
      </c>
      <c r="E36" s="38">
        <v>20</v>
      </c>
      <c r="F36" s="38">
        <v>0</v>
      </c>
      <c r="G36" s="38">
        <v>0</v>
      </c>
      <c r="H36" s="41">
        <v>2547321.2400000002</v>
      </c>
      <c r="I36" s="38">
        <v>22</v>
      </c>
      <c r="J36" s="41">
        <v>1143265.44</v>
      </c>
      <c r="K36" s="38">
        <v>20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1336571.57</v>
      </c>
      <c r="C37" s="38">
        <v>17</v>
      </c>
      <c r="D37" s="41">
        <v>472284.97</v>
      </c>
      <c r="E37" s="38">
        <v>16</v>
      </c>
      <c r="F37" s="38">
        <v>0</v>
      </c>
      <c r="G37" s="38">
        <v>0</v>
      </c>
      <c r="H37" s="41">
        <v>1576300.91</v>
      </c>
      <c r="I37" s="38">
        <v>18</v>
      </c>
      <c r="J37" s="41">
        <v>439987.88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2281569.4</v>
      </c>
      <c r="C38" s="38">
        <v>16</v>
      </c>
      <c r="D38" s="41">
        <v>906685.12</v>
      </c>
      <c r="E38" s="38">
        <v>16</v>
      </c>
      <c r="F38" s="38">
        <v>0</v>
      </c>
      <c r="G38" s="38">
        <v>0</v>
      </c>
      <c r="H38" s="41">
        <v>2261378.86</v>
      </c>
      <c r="I38" s="38">
        <v>16</v>
      </c>
      <c r="J38" s="41">
        <v>1026499.8</v>
      </c>
      <c r="K38" s="38">
        <v>16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2119338.3199999998</v>
      </c>
      <c r="C39" s="38">
        <v>16</v>
      </c>
      <c r="D39" s="41">
        <v>599889.93000000005</v>
      </c>
      <c r="E39" s="38">
        <v>16</v>
      </c>
      <c r="F39" s="38">
        <v>0</v>
      </c>
      <c r="G39" s="38">
        <v>0</v>
      </c>
      <c r="H39" s="41">
        <v>1828713.73</v>
      </c>
      <c r="I39" s="38">
        <v>13</v>
      </c>
      <c r="J39" s="41">
        <v>531945.73</v>
      </c>
      <c r="K39" s="38">
        <v>13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9055158.0800000001</v>
      </c>
      <c r="C40" s="38">
        <v>36</v>
      </c>
      <c r="D40" s="41">
        <v>1509717.79</v>
      </c>
      <c r="E40" s="38">
        <v>35</v>
      </c>
      <c r="F40" s="41">
        <v>0</v>
      </c>
      <c r="G40" s="38">
        <v>0</v>
      </c>
      <c r="H40" s="41">
        <v>8188982.9299999997</v>
      </c>
      <c r="I40" s="38">
        <v>36</v>
      </c>
      <c r="J40" s="41">
        <v>1379453.75</v>
      </c>
      <c r="K40" s="38">
        <v>33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32240756.100000001</v>
      </c>
      <c r="C41" s="38">
        <v>118</v>
      </c>
      <c r="D41" s="41">
        <v>7182442.7699999996</v>
      </c>
      <c r="E41" s="38">
        <v>109</v>
      </c>
      <c r="F41" s="38">
        <v>190878.5</v>
      </c>
      <c r="G41" s="38">
        <v>38</v>
      </c>
      <c r="H41" s="41">
        <v>31052665.18</v>
      </c>
      <c r="I41" s="38">
        <v>113</v>
      </c>
      <c r="J41" s="41">
        <v>6813639.4400000004</v>
      </c>
      <c r="K41" s="38">
        <v>105</v>
      </c>
      <c r="L41" s="38">
        <v>116697.8333333333</v>
      </c>
      <c r="M41" s="38">
        <v>42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1357185.02</v>
      </c>
      <c r="C42" s="38">
        <v>15</v>
      </c>
      <c r="D42" s="41">
        <v>436096.82</v>
      </c>
      <c r="E42" s="38">
        <v>15</v>
      </c>
      <c r="F42" s="38">
        <v>0</v>
      </c>
      <c r="G42" s="38">
        <v>0</v>
      </c>
      <c r="H42" s="41">
        <v>1272153.74</v>
      </c>
      <c r="I42" s="38">
        <v>13</v>
      </c>
      <c r="J42" s="41">
        <v>458713.45</v>
      </c>
      <c r="K42" s="38">
        <v>13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1941847.16</v>
      </c>
      <c r="C43" s="38">
        <v>14</v>
      </c>
      <c r="D43" s="41">
        <v>551307.86</v>
      </c>
      <c r="E43" s="38">
        <v>14</v>
      </c>
      <c r="F43" s="38">
        <v>0</v>
      </c>
      <c r="G43" s="38">
        <v>0</v>
      </c>
      <c r="H43" s="41">
        <v>1640637.03</v>
      </c>
      <c r="I43" s="38">
        <v>14</v>
      </c>
      <c r="J43" s="41">
        <v>512924.4</v>
      </c>
      <c r="K43" s="38">
        <v>14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5308537.28</v>
      </c>
      <c r="C44" s="38">
        <v>33</v>
      </c>
      <c r="D44" s="41">
        <v>1463260.71</v>
      </c>
      <c r="E44" s="38">
        <v>31</v>
      </c>
      <c r="F44" s="38">
        <v>0</v>
      </c>
      <c r="G44" s="38">
        <v>0</v>
      </c>
      <c r="H44" s="41">
        <v>8635443.5899999999</v>
      </c>
      <c r="I44" s="38">
        <v>30</v>
      </c>
      <c r="J44" s="41">
        <v>1366219.17</v>
      </c>
      <c r="K44" s="38">
        <v>27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2383930.69</v>
      </c>
      <c r="C45" s="38">
        <v>20</v>
      </c>
      <c r="D45" s="41">
        <v>330486.09000000003</v>
      </c>
      <c r="E45" s="38">
        <v>20</v>
      </c>
      <c r="F45" s="38">
        <v>0</v>
      </c>
      <c r="G45" s="38">
        <v>0</v>
      </c>
      <c r="H45" s="41">
        <v>3034142.62</v>
      </c>
      <c r="I45" s="38">
        <v>21</v>
      </c>
      <c r="J45" s="41">
        <v>366620.22</v>
      </c>
      <c r="K45" s="38">
        <v>20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1642146.96</v>
      </c>
      <c r="C46" s="38">
        <v>13</v>
      </c>
      <c r="D46" s="41">
        <v>214288.52</v>
      </c>
      <c r="E46" s="38">
        <v>12</v>
      </c>
      <c r="F46" s="38">
        <v>0</v>
      </c>
      <c r="G46" s="38">
        <v>0</v>
      </c>
      <c r="H46" s="41">
        <v>840406.61</v>
      </c>
      <c r="I46" s="38">
        <v>10</v>
      </c>
      <c r="J46" s="41">
        <v>204082.04</v>
      </c>
      <c r="K46" s="38">
        <v>10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1722016.47</v>
      </c>
      <c r="C47" s="38">
        <v>14</v>
      </c>
      <c r="D47" s="41">
        <v>331349.46000000002</v>
      </c>
      <c r="E47" s="38">
        <v>13</v>
      </c>
      <c r="F47" s="38">
        <v>0</v>
      </c>
      <c r="G47" s="38">
        <v>0</v>
      </c>
      <c r="H47" s="41">
        <v>681642.06</v>
      </c>
      <c r="I47" s="38">
        <v>12</v>
      </c>
      <c r="J47" s="41">
        <v>296102.93</v>
      </c>
      <c r="K47" s="38">
        <v>11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2388157.54</v>
      </c>
      <c r="C48" s="38">
        <v>21</v>
      </c>
      <c r="D48" s="41">
        <v>797437.9</v>
      </c>
      <c r="E48" s="38">
        <v>20</v>
      </c>
      <c r="F48" s="38">
        <v>0</v>
      </c>
      <c r="G48" s="38">
        <v>0</v>
      </c>
      <c r="H48" s="41">
        <v>2219239.0699999998</v>
      </c>
      <c r="I48" s="38">
        <v>17</v>
      </c>
      <c r="J48" s="41">
        <v>754956.15</v>
      </c>
      <c r="K48" s="38">
        <v>17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10176538.449999999</v>
      </c>
      <c r="C49" s="38">
        <v>26</v>
      </c>
      <c r="D49" s="41">
        <v>2765694.38</v>
      </c>
      <c r="E49" s="38">
        <v>25</v>
      </c>
      <c r="F49" s="38">
        <v>0</v>
      </c>
      <c r="G49" s="38">
        <v>0</v>
      </c>
      <c r="H49" s="41">
        <v>10167482.539999999</v>
      </c>
      <c r="I49" s="38">
        <v>28</v>
      </c>
      <c r="J49" s="41">
        <v>3565788.08</v>
      </c>
      <c r="K49" s="38">
        <v>27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2978835.38</v>
      </c>
      <c r="C50" s="38">
        <v>25</v>
      </c>
      <c r="D50" s="41">
        <v>2294834.7799999998</v>
      </c>
      <c r="E50" s="38">
        <v>24</v>
      </c>
      <c r="F50" s="38">
        <v>0</v>
      </c>
      <c r="G50" s="38">
        <v>0</v>
      </c>
      <c r="H50" s="41">
        <v>2393727.9700000002</v>
      </c>
      <c r="I50" s="38">
        <v>27</v>
      </c>
      <c r="J50" s="41">
        <v>1910998.77</v>
      </c>
      <c r="K50" s="38">
        <v>25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3507299.46</v>
      </c>
      <c r="C51" s="38">
        <v>25</v>
      </c>
      <c r="D51" s="41">
        <v>1099224.57</v>
      </c>
      <c r="E51" s="38">
        <v>24</v>
      </c>
      <c r="F51" s="41">
        <v>0</v>
      </c>
      <c r="G51" s="38">
        <v>0</v>
      </c>
      <c r="H51" s="41">
        <v>3296218.51</v>
      </c>
      <c r="I51" s="38">
        <v>25</v>
      </c>
      <c r="J51" s="41">
        <v>1068875.8799999999</v>
      </c>
      <c r="K51" s="38">
        <v>23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7051572.0499999998</v>
      </c>
      <c r="C52" s="38">
        <v>35</v>
      </c>
      <c r="D52" s="41">
        <v>3672480.85</v>
      </c>
      <c r="E52" s="38">
        <v>35</v>
      </c>
      <c r="F52" s="41">
        <v>0</v>
      </c>
      <c r="G52" s="38">
        <v>0</v>
      </c>
      <c r="H52" s="41">
        <v>6851389.2699999996</v>
      </c>
      <c r="I52" s="38">
        <v>34</v>
      </c>
      <c r="J52" s="41">
        <v>3505949.06</v>
      </c>
      <c r="K52" s="38">
        <v>34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7854032.8499999996</v>
      </c>
      <c r="C53" s="38">
        <v>55</v>
      </c>
      <c r="D53" s="41">
        <v>3406290.62</v>
      </c>
      <c r="E53" s="38">
        <v>52</v>
      </c>
      <c r="F53" s="41">
        <v>124188.00000000007</v>
      </c>
      <c r="G53" s="38">
        <v>16</v>
      </c>
      <c r="H53" s="41">
        <v>9129691.1199999992</v>
      </c>
      <c r="I53" s="38">
        <v>52</v>
      </c>
      <c r="J53" s="41">
        <v>3100111.94</v>
      </c>
      <c r="K53" s="38">
        <v>49</v>
      </c>
      <c r="L53" s="41">
        <v>46212.000000000036</v>
      </c>
      <c r="M53" s="38">
        <v>16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33603700.469999999</v>
      </c>
      <c r="C54" s="38">
        <v>145</v>
      </c>
      <c r="D54" s="41">
        <v>11275613.699999999</v>
      </c>
      <c r="E54" s="38">
        <v>141</v>
      </c>
      <c r="F54" s="41">
        <v>319080.49999999977</v>
      </c>
      <c r="G54" s="38">
        <v>32</v>
      </c>
      <c r="H54" s="41">
        <v>31116403.719999999</v>
      </c>
      <c r="I54" s="38">
        <v>143</v>
      </c>
      <c r="J54" s="41">
        <v>9273533.1199999992</v>
      </c>
      <c r="K54" s="38">
        <v>135</v>
      </c>
      <c r="L54" s="41">
        <v>305113.83333333302</v>
      </c>
      <c r="M54" s="38">
        <v>30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54361686.399999999</v>
      </c>
      <c r="C55" s="38">
        <v>119</v>
      </c>
      <c r="D55" s="41">
        <v>9031467.9499999993</v>
      </c>
      <c r="E55" s="38">
        <v>118</v>
      </c>
      <c r="F55" s="41">
        <v>112430.16666666669</v>
      </c>
      <c r="G55" s="38">
        <v>32</v>
      </c>
      <c r="H55" s="41">
        <v>31678261.010000002</v>
      </c>
      <c r="I55" s="38">
        <v>111</v>
      </c>
      <c r="J55" s="41">
        <v>8827793.3300000001</v>
      </c>
      <c r="K55" s="38">
        <v>111</v>
      </c>
      <c r="L55" s="41">
        <v>253394.00000000006</v>
      </c>
      <c r="M55" s="38">
        <v>33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11777942.720000001</v>
      </c>
      <c r="C56" s="38">
        <v>65</v>
      </c>
      <c r="D56" s="41">
        <v>3552554.47</v>
      </c>
      <c r="E56" s="38">
        <v>62</v>
      </c>
      <c r="F56" s="41">
        <v>20426.333333333339</v>
      </c>
      <c r="G56" s="38">
        <v>19</v>
      </c>
      <c r="H56" s="41">
        <v>16095715.630000001</v>
      </c>
      <c r="I56" s="38">
        <v>61</v>
      </c>
      <c r="J56" s="41">
        <v>3426585.37</v>
      </c>
      <c r="K56" s="38">
        <v>58</v>
      </c>
      <c r="L56" s="41">
        <v>75630.666666666701</v>
      </c>
      <c r="M56" s="38">
        <v>16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15004196.49</v>
      </c>
      <c r="C57" s="38">
        <v>99</v>
      </c>
      <c r="D57" s="41">
        <v>5534038.3899999997</v>
      </c>
      <c r="E57" s="38">
        <v>97</v>
      </c>
      <c r="F57" s="38">
        <v>104186.66666666673</v>
      </c>
      <c r="G57" s="38">
        <v>26</v>
      </c>
      <c r="H57" s="41">
        <v>15338400.92</v>
      </c>
      <c r="I57" s="38">
        <v>98</v>
      </c>
      <c r="J57" s="41">
        <v>5434631.8300000001</v>
      </c>
      <c r="K57" s="38">
        <v>94</v>
      </c>
      <c r="L57" s="38">
        <v>184503.16666666634</v>
      </c>
      <c r="M57" s="38">
        <v>24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0</v>
      </c>
      <c r="C58" s="38">
        <v>0</v>
      </c>
      <c r="D58" s="41">
        <v>0</v>
      </c>
      <c r="E58" s="38">
        <v>0</v>
      </c>
      <c r="F58" s="38">
        <v>0</v>
      </c>
      <c r="G58" s="38">
        <v>0</v>
      </c>
      <c r="H58" s="41">
        <v>421733.51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19358678.59</v>
      </c>
      <c r="C59" s="38">
        <v>89</v>
      </c>
      <c r="D59" s="41">
        <v>6410571.0599999996</v>
      </c>
      <c r="E59" s="38">
        <v>86</v>
      </c>
      <c r="F59" s="41">
        <v>260723.83333333331</v>
      </c>
      <c r="G59" s="38">
        <v>32</v>
      </c>
      <c r="H59" s="41">
        <v>19996768.82</v>
      </c>
      <c r="I59" s="38">
        <v>91</v>
      </c>
      <c r="J59" s="41">
        <v>6815691.2000000002</v>
      </c>
      <c r="K59" s="38">
        <v>89</v>
      </c>
      <c r="L59" s="41">
        <v>204418.00000000012</v>
      </c>
      <c r="M59" s="38">
        <v>39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2650794.19</v>
      </c>
      <c r="C60" s="38">
        <v>23</v>
      </c>
      <c r="D60" s="41">
        <v>666943.57999999996</v>
      </c>
      <c r="E60" s="38">
        <v>23</v>
      </c>
      <c r="F60" s="38">
        <v>0</v>
      </c>
      <c r="G60" s="38">
        <v>0</v>
      </c>
      <c r="H60" s="41">
        <v>10673088.17</v>
      </c>
      <c r="I60" s="38">
        <v>26</v>
      </c>
      <c r="J60" s="41">
        <v>669558.03</v>
      </c>
      <c r="K60" s="38">
        <v>24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2760232</v>
      </c>
      <c r="C61" s="38">
        <v>15</v>
      </c>
      <c r="D61" s="41">
        <v>264960.34000000003</v>
      </c>
      <c r="E61" s="38">
        <v>13</v>
      </c>
      <c r="F61" s="38">
        <v>0</v>
      </c>
      <c r="G61" s="38">
        <v>0</v>
      </c>
      <c r="H61" s="41">
        <v>3416213.42</v>
      </c>
      <c r="I61" s="38">
        <v>13</v>
      </c>
      <c r="J61" s="41">
        <v>191129.35</v>
      </c>
      <c r="K61" s="38">
        <v>11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17433392.75</v>
      </c>
      <c r="C62" s="38">
        <v>85</v>
      </c>
      <c r="D62" s="41">
        <v>3838323.33</v>
      </c>
      <c r="E62" s="38">
        <v>83</v>
      </c>
      <c r="F62" s="38">
        <v>43872.666666666701</v>
      </c>
      <c r="G62" s="38">
        <v>27</v>
      </c>
      <c r="H62" s="41">
        <v>16322187.460000001</v>
      </c>
      <c r="I62" s="38">
        <v>85</v>
      </c>
      <c r="J62" s="41">
        <v>3626813.46</v>
      </c>
      <c r="K62" s="38">
        <v>83</v>
      </c>
      <c r="L62" s="38">
        <v>29777.833333333336</v>
      </c>
      <c r="M62" s="38">
        <v>23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736669.01</v>
      </c>
      <c r="C63" s="38">
        <v>10</v>
      </c>
      <c r="D63" s="41">
        <v>0</v>
      </c>
      <c r="E63" s="38">
        <v>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5064467.25</v>
      </c>
      <c r="C64" s="38">
        <v>37</v>
      </c>
      <c r="D64" s="41">
        <v>1697534.66</v>
      </c>
      <c r="E64" s="38">
        <v>34</v>
      </c>
      <c r="F64" s="38">
        <v>0</v>
      </c>
      <c r="G64" s="38">
        <v>0</v>
      </c>
      <c r="H64" s="41">
        <v>4948512.57</v>
      </c>
      <c r="I64" s="38">
        <v>39</v>
      </c>
      <c r="J64" s="41">
        <v>1558721.16</v>
      </c>
      <c r="K64" s="38">
        <v>37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6883181.4900000002</v>
      </c>
      <c r="C65" s="38">
        <v>17</v>
      </c>
      <c r="D65" s="41">
        <v>789146.3</v>
      </c>
      <c r="E65" s="38">
        <v>17</v>
      </c>
      <c r="F65" s="41">
        <v>0</v>
      </c>
      <c r="G65" s="38">
        <v>0</v>
      </c>
      <c r="H65" s="41">
        <v>7380467.2999999998</v>
      </c>
      <c r="I65" s="38">
        <v>19</v>
      </c>
      <c r="J65" s="41">
        <v>686537.35</v>
      </c>
      <c r="K65" s="38">
        <v>18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736452.89</v>
      </c>
      <c r="C66" s="38">
        <v>10</v>
      </c>
      <c r="D66" s="41">
        <v>0</v>
      </c>
      <c r="E66" s="38">
        <v>0</v>
      </c>
      <c r="F66" s="38">
        <v>0</v>
      </c>
      <c r="G66" s="38">
        <v>0</v>
      </c>
      <c r="H66" s="41">
        <v>749917.21</v>
      </c>
      <c r="I66" s="38">
        <v>10</v>
      </c>
      <c r="J66" s="41">
        <v>299383.58</v>
      </c>
      <c r="K66" s="38">
        <v>10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2621038.09</v>
      </c>
      <c r="C67" s="38">
        <v>20</v>
      </c>
      <c r="D67" s="41">
        <v>752203.16</v>
      </c>
      <c r="E67" s="38">
        <v>19</v>
      </c>
      <c r="F67" s="38">
        <v>0</v>
      </c>
      <c r="G67" s="38">
        <v>0</v>
      </c>
      <c r="H67" s="41">
        <v>2355479.1800000002</v>
      </c>
      <c r="I67" s="38">
        <v>19</v>
      </c>
      <c r="J67" s="41">
        <v>753571.4</v>
      </c>
      <c r="K67" s="38">
        <v>18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387133.52</v>
      </c>
      <c r="C68" s="38">
        <v>11</v>
      </c>
      <c r="D68" s="41">
        <v>0</v>
      </c>
      <c r="E68" s="38">
        <v>0</v>
      </c>
      <c r="F68" s="38">
        <v>0</v>
      </c>
      <c r="G68" s="38">
        <v>0</v>
      </c>
      <c r="H68" s="41">
        <v>0</v>
      </c>
      <c r="I68" s="38">
        <v>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2497218.48</v>
      </c>
      <c r="C69" s="38">
        <v>30</v>
      </c>
      <c r="D69" s="41">
        <v>745719.88</v>
      </c>
      <c r="E69" s="38">
        <v>29</v>
      </c>
      <c r="F69" s="38">
        <v>0</v>
      </c>
      <c r="G69" s="38">
        <v>0</v>
      </c>
      <c r="H69" s="41">
        <v>2506377.3199999998</v>
      </c>
      <c r="I69" s="38">
        <v>29</v>
      </c>
      <c r="J69" s="41">
        <v>760006.51</v>
      </c>
      <c r="K69" s="38">
        <v>28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765822.47</v>
      </c>
      <c r="C70" s="38">
        <v>10</v>
      </c>
      <c r="D70" s="41">
        <v>0</v>
      </c>
      <c r="E70" s="38">
        <v>0</v>
      </c>
      <c r="F70" s="38">
        <v>0</v>
      </c>
      <c r="G70" s="38">
        <v>0</v>
      </c>
      <c r="H70" s="41">
        <v>775365.82</v>
      </c>
      <c r="I70" s="38">
        <v>10</v>
      </c>
      <c r="J70" s="41">
        <v>0</v>
      </c>
      <c r="K70" s="38">
        <v>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1029283.48</v>
      </c>
      <c r="C71" s="38">
        <v>17</v>
      </c>
      <c r="D71" s="41">
        <v>305539.53999999998</v>
      </c>
      <c r="E71" s="38">
        <v>14</v>
      </c>
      <c r="F71" s="41">
        <v>0</v>
      </c>
      <c r="G71" s="38">
        <v>0</v>
      </c>
      <c r="H71" s="41">
        <v>997304.05</v>
      </c>
      <c r="I71" s="38">
        <v>18</v>
      </c>
      <c r="J71" s="41">
        <v>315691.84999999998</v>
      </c>
      <c r="K71" s="38">
        <v>15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8134247.6399999997</v>
      </c>
      <c r="C72" s="38">
        <v>54</v>
      </c>
      <c r="D72" s="41">
        <v>2306375.9700000002</v>
      </c>
      <c r="E72" s="38">
        <v>50</v>
      </c>
      <c r="F72" s="41">
        <v>25955.000000000033</v>
      </c>
      <c r="G72" s="38">
        <v>15</v>
      </c>
      <c r="H72" s="41">
        <v>7942042.4400000004</v>
      </c>
      <c r="I72" s="38">
        <v>56</v>
      </c>
      <c r="J72" s="41">
        <v>2194162.98</v>
      </c>
      <c r="K72" s="38">
        <v>52</v>
      </c>
      <c r="L72" s="41">
        <v>33326.5</v>
      </c>
      <c r="M72" s="38">
        <v>18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6095901.25</v>
      </c>
      <c r="C73" s="38">
        <v>16</v>
      </c>
      <c r="D73" s="38">
        <v>274019.18</v>
      </c>
      <c r="E73" s="38">
        <v>13</v>
      </c>
      <c r="F73" s="38">
        <v>0</v>
      </c>
      <c r="G73" s="38">
        <v>0</v>
      </c>
      <c r="H73" s="41">
        <v>5724266.9400000004</v>
      </c>
      <c r="I73" s="38">
        <v>15</v>
      </c>
      <c r="J73" s="38">
        <v>251386.84</v>
      </c>
      <c r="K73" s="38">
        <v>11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7151518.8700000001</v>
      </c>
      <c r="C74" s="38">
        <v>28</v>
      </c>
      <c r="D74" s="41">
        <v>2640938.16</v>
      </c>
      <c r="E74" s="38">
        <v>27</v>
      </c>
      <c r="F74" s="41">
        <v>0</v>
      </c>
      <c r="G74" s="38">
        <v>0</v>
      </c>
      <c r="H74" s="41">
        <v>7775359.7999999998</v>
      </c>
      <c r="I74" s="38">
        <v>25</v>
      </c>
      <c r="J74" s="41">
        <v>2437880.21</v>
      </c>
      <c r="K74" s="38">
        <v>24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953387.28</v>
      </c>
      <c r="C75" s="38">
        <v>13</v>
      </c>
      <c r="D75" s="41">
        <v>337709.73</v>
      </c>
      <c r="E75" s="38">
        <v>13</v>
      </c>
      <c r="F75" s="41">
        <v>0</v>
      </c>
      <c r="G75" s="38">
        <v>0</v>
      </c>
      <c r="H75" s="41">
        <v>1094063.67</v>
      </c>
      <c r="I75" s="38">
        <v>12</v>
      </c>
      <c r="J75" s="41">
        <v>327114.40000000002</v>
      </c>
      <c r="K75" s="38">
        <v>12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5335841.6100000003</v>
      </c>
      <c r="C76" s="38">
        <v>42</v>
      </c>
      <c r="D76" s="41">
        <v>1401343.04</v>
      </c>
      <c r="E76" s="38">
        <v>41</v>
      </c>
      <c r="F76" s="38">
        <v>11539.333333333339</v>
      </c>
      <c r="G76" s="38">
        <v>12</v>
      </c>
      <c r="H76" s="41">
        <v>5022551.2300000004</v>
      </c>
      <c r="I76" s="38">
        <v>43</v>
      </c>
      <c r="J76" s="41">
        <v>1263469.9099999999</v>
      </c>
      <c r="K76" s="38">
        <v>42</v>
      </c>
      <c r="L76" s="38">
        <v>7556.3333333333303</v>
      </c>
      <c r="M76" s="38">
        <v>10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5659324.3399999999</v>
      </c>
      <c r="C77" s="34">
        <v>22</v>
      </c>
      <c r="D77" s="39">
        <v>1451201.32</v>
      </c>
      <c r="E77" s="34">
        <v>22</v>
      </c>
      <c r="F77" s="39">
        <v>0</v>
      </c>
      <c r="G77" s="34">
        <v>0</v>
      </c>
      <c r="H77" s="39">
        <v>5113328.37</v>
      </c>
      <c r="I77" s="34">
        <v>22</v>
      </c>
      <c r="J77" s="39">
        <v>1385985.7</v>
      </c>
      <c r="K77" s="34">
        <v>20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44236333.700000003</v>
      </c>
      <c r="C78" s="34">
        <v>222</v>
      </c>
      <c r="D78" s="39">
        <v>14982832.77</v>
      </c>
      <c r="E78" s="34">
        <v>216</v>
      </c>
      <c r="F78" s="39">
        <v>739455.16666666686</v>
      </c>
      <c r="G78" s="34">
        <v>63</v>
      </c>
      <c r="H78" s="39">
        <v>39944869.219999999</v>
      </c>
      <c r="I78" s="34">
        <v>228</v>
      </c>
      <c r="J78" s="39">
        <v>14252544.66</v>
      </c>
      <c r="K78" s="34">
        <v>223</v>
      </c>
      <c r="L78" s="39">
        <v>583936.83333333372</v>
      </c>
      <c r="M78" s="34">
        <v>63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20215414.640000001</v>
      </c>
      <c r="C79" s="34">
        <v>64</v>
      </c>
      <c r="D79" s="39">
        <v>10132224.140000001</v>
      </c>
      <c r="E79" s="34">
        <v>61</v>
      </c>
      <c r="F79" s="39">
        <v>1606784.83333333</v>
      </c>
      <c r="G79" s="34">
        <v>23</v>
      </c>
      <c r="H79" s="39">
        <v>25761445.640000001</v>
      </c>
      <c r="I79" s="34">
        <v>72</v>
      </c>
      <c r="J79" s="39">
        <v>9829685.1099999994</v>
      </c>
      <c r="K79" s="34">
        <v>69</v>
      </c>
      <c r="L79" s="39">
        <v>664657.99999999965</v>
      </c>
      <c r="M79" s="34">
        <v>30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9958882.1199999992</v>
      </c>
      <c r="C80" s="34">
        <v>11</v>
      </c>
      <c r="D80" s="39">
        <v>0</v>
      </c>
      <c r="E80" s="34">
        <v>0</v>
      </c>
      <c r="F80" s="39">
        <v>0</v>
      </c>
      <c r="G80" s="34">
        <v>0</v>
      </c>
      <c r="H80" s="39">
        <v>5399564.8499999996</v>
      </c>
      <c r="I80" s="34">
        <v>10</v>
      </c>
      <c r="J80" s="39">
        <v>0</v>
      </c>
      <c r="K80" s="34">
        <v>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21462288.879999999</v>
      </c>
      <c r="C81" s="34">
        <v>84</v>
      </c>
      <c r="D81" s="39">
        <v>4446016.16</v>
      </c>
      <c r="E81" s="34">
        <v>80</v>
      </c>
      <c r="F81" s="39">
        <v>59546.333333333365</v>
      </c>
      <c r="G81" s="34">
        <v>15</v>
      </c>
      <c r="H81" s="39">
        <v>14664086.15</v>
      </c>
      <c r="I81" s="34">
        <v>83</v>
      </c>
      <c r="J81" s="39">
        <v>4716740.92</v>
      </c>
      <c r="K81" s="34">
        <v>80</v>
      </c>
      <c r="L81" s="39">
        <v>15638.833333333338</v>
      </c>
      <c r="M81" s="34">
        <v>14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126195204.95</v>
      </c>
      <c r="C82" s="34">
        <v>318</v>
      </c>
      <c r="D82" s="39">
        <v>27255751.579999998</v>
      </c>
      <c r="E82" s="34">
        <v>297</v>
      </c>
      <c r="F82" s="39">
        <v>1315797.8333333337</v>
      </c>
      <c r="G82" s="34">
        <v>126</v>
      </c>
      <c r="H82" s="39">
        <v>149186773.88999999</v>
      </c>
      <c r="I82" s="34">
        <v>319</v>
      </c>
      <c r="J82" s="39">
        <v>27108884.969999999</v>
      </c>
      <c r="K82" s="34">
        <v>300</v>
      </c>
      <c r="L82" s="39">
        <v>1839760.0000000002</v>
      </c>
      <c r="M82" s="34">
        <v>132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2255920.2599999998</v>
      </c>
      <c r="C83" s="34">
        <v>19</v>
      </c>
      <c r="D83" s="39">
        <v>813561.21</v>
      </c>
      <c r="E83" s="34">
        <v>19</v>
      </c>
      <c r="F83" s="34">
        <v>0</v>
      </c>
      <c r="G83" s="34">
        <v>0</v>
      </c>
      <c r="H83" s="39">
        <v>2145851.2799999998</v>
      </c>
      <c r="I83" s="34">
        <v>20</v>
      </c>
      <c r="J83" s="39">
        <v>795626.86</v>
      </c>
      <c r="K83" s="34">
        <v>20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10784421.99</v>
      </c>
      <c r="C84" s="34">
        <v>66</v>
      </c>
      <c r="D84" s="39">
        <v>4323964.99</v>
      </c>
      <c r="E84" s="34">
        <v>65</v>
      </c>
      <c r="F84" s="34">
        <v>118576.4999999999</v>
      </c>
      <c r="G84" s="34">
        <v>21</v>
      </c>
      <c r="H84" s="39">
        <v>10433550.24</v>
      </c>
      <c r="I84" s="34">
        <v>63</v>
      </c>
      <c r="J84" s="39">
        <v>4179867.74</v>
      </c>
      <c r="K84" s="34">
        <v>62</v>
      </c>
      <c r="L84" s="34">
        <v>197816.00000000029</v>
      </c>
      <c r="M84" s="34">
        <v>22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62628461.469999999</v>
      </c>
      <c r="C85" s="34">
        <v>103</v>
      </c>
      <c r="D85" s="39">
        <v>5128999.78</v>
      </c>
      <c r="E85" s="34">
        <v>102</v>
      </c>
      <c r="F85" s="39">
        <v>380052.99999999959</v>
      </c>
      <c r="G85" s="34">
        <v>26</v>
      </c>
      <c r="H85" s="39">
        <v>51947094.859999999</v>
      </c>
      <c r="I85" s="34">
        <v>94</v>
      </c>
      <c r="J85" s="39">
        <v>4553264.03</v>
      </c>
      <c r="K85" s="34">
        <v>92</v>
      </c>
      <c r="L85" s="39">
        <v>201907.33333333363</v>
      </c>
      <c r="M85" s="34">
        <v>23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19872962.25</v>
      </c>
      <c r="C86" s="34">
        <v>35</v>
      </c>
      <c r="D86" s="39">
        <v>5437242.2300000004</v>
      </c>
      <c r="E86" s="34">
        <v>33</v>
      </c>
      <c r="F86" s="34">
        <v>56423.833333333358</v>
      </c>
      <c r="G86" s="34">
        <v>16</v>
      </c>
      <c r="H86" s="39">
        <v>19205542.949999999</v>
      </c>
      <c r="I86" s="34">
        <v>40</v>
      </c>
      <c r="J86" s="39">
        <v>5282676.93</v>
      </c>
      <c r="K86" s="34">
        <v>37</v>
      </c>
      <c r="L86" s="34">
        <v>100841.16666666663</v>
      </c>
      <c r="M86" s="34">
        <v>15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19661850.91</v>
      </c>
      <c r="C87" s="34">
        <v>111</v>
      </c>
      <c r="D87" s="39">
        <v>6476199.0300000003</v>
      </c>
      <c r="E87" s="34">
        <v>107</v>
      </c>
      <c r="F87" s="34">
        <v>176417.99999999991</v>
      </c>
      <c r="G87" s="34">
        <v>35</v>
      </c>
      <c r="H87" s="39">
        <v>20128004.579999998</v>
      </c>
      <c r="I87" s="34">
        <v>114</v>
      </c>
      <c r="J87" s="39">
        <v>6690968.75</v>
      </c>
      <c r="K87" s="34">
        <v>112</v>
      </c>
      <c r="L87" s="34">
        <v>174478.83333333337</v>
      </c>
      <c r="M87" s="34">
        <v>37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13837982.560000001</v>
      </c>
      <c r="C88" s="34">
        <v>104</v>
      </c>
      <c r="D88" s="39">
        <v>6861247.3399999999</v>
      </c>
      <c r="E88" s="34">
        <v>103</v>
      </c>
      <c r="F88" s="39">
        <v>407431.33333333308</v>
      </c>
      <c r="G88" s="34">
        <v>21</v>
      </c>
      <c r="H88" s="39">
        <v>12782513.560000001</v>
      </c>
      <c r="I88" s="34">
        <v>93</v>
      </c>
      <c r="J88" s="39">
        <v>6633040.4900000002</v>
      </c>
      <c r="K88" s="34">
        <v>91</v>
      </c>
      <c r="L88" s="39">
        <v>284598.33333333337</v>
      </c>
      <c r="M88" s="34">
        <v>18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15355512.109999999</v>
      </c>
      <c r="C89" s="34">
        <v>51</v>
      </c>
      <c r="D89" s="39">
        <v>2943170.71</v>
      </c>
      <c r="E89" s="34">
        <v>50</v>
      </c>
      <c r="F89" s="34">
        <v>32180.500000000033</v>
      </c>
      <c r="G89" s="34">
        <v>12</v>
      </c>
      <c r="H89" s="39">
        <v>11827288.199999999</v>
      </c>
      <c r="I89" s="34">
        <v>48</v>
      </c>
      <c r="J89" s="39">
        <v>2812356.03</v>
      </c>
      <c r="K89" s="34">
        <v>48</v>
      </c>
      <c r="L89" s="34">
        <v>14122.166666666664</v>
      </c>
      <c r="M89" s="34">
        <v>10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1710875.78</v>
      </c>
      <c r="C90" s="34">
        <v>19</v>
      </c>
      <c r="D90" s="39">
        <v>720961.11</v>
      </c>
      <c r="E90" s="34">
        <v>19</v>
      </c>
      <c r="F90" s="34">
        <v>0</v>
      </c>
      <c r="G90" s="34">
        <v>0</v>
      </c>
      <c r="H90" s="39">
        <v>1798694.76</v>
      </c>
      <c r="I90" s="34">
        <v>19</v>
      </c>
      <c r="J90" s="39">
        <v>649151.14</v>
      </c>
      <c r="K90" s="34">
        <v>19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0</v>
      </c>
      <c r="C91" s="34">
        <v>0</v>
      </c>
      <c r="D91" s="39">
        <v>0</v>
      </c>
      <c r="E91" s="34">
        <v>0</v>
      </c>
      <c r="F91" s="34">
        <v>0</v>
      </c>
      <c r="G91" s="34">
        <v>0</v>
      </c>
      <c r="H91" s="39">
        <v>838970.95</v>
      </c>
      <c r="I91" s="34">
        <v>10</v>
      </c>
      <c r="J91" s="39">
        <v>0</v>
      </c>
      <c r="K91" s="34">
        <v>0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2638964.98</v>
      </c>
      <c r="C92" s="34">
        <v>10</v>
      </c>
      <c r="D92" s="39">
        <v>281467.59999999998</v>
      </c>
      <c r="E92" s="34">
        <v>10</v>
      </c>
      <c r="F92" s="34">
        <v>0</v>
      </c>
      <c r="G92" s="34">
        <v>0</v>
      </c>
      <c r="H92" s="39">
        <v>0</v>
      </c>
      <c r="I92" s="34">
        <v>0</v>
      </c>
      <c r="J92" s="39">
        <v>0</v>
      </c>
      <c r="K92" s="34">
        <v>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14917703.130000001</v>
      </c>
      <c r="C93" s="34">
        <v>43</v>
      </c>
      <c r="D93" s="39">
        <v>1704966.64</v>
      </c>
      <c r="E93" s="34">
        <v>41</v>
      </c>
      <c r="F93" s="34">
        <v>276745.00000000064</v>
      </c>
      <c r="G93" s="34">
        <v>14</v>
      </c>
      <c r="H93" s="39">
        <v>20222356.91</v>
      </c>
      <c r="I93" s="34">
        <v>38</v>
      </c>
      <c r="J93" s="39">
        <v>1704315.87</v>
      </c>
      <c r="K93" s="34">
        <v>36</v>
      </c>
      <c r="L93" s="34">
        <v>330756.16666666704</v>
      </c>
      <c r="M93" s="34">
        <v>12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1747567.44</v>
      </c>
      <c r="C94" s="34">
        <v>11</v>
      </c>
      <c r="D94" s="39">
        <v>630969.23</v>
      </c>
      <c r="E94" s="34">
        <v>10</v>
      </c>
      <c r="F94" s="39">
        <v>0</v>
      </c>
      <c r="G94" s="34">
        <v>0</v>
      </c>
      <c r="H94" s="39">
        <v>0</v>
      </c>
      <c r="I94" s="34">
        <v>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9684861.4900000002</v>
      </c>
      <c r="C95" s="34">
        <v>64</v>
      </c>
      <c r="D95" s="39">
        <v>3646889.44</v>
      </c>
      <c r="E95" s="34">
        <v>61</v>
      </c>
      <c r="F95" s="34">
        <v>109424.33333333334</v>
      </c>
      <c r="G95" s="34">
        <v>10</v>
      </c>
      <c r="H95" s="39">
        <v>9314513.2200000007</v>
      </c>
      <c r="I95" s="34">
        <v>62</v>
      </c>
      <c r="J95" s="39">
        <v>3765519.88</v>
      </c>
      <c r="K95" s="34">
        <v>60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1508024.58</v>
      </c>
      <c r="C96" s="34">
        <v>23</v>
      </c>
      <c r="D96" s="39">
        <v>925990.01</v>
      </c>
      <c r="E96" s="34">
        <v>21</v>
      </c>
      <c r="F96" s="34">
        <v>0</v>
      </c>
      <c r="G96" s="34">
        <v>0</v>
      </c>
      <c r="H96" s="39">
        <v>1198032.0900000001</v>
      </c>
      <c r="I96" s="34">
        <v>18</v>
      </c>
      <c r="J96" s="39">
        <v>728631.96</v>
      </c>
      <c r="K96" s="34">
        <v>16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8900815.6999999993</v>
      </c>
      <c r="C97" s="34">
        <v>73</v>
      </c>
      <c r="D97" s="39">
        <v>3574500.78</v>
      </c>
      <c r="E97" s="34">
        <v>69</v>
      </c>
      <c r="F97" s="34">
        <v>940512.16666666733</v>
      </c>
      <c r="G97" s="34">
        <v>15</v>
      </c>
      <c r="H97" s="39">
        <v>8698878.3300000001</v>
      </c>
      <c r="I97" s="34">
        <v>67</v>
      </c>
      <c r="J97" s="39">
        <v>3421015.32</v>
      </c>
      <c r="K97" s="34">
        <v>64</v>
      </c>
      <c r="L97" s="34">
        <v>292996.16666666634</v>
      </c>
      <c r="M97" s="34">
        <v>14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1128946.81</v>
      </c>
      <c r="C98" s="34">
        <v>10</v>
      </c>
      <c r="D98" s="39">
        <v>151739.06</v>
      </c>
      <c r="E98" s="34">
        <v>10</v>
      </c>
      <c r="F98" s="39">
        <v>0</v>
      </c>
      <c r="G98" s="34">
        <v>0</v>
      </c>
      <c r="H98" s="39">
        <v>2561392.2799999998</v>
      </c>
      <c r="I98" s="34">
        <v>12</v>
      </c>
      <c r="J98" s="39">
        <v>278185.76</v>
      </c>
      <c r="K98" s="34">
        <v>10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1815293.86</v>
      </c>
      <c r="C99" s="34">
        <v>14</v>
      </c>
      <c r="D99" s="39">
        <v>392519.55</v>
      </c>
      <c r="E99" s="34">
        <v>13</v>
      </c>
      <c r="F99" s="39">
        <v>0</v>
      </c>
      <c r="G99" s="34">
        <v>0</v>
      </c>
      <c r="H99" s="39">
        <v>1046589.46</v>
      </c>
      <c r="I99" s="34">
        <v>12</v>
      </c>
      <c r="J99" s="39">
        <v>266182.88</v>
      </c>
      <c r="K99" s="34">
        <v>11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3641360.64</v>
      </c>
      <c r="C100" s="34">
        <v>19</v>
      </c>
      <c r="D100" s="34">
        <v>762388.57</v>
      </c>
      <c r="E100" s="34">
        <v>17</v>
      </c>
      <c r="F100" s="34">
        <v>0</v>
      </c>
      <c r="G100" s="34">
        <v>0</v>
      </c>
      <c r="H100" s="34">
        <v>3637638.4</v>
      </c>
      <c r="I100" s="34">
        <v>22</v>
      </c>
      <c r="J100" s="34">
        <v>780583.04</v>
      </c>
      <c r="K100" s="34">
        <v>19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2260807.58</v>
      </c>
      <c r="C101" s="34">
        <v>21</v>
      </c>
      <c r="D101" s="34">
        <v>464033.88</v>
      </c>
      <c r="E101" s="34">
        <v>20</v>
      </c>
      <c r="F101" s="34">
        <v>0</v>
      </c>
      <c r="G101" s="34">
        <v>0</v>
      </c>
      <c r="H101" s="34">
        <v>2091768.53</v>
      </c>
      <c r="I101" s="34">
        <v>20</v>
      </c>
      <c r="J101" s="34">
        <v>513515.12</v>
      </c>
      <c r="K101" s="34">
        <v>18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1526663.76</v>
      </c>
      <c r="C102" s="34">
        <v>11</v>
      </c>
      <c r="D102" s="34">
        <v>433474.45</v>
      </c>
      <c r="E102" s="34">
        <v>11</v>
      </c>
      <c r="F102" s="34">
        <v>0</v>
      </c>
      <c r="G102" s="34">
        <v>0</v>
      </c>
      <c r="H102" s="34">
        <v>1354482.1</v>
      </c>
      <c r="I102" s="34">
        <v>13</v>
      </c>
      <c r="J102" s="34">
        <v>410496.92</v>
      </c>
      <c r="K102" s="34">
        <v>13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79291741.25</v>
      </c>
      <c r="C103" s="34">
        <v>224</v>
      </c>
      <c r="D103" s="34">
        <v>34499179.539999999</v>
      </c>
      <c r="E103" s="34">
        <v>209</v>
      </c>
      <c r="F103" s="34">
        <v>1167229.9999999998</v>
      </c>
      <c r="G103" s="34">
        <v>81</v>
      </c>
      <c r="H103" s="34">
        <v>78582119.989999995</v>
      </c>
      <c r="I103" s="34">
        <v>225</v>
      </c>
      <c r="J103" s="34">
        <v>32979374.579999998</v>
      </c>
      <c r="K103" s="34">
        <v>207</v>
      </c>
      <c r="L103" s="34">
        <v>1323507.666666667</v>
      </c>
      <c r="M103" s="34">
        <v>75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4008994.1</v>
      </c>
      <c r="C104" s="34">
        <v>34</v>
      </c>
      <c r="D104" s="34">
        <v>1250188.28</v>
      </c>
      <c r="E104" s="34">
        <v>33</v>
      </c>
      <c r="F104" s="34">
        <v>0</v>
      </c>
      <c r="G104" s="34">
        <v>0</v>
      </c>
      <c r="H104" s="34">
        <v>4081484.77</v>
      </c>
      <c r="I104" s="34">
        <v>31</v>
      </c>
      <c r="J104" s="34">
        <v>1357231.84</v>
      </c>
      <c r="K104" s="34">
        <v>31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2643931.79</v>
      </c>
      <c r="C105" s="34">
        <v>33</v>
      </c>
      <c r="D105" s="34">
        <v>920259.84</v>
      </c>
      <c r="E105" s="34">
        <v>31</v>
      </c>
      <c r="F105" s="34">
        <v>50366.333333333365</v>
      </c>
      <c r="G105" s="34">
        <v>10</v>
      </c>
      <c r="H105" s="34">
        <v>3311395.61</v>
      </c>
      <c r="I105" s="34">
        <v>30</v>
      </c>
      <c r="J105" s="34">
        <v>873578.18</v>
      </c>
      <c r="K105" s="34">
        <v>29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785380.69</v>
      </c>
      <c r="C106" s="34">
        <v>13</v>
      </c>
      <c r="D106" s="34">
        <v>524112.36</v>
      </c>
      <c r="E106" s="34">
        <v>11</v>
      </c>
      <c r="F106" s="34">
        <v>0</v>
      </c>
      <c r="G106" s="34">
        <v>0</v>
      </c>
      <c r="H106" s="34">
        <v>806875.02</v>
      </c>
      <c r="I106" s="34">
        <v>11</v>
      </c>
      <c r="J106" s="34">
        <v>551773.6</v>
      </c>
      <c r="K106" s="34">
        <v>10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7509748.3899999997</v>
      </c>
      <c r="C107" s="34">
        <v>53</v>
      </c>
      <c r="D107" s="34">
        <v>1718206.91</v>
      </c>
      <c r="E107" s="34">
        <v>46</v>
      </c>
      <c r="F107" s="34">
        <v>306393.49999999965</v>
      </c>
      <c r="G107" s="34">
        <v>10</v>
      </c>
      <c r="H107" s="34">
        <v>18499000.329999998</v>
      </c>
      <c r="I107" s="34">
        <v>48</v>
      </c>
      <c r="J107" s="34">
        <v>1565034.85</v>
      </c>
      <c r="K107" s="34">
        <v>41</v>
      </c>
      <c r="L107" s="34">
        <v>291663.49999999994</v>
      </c>
      <c r="M107" s="34">
        <v>10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624995.46</v>
      </c>
      <c r="I108" s="34">
        <v>11</v>
      </c>
      <c r="J108" s="34">
        <v>142398.42000000001</v>
      </c>
      <c r="K108" s="34">
        <v>10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5987109.2000000002</v>
      </c>
      <c r="C109" s="34">
        <v>57</v>
      </c>
      <c r="D109" s="34">
        <v>1896691.95</v>
      </c>
      <c r="E109" s="34">
        <v>54</v>
      </c>
      <c r="F109" s="34">
        <v>101578.49999999999</v>
      </c>
      <c r="G109" s="34">
        <v>14</v>
      </c>
      <c r="H109" s="34">
        <v>6027986.1399999997</v>
      </c>
      <c r="I109" s="34">
        <v>54</v>
      </c>
      <c r="J109" s="34">
        <v>1793728.53</v>
      </c>
      <c r="K109" s="34">
        <v>50</v>
      </c>
      <c r="L109" s="34">
        <v>126962.3333333333</v>
      </c>
      <c r="M109" s="34">
        <v>12</v>
      </c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160</v>
      </c>
      <c r="B2" s="39">
        <v>86762106.879999995</v>
      </c>
      <c r="C2" s="35">
        <v>313</v>
      </c>
      <c r="D2" s="39">
        <v>15361355.6</v>
      </c>
      <c r="E2" s="35">
        <v>307</v>
      </c>
      <c r="F2" s="39">
        <v>619406.66666666698</v>
      </c>
      <c r="G2" s="35">
        <v>66</v>
      </c>
      <c r="H2" s="39">
        <v>75687434.040000007</v>
      </c>
      <c r="I2" s="35">
        <v>287</v>
      </c>
      <c r="J2" s="39">
        <v>15112295.720000001</v>
      </c>
      <c r="K2" s="35">
        <v>278</v>
      </c>
      <c r="L2" s="39">
        <v>755173.50000000047</v>
      </c>
      <c r="M2" s="36">
        <v>67</v>
      </c>
      <c r="N2" s="34"/>
    </row>
    <row r="3" spans="1:14" x14ac:dyDescent="0.25">
      <c r="A3" s="34" t="s">
        <v>161</v>
      </c>
      <c r="B3" s="39">
        <v>101245772.16</v>
      </c>
      <c r="C3" s="35">
        <v>417</v>
      </c>
      <c r="D3" s="39">
        <v>26400615.5</v>
      </c>
      <c r="E3" s="35">
        <v>397</v>
      </c>
      <c r="F3" s="39">
        <v>571977.83333333291</v>
      </c>
      <c r="G3" s="35">
        <v>101</v>
      </c>
      <c r="H3" s="39">
        <v>86241021.680000007</v>
      </c>
      <c r="I3" s="35">
        <v>423</v>
      </c>
      <c r="J3" s="39">
        <v>24489762.66</v>
      </c>
      <c r="K3" s="35">
        <v>398</v>
      </c>
      <c r="L3" s="39">
        <v>619184.16666666651</v>
      </c>
      <c r="M3" s="36">
        <v>95</v>
      </c>
      <c r="N3" s="34"/>
    </row>
    <row r="4" spans="1:14" x14ac:dyDescent="0.25">
      <c r="A4" s="34" t="s">
        <v>162</v>
      </c>
      <c r="B4" s="39">
        <v>43870160.32</v>
      </c>
      <c r="C4" s="35">
        <v>281</v>
      </c>
      <c r="D4" s="39">
        <v>13568686.119999999</v>
      </c>
      <c r="E4" s="35">
        <v>267</v>
      </c>
      <c r="F4" s="39">
        <v>358195.99999999994</v>
      </c>
      <c r="G4" s="35">
        <v>72</v>
      </c>
      <c r="H4" s="39">
        <v>45311507.590000004</v>
      </c>
      <c r="I4" s="35">
        <v>281</v>
      </c>
      <c r="J4" s="39">
        <v>13438082.23</v>
      </c>
      <c r="K4" s="35">
        <v>267</v>
      </c>
      <c r="L4" s="39">
        <v>356889.16666666686</v>
      </c>
      <c r="M4" s="36">
        <v>71</v>
      </c>
      <c r="N4" s="34"/>
    </row>
    <row r="5" spans="1:14" x14ac:dyDescent="0.25">
      <c r="A5" s="34" t="s">
        <v>163</v>
      </c>
      <c r="B5" s="39">
        <v>1021136784.46</v>
      </c>
      <c r="C5" s="40">
        <v>1497</v>
      </c>
      <c r="D5" s="39">
        <v>146856260.03</v>
      </c>
      <c r="E5" s="40">
        <v>1399</v>
      </c>
      <c r="F5" s="39">
        <v>5069058.5</v>
      </c>
      <c r="G5" s="35">
        <v>431</v>
      </c>
      <c r="H5" s="39">
        <v>550850251.19000006</v>
      </c>
      <c r="I5" s="40">
        <v>1451</v>
      </c>
      <c r="J5" s="39">
        <v>142696113.59999999</v>
      </c>
      <c r="K5" s="40">
        <v>1351</v>
      </c>
      <c r="L5" s="39">
        <v>5727896.833333334</v>
      </c>
      <c r="M5" s="36">
        <v>436</v>
      </c>
      <c r="N5" s="34"/>
    </row>
    <row r="6" spans="1:14" x14ac:dyDescent="0.25">
      <c r="A6" s="34" t="s">
        <v>164</v>
      </c>
      <c r="B6" s="39">
        <v>1502641.51</v>
      </c>
      <c r="C6" s="35">
        <v>36</v>
      </c>
      <c r="D6" s="39">
        <v>763073.42</v>
      </c>
      <c r="E6" s="35">
        <v>34</v>
      </c>
      <c r="F6" s="34">
        <v>0</v>
      </c>
      <c r="G6" s="35">
        <v>0</v>
      </c>
      <c r="H6" s="39">
        <v>1321594.27</v>
      </c>
      <c r="I6" s="35">
        <v>33</v>
      </c>
      <c r="J6" s="39">
        <v>635761.43000000005</v>
      </c>
      <c r="K6" s="35">
        <v>31</v>
      </c>
      <c r="L6" s="34">
        <v>0</v>
      </c>
      <c r="M6" s="36">
        <v>0</v>
      </c>
      <c r="N6" s="34"/>
    </row>
    <row r="7" spans="1:14" x14ac:dyDescent="0.25">
      <c r="A7" s="34" t="s">
        <v>165</v>
      </c>
      <c r="B7" s="39">
        <v>118829589.52</v>
      </c>
      <c r="C7" s="35">
        <v>330</v>
      </c>
      <c r="D7" s="39">
        <v>18662860.300000001</v>
      </c>
      <c r="E7" s="35">
        <v>318</v>
      </c>
      <c r="F7" s="39">
        <v>702236.66666666593</v>
      </c>
      <c r="G7" s="35">
        <v>84</v>
      </c>
      <c r="H7" s="39">
        <v>102857270.54000001</v>
      </c>
      <c r="I7" s="35">
        <v>318</v>
      </c>
      <c r="J7" s="39">
        <v>17434068.52</v>
      </c>
      <c r="K7" s="35">
        <v>302</v>
      </c>
      <c r="L7" s="39">
        <v>482066.1666666668</v>
      </c>
      <c r="M7" s="36">
        <v>76</v>
      </c>
      <c r="N7" s="34"/>
    </row>
    <row r="8" spans="1:14" x14ac:dyDescent="0.25">
      <c r="A8" s="34" t="s">
        <v>166</v>
      </c>
      <c r="B8" s="39">
        <v>4793273.18</v>
      </c>
      <c r="C8" s="35">
        <v>57</v>
      </c>
      <c r="D8" s="39">
        <v>1760536.53</v>
      </c>
      <c r="E8" s="35">
        <v>55</v>
      </c>
      <c r="F8" s="34">
        <v>0</v>
      </c>
      <c r="G8" s="35">
        <v>0</v>
      </c>
      <c r="H8" s="39">
        <v>4482979.07</v>
      </c>
      <c r="I8" s="35">
        <v>54</v>
      </c>
      <c r="J8" s="39">
        <v>1623890.76</v>
      </c>
      <c r="K8" s="35">
        <v>53</v>
      </c>
      <c r="L8" s="34">
        <v>0</v>
      </c>
      <c r="M8" s="36">
        <v>0</v>
      </c>
      <c r="N8" s="34"/>
    </row>
    <row r="9" spans="1:14" x14ac:dyDescent="0.25">
      <c r="A9" s="34" t="s">
        <v>167</v>
      </c>
      <c r="B9" s="39">
        <v>51669679.170000002</v>
      </c>
      <c r="C9" s="35">
        <v>296</v>
      </c>
      <c r="D9" s="39">
        <v>18910788.800000001</v>
      </c>
      <c r="E9" s="35">
        <v>287</v>
      </c>
      <c r="F9" s="39">
        <v>800374.99999999977</v>
      </c>
      <c r="G9" s="35">
        <v>72</v>
      </c>
      <c r="H9" s="39">
        <v>52320474.060000002</v>
      </c>
      <c r="I9" s="35">
        <v>287</v>
      </c>
      <c r="J9" s="39">
        <v>19625975.960000001</v>
      </c>
      <c r="K9" s="35">
        <v>280</v>
      </c>
      <c r="L9" s="39">
        <v>648370.33333333337</v>
      </c>
      <c r="M9" s="36">
        <v>76</v>
      </c>
      <c r="N9" s="34"/>
    </row>
    <row r="10" spans="1:14" x14ac:dyDescent="0.25">
      <c r="A10" s="34" t="s">
        <v>168</v>
      </c>
      <c r="B10" s="39">
        <v>25205749.16</v>
      </c>
      <c r="C10" s="35">
        <v>182</v>
      </c>
      <c r="D10" s="39">
        <v>6803262.7199999997</v>
      </c>
      <c r="E10" s="35">
        <v>172</v>
      </c>
      <c r="F10" s="39">
        <v>164409.66666666674</v>
      </c>
      <c r="G10" s="35">
        <v>59</v>
      </c>
      <c r="H10" s="39">
        <v>24524106.609999999</v>
      </c>
      <c r="I10" s="35">
        <v>190</v>
      </c>
      <c r="J10" s="39">
        <v>6369097.0199999996</v>
      </c>
      <c r="K10" s="35">
        <v>176</v>
      </c>
      <c r="L10" s="39">
        <v>194740.33333333337</v>
      </c>
      <c r="M10" s="36">
        <v>61</v>
      </c>
      <c r="N10" s="34"/>
    </row>
    <row r="11" spans="1:14" x14ac:dyDescent="0.25">
      <c r="A11" s="34" t="s">
        <v>169</v>
      </c>
      <c r="B11" s="39">
        <v>66109839.259999998</v>
      </c>
      <c r="C11" s="35">
        <v>267</v>
      </c>
      <c r="D11" s="39">
        <v>16229976.73</v>
      </c>
      <c r="E11" s="35">
        <v>255</v>
      </c>
      <c r="F11" s="39">
        <v>331948.50000000006</v>
      </c>
      <c r="G11" s="35">
        <v>79</v>
      </c>
      <c r="H11" s="39">
        <v>57774825.109999999</v>
      </c>
      <c r="I11" s="35">
        <v>254</v>
      </c>
      <c r="J11" s="39">
        <v>15716213.289999999</v>
      </c>
      <c r="K11" s="35">
        <v>246</v>
      </c>
      <c r="L11" s="39">
        <v>244660.50000000006</v>
      </c>
      <c r="M11" s="36">
        <v>76</v>
      </c>
      <c r="N11" s="34"/>
    </row>
    <row r="12" spans="1:14" x14ac:dyDescent="0.25">
      <c r="A12" s="34" t="s">
        <v>170</v>
      </c>
      <c r="B12" s="39">
        <v>702683101.86000001</v>
      </c>
      <c r="C12" s="35">
        <v>2903</v>
      </c>
      <c r="D12" s="39">
        <v>143596982.96000001</v>
      </c>
      <c r="E12" s="35">
        <v>2395</v>
      </c>
      <c r="F12" s="39">
        <v>5316074.833333333</v>
      </c>
      <c r="G12" s="35">
        <v>253</v>
      </c>
      <c r="H12" s="39">
        <v>582492056.11000001</v>
      </c>
      <c r="I12" s="35">
        <v>2507</v>
      </c>
      <c r="J12" s="39">
        <v>131951043.62</v>
      </c>
      <c r="K12" s="35">
        <v>2026</v>
      </c>
      <c r="L12" s="39">
        <v>4806801.5000000047</v>
      </c>
      <c r="M12" s="36">
        <v>254</v>
      </c>
      <c r="N12" s="34"/>
    </row>
    <row r="13" spans="1:14" x14ac:dyDescent="0.25">
      <c r="A13" s="34" t="s">
        <v>171</v>
      </c>
      <c r="B13" s="39">
        <v>111023610.94</v>
      </c>
      <c r="C13" s="35">
        <v>600</v>
      </c>
      <c r="D13" s="39">
        <v>37619144.07</v>
      </c>
      <c r="E13" s="35">
        <v>571</v>
      </c>
      <c r="F13" s="39">
        <v>3758922.6666666637</v>
      </c>
      <c r="G13" s="35">
        <v>142</v>
      </c>
      <c r="H13" s="39">
        <v>113470276.29000001</v>
      </c>
      <c r="I13" s="35">
        <v>622</v>
      </c>
      <c r="J13" s="39">
        <v>36365739.920000002</v>
      </c>
      <c r="K13" s="35">
        <v>588</v>
      </c>
      <c r="L13" s="39">
        <v>1650039.333333333</v>
      </c>
      <c r="M13" s="36">
        <v>139</v>
      </c>
      <c r="N13" s="34"/>
    </row>
    <row r="14" spans="1:14" x14ac:dyDescent="0.25">
      <c r="A14" s="34" t="s">
        <v>172</v>
      </c>
      <c r="B14" s="39">
        <v>191171853.62</v>
      </c>
      <c r="C14" s="35">
        <v>610</v>
      </c>
      <c r="D14" s="39">
        <v>36164065.009999998</v>
      </c>
      <c r="E14" s="35">
        <v>574</v>
      </c>
      <c r="F14" s="39">
        <v>1910602.3333333344</v>
      </c>
      <c r="G14" s="35">
        <v>146</v>
      </c>
      <c r="H14" s="39">
        <v>351289917.69</v>
      </c>
      <c r="I14" s="35">
        <v>596</v>
      </c>
      <c r="J14" s="39">
        <v>35128010.090000004</v>
      </c>
      <c r="K14" s="35">
        <v>566</v>
      </c>
      <c r="L14" s="39">
        <v>1360021.3333333328</v>
      </c>
      <c r="M14" s="36">
        <v>136</v>
      </c>
      <c r="N14" s="34"/>
    </row>
    <row r="15" spans="1:14" x14ac:dyDescent="0.25">
      <c r="A15" s="34" t="s">
        <v>173</v>
      </c>
      <c r="B15" s="39">
        <v>66089344.560000002</v>
      </c>
      <c r="C15" s="35">
        <v>444</v>
      </c>
      <c r="D15" s="39">
        <v>16262668.859999999</v>
      </c>
      <c r="E15" s="35">
        <v>417</v>
      </c>
      <c r="F15" s="39">
        <v>1575004.4999999998</v>
      </c>
      <c r="G15" s="35">
        <v>107</v>
      </c>
      <c r="H15" s="39">
        <v>68166614.700000003</v>
      </c>
      <c r="I15" s="35">
        <v>443</v>
      </c>
      <c r="J15" s="39">
        <v>15401735.17</v>
      </c>
      <c r="K15" s="35">
        <v>414</v>
      </c>
      <c r="L15" s="39">
        <v>862454.33333333279</v>
      </c>
      <c r="M15" s="36">
        <v>103</v>
      </c>
      <c r="N15" s="34"/>
    </row>
    <row r="16" spans="1:14" x14ac:dyDescent="0.25">
      <c r="A16" s="34" t="s">
        <v>174</v>
      </c>
      <c r="B16" s="34">
        <v>85655858.510000005</v>
      </c>
      <c r="C16" s="35">
        <v>493</v>
      </c>
      <c r="D16" s="34">
        <v>23819955.57</v>
      </c>
      <c r="E16" s="35">
        <v>460</v>
      </c>
      <c r="F16" s="34">
        <v>1000859.1666666666</v>
      </c>
      <c r="G16" s="35">
        <v>147</v>
      </c>
      <c r="H16" s="34">
        <v>81781887.450000003</v>
      </c>
      <c r="I16" s="35">
        <v>479</v>
      </c>
      <c r="J16" s="34">
        <v>22656020.23</v>
      </c>
      <c r="K16" s="35">
        <v>454</v>
      </c>
      <c r="L16" s="34">
        <v>999659.50000000012</v>
      </c>
      <c r="M16" s="36">
        <v>138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dcterms:created xsi:type="dcterms:W3CDTF">2015-10-21T13:45:14Z</dcterms:created>
  <dcterms:modified xsi:type="dcterms:W3CDTF">2018-12-03T21:12:34Z</dcterms:modified>
</cp:coreProperties>
</file>