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7194C9A-2F63-4BB8-AB41-A58BA68BA1AE}" xr6:coauthVersionLast="46" xr6:coauthVersionMax="46" xr10:uidLastSave="{00000000-0000-0000-0000-000000000000}"/>
  <bookViews>
    <workbookView xWindow="960" yWindow="120" windowWidth="17820" windowHeight="981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K473" i="3"/>
  <c r="H473" i="3"/>
  <c r="G473" i="3"/>
  <c r="F473" i="3"/>
  <c r="E473" i="3"/>
  <c r="D473" i="3"/>
  <c r="J473" i="3" s="1"/>
  <c r="C473" i="3"/>
  <c r="I473" i="3" s="1"/>
  <c r="B473" i="3"/>
  <c r="K472" i="3"/>
  <c r="H472" i="3"/>
  <c r="G472" i="3"/>
  <c r="F472" i="3"/>
  <c r="E472" i="3"/>
  <c r="D472" i="3"/>
  <c r="J472" i="3" s="1"/>
  <c r="C472" i="3"/>
  <c r="I472" i="3" s="1"/>
  <c r="B472" i="3"/>
  <c r="K471" i="3"/>
  <c r="H471" i="3"/>
  <c r="G471" i="3"/>
  <c r="F471" i="3"/>
  <c r="E471" i="3"/>
  <c r="D471" i="3"/>
  <c r="J471" i="3" s="1"/>
  <c r="C471" i="3"/>
  <c r="I471" i="3" s="1"/>
  <c r="B471" i="3"/>
  <c r="I470" i="3"/>
  <c r="H470" i="3"/>
  <c r="G470" i="3"/>
  <c r="F470" i="3"/>
  <c r="E470" i="3"/>
  <c r="K470" i="3" s="1"/>
  <c r="D470" i="3"/>
  <c r="J470" i="3" s="1"/>
  <c r="C470" i="3"/>
  <c r="B470" i="3"/>
  <c r="K469" i="3"/>
  <c r="H469" i="3"/>
  <c r="G469" i="3"/>
  <c r="J469" i="3" s="1"/>
  <c r="F469" i="3"/>
  <c r="I469" i="3" s="1"/>
  <c r="E469" i="3"/>
  <c r="D469" i="3"/>
  <c r="C469" i="3"/>
  <c r="B469" i="3"/>
  <c r="I468" i="3"/>
  <c r="H468" i="3"/>
  <c r="K468" i="3" s="1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I466" i="3"/>
  <c r="H466" i="3"/>
  <c r="G466" i="3"/>
  <c r="F466" i="3"/>
  <c r="E466" i="3"/>
  <c r="K466" i="3" s="1"/>
  <c r="D466" i="3"/>
  <c r="J466" i="3" s="1"/>
  <c r="C466" i="3"/>
  <c r="B466" i="3"/>
  <c r="K465" i="3"/>
  <c r="H465" i="3"/>
  <c r="G465" i="3"/>
  <c r="J465" i="3" s="1"/>
  <c r="F465" i="3"/>
  <c r="I465" i="3" s="1"/>
  <c r="E465" i="3"/>
  <c r="D465" i="3"/>
  <c r="C465" i="3"/>
  <c r="B465" i="3"/>
  <c r="I464" i="3"/>
  <c r="H464" i="3"/>
  <c r="K464" i="3" s="1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B463" i="3"/>
  <c r="I462" i="3"/>
  <c r="H462" i="3"/>
  <c r="G462" i="3"/>
  <c r="F462" i="3"/>
  <c r="E462" i="3"/>
  <c r="K462" i="3" s="1"/>
  <c r="D462" i="3"/>
  <c r="J462" i="3" s="1"/>
  <c r="C462" i="3"/>
  <c r="B462" i="3"/>
  <c r="K461" i="3"/>
  <c r="H461" i="3"/>
  <c r="G461" i="3"/>
  <c r="J461" i="3" s="1"/>
  <c r="F461" i="3"/>
  <c r="E461" i="3"/>
  <c r="D461" i="3"/>
  <c r="C461" i="3"/>
  <c r="B461" i="3"/>
  <c r="I460" i="3"/>
  <c r="H460" i="3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I458" i="3"/>
  <c r="H458" i="3"/>
  <c r="G458" i="3"/>
  <c r="F458" i="3"/>
  <c r="E458" i="3"/>
  <c r="D458" i="3"/>
  <c r="J458" i="3" s="1"/>
  <c r="C458" i="3"/>
  <c r="B458" i="3"/>
  <c r="K457" i="3"/>
  <c r="J457" i="3"/>
  <c r="H457" i="3"/>
  <c r="G457" i="3"/>
  <c r="F457" i="3"/>
  <c r="E457" i="3"/>
  <c r="D457" i="3"/>
  <c r="C457" i="3"/>
  <c r="I457" i="3" s="1"/>
  <c r="B457" i="3"/>
  <c r="I456" i="3"/>
  <c r="H456" i="3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J453" i="3" s="1"/>
  <c r="F453" i="3"/>
  <c r="E453" i="3"/>
  <c r="D453" i="3"/>
  <c r="C453" i="3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J449" i="3" s="1"/>
  <c r="F449" i="3"/>
  <c r="E449" i="3"/>
  <c r="D449" i="3"/>
  <c r="C449" i="3"/>
  <c r="B449" i="3"/>
  <c r="I448" i="3"/>
  <c r="H448" i="3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J445" i="3" s="1"/>
  <c r="F445" i="3"/>
  <c r="E445" i="3"/>
  <c r="D445" i="3"/>
  <c r="C445" i="3"/>
  <c r="B445" i="3"/>
  <c r="I444" i="3"/>
  <c r="H444" i="3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D442" i="3"/>
  <c r="J442" i="3" s="1"/>
  <c r="C442" i="3"/>
  <c r="B442" i="3"/>
  <c r="K441" i="3"/>
  <c r="J441" i="3"/>
  <c r="H441" i="3"/>
  <c r="G441" i="3"/>
  <c r="F441" i="3"/>
  <c r="E441" i="3"/>
  <c r="D441" i="3"/>
  <c r="C441" i="3"/>
  <c r="I441" i="3" s="1"/>
  <c r="B441" i="3"/>
  <c r="I440" i="3"/>
  <c r="H440" i="3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J437" i="3" s="1"/>
  <c r="F437" i="3"/>
  <c r="E437" i="3"/>
  <c r="D437" i="3"/>
  <c r="C437" i="3"/>
  <c r="I437" i="3" s="1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J433" i="3" s="1"/>
  <c r="F433" i="3"/>
  <c r="E433" i="3"/>
  <c r="D433" i="3"/>
  <c r="C433" i="3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B429" i="3"/>
  <c r="I428" i="3"/>
  <c r="H428" i="3"/>
  <c r="G428" i="3"/>
  <c r="F428" i="3"/>
  <c r="E428" i="3"/>
  <c r="D428" i="3"/>
  <c r="J428" i="3" s="1"/>
  <c r="C428" i="3"/>
  <c r="B428" i="3"/>
  <c r="K427" i="3"/>
  <c r="H427" i="3"/>
  <c r="G427" i="3"/>
  <c r="J427" i="3" s="1"/>
  <c r="F427" i="3"/>
  <c r="E427" i="3"/>
  <c r="D427" i="3"/>
  <c r="C427" i="3"/>
  <c r="I427" i="3" s="1"/>
  <c r="B427" i="3"/>
  <c r="I426" i="3"/>
  <c r="H426" i="3"/>
  <c r="G426" i="3"/>
  <c r="F426" i="3"/>
  <c r="E426" i="3"/>
  <c r="D426" i="3"/>
  <c r="J426" i="3" s="1"/>
  <c r="C426" i="3"/>
  <c r="B426" i="3"/>
  <c r="K425" i="3"/>
  <c r="J425" i="3"/>
  <c r="H425" i="3"/>
  <c r="G425" i="3"/>
  <c r="F425" i="3"/>
  <c r="E425" i="3"/>
  <c r="D425" i="3"/>
  <c r="C425" i="3"/>
  <c r="I425" i="3" s="1"/>
  <c r="B425" i="3"/>
  <c r="I424" i="3"/>
  <c r="H424" i="3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J421" i="3" s="1"/>
  <c r="F421" i="3"/>
  <c r="E421" i="3"/>
  <c r="D421" i="3"/>
  <c r="C421" i="3"/>
  <c r="I421" i="3" s="1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H419" i="3"/>
  <c r="G419" i="3"/>
  <c r="J419" i="3" s="1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J417" i="3" s="1"/>
  <c r="F417" i="3"/>
  <c r="E417" i="3"/>
  <c r="D417" i="3"/>
  <c r="C417" i="3"/>
  <c r="B417" i="3"/>
  <c r="I416" i="3"/>
  <c r="H416" i="3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H413" i="3"/>
  <c r="G413" i="3"/>
  <c r="J413" i="3" s="1"/>
  <c r="F413" i="3"/>
  <c r="E413" i="3"/>
  <c r="D413" i="3"/>
  <c r="C413" i="3"/>
  <c r="B413" i="3"/>
  <c r="I412" i="3"/>
  <c r="H412" i="3"/>
  <c r="G412" i="3"/>
  <c r="F412" i="3"/>
  <c r="E412" i="3"/>
  <c r="D412" i="3"/>
  <c r="J412" i="3" s="1"/>
  <c r="C412" i="3"/>
  <c r="B412" i="3"/>
  <c r="K411" i="3"/>
  <c r="H411" i="3"/>
  <c r="G411" i="3"/>
  <c r="J411" i="3" s="1"/>
  <c r="F411" i="3"/>
  <c r="E411" i="3"/>
  <c r="D411" i="3"/>
  <c r="C411" i="3"/>
  <c r="I411" i="3" s="1"/>
  <c r="B411" i="3"/>
  <c r="I410" i="3"/>
  <c r="H410" i="3"/>
  <c r="G410" i="3"/>
  <c r="F410" i="3"/>
  <c r="E410" i="3"/>
  <c r="D410" i="3"/>
  <c r="J410" i="3" s="1"/>
  <c r="C410" i="3"/>
  <c r="B410" i="3"/>
  <c r="K409" i="3"/>
  <c r="J409" i="3"/>
  <c r="H409" i="3"/>
  <c r="G409" i="3"/>
  <c r="F409" i="3"/>
  <c r="E409" i="3"/>
  <c r="D409" i="3"/>
  <c r="C409" i="3"/>
  <c r="I409" i="3" s="1"/>
  <c r="B409" i="3"/>
  <c r="I408" i="3"/>
  <c r="H408" i="3"/>
  <c r="G408" i="3"/>
  <c r="F408" i="3"/>
  <c r="E408" i="3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J405" i="3" s="1"/>
  <c r="F405" i="3"/>
  <c r="E405" i="3"/>
  <c r="D405" i="3"/>
  <c r="C405" i="3"/>
  <c r="B405" i="3"/>
  <c r="H404" i="3"/>
  <c r="G404" i="3"/>
  <c r="F404" i="3"/>
  <c r="E404" i="3"/>
  <c r="K404" i="3" s="1"/>
  <c r="D404" i="3"/>
  <c r="J404" i="3" s="1"/>
  <c r="C404" i="3"/>
  <c r="I404" i="3" s="1"/>
  <c r="B404" i="3"/>
  <c r="H403" i="3"/>
  <c r="G403" i="3"/>
  <c r="J403" i="3" s="1"/>
  <c r="F403" i="3"/>
  <c r="E403" i="3"/>
  <c r="K403" i="3" s="1"/>
  <c r="D403" i="3"/>
  <c r="C403" i="3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J401" i="3" s="1"/>
  <c r="F401" i="3"/>
  <c r="E401" i="3"/>
  <c r="D401" i="3"/>
  <c r="C401" i="3"/>
  <c r="I401" i="3" s="1"/>
  <c r="B401" i="3"/>
  <c r="H400" i="3"/>
  <c r="K400" i="3" s="1"/>
  <c r="G400" i="3"/>
  <c r="F400" i="3"/>
  <c r="E400" i="3"/>
  <c r="D400" i="3"/>
  <c r="J400" i="3" s="1"/>
  <c r="C400" i="3"/>
  <c r="I400" i="3" s="1"/>
  <c r="B400" i="3"/>
  <c r="K399" i="3"/>
  <c r="J399" i="3"/>
  <c r="H399" i="3"/>
  <c r="G399" i="3"/>
  <c r="F399" i="3"/>
  <c r="E399" i="3"/>
  <c r="D399" i="3"/>
  <c r="C399" i="3"/>
  <c r="I399" i="3" s="1"/>
  <c r="B399" i="3"/>
  <c r="I398" i="3"/>
  <c r="H398" i="3"/>
  <c r="G398" i="3"/>
  <c r="F398" i="3"/>
  <c r="E398" i="3"/>
  <c r="D398" i="3"/>
  <c r="J398" i="3" s="1"/>
  <c r="C398" i="3"/>
  <c r="B398" i="3"/>
  <c r="K397" i="3"/>
  <c r="J397" i="3"/>
  <c r="H397" i="3"/>
  <c r="G397" i="3"/>
  <c r="F397" i="3"/>
  <c r="E397" i="3"/>
  <c r="D397" i="3"/>
  <c r="C397" i="3"/>
  <c r="B397" i="3"/>
  <c r="H396" i="3"/>
  <c r="G396" i="3"/>
  <c r="F396" i="3"/>
  <c r="E396" i="3"/>
  <c r="K396" i="3" s="1"/>
  <c r="D396" i="3"/>
  <c r="J396" i="3" s="1"/>
  <c r="C396" i="3"/>
  <c r="I396" i="3" s="1"/>
  <c r="B396" i="3"/>
  <c r="J395" i="3"/>
  <c r="H395" i="3"/>
  <c r="G395" i="3"/>
  <c r="F395" i="3"/>
  <c r="E395" i="3"/>
  <c r="K395" i="3" s="1"/>
  <c r="D395" i="3"/>
  <c r="C395" i="3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J393" i="3" s="1"/>
  <c r="F393" i="3"/>
  <c r="E393" i="3"/>
  <c r="D393" i="3"/>
  <c r="C393" i="3"/>
  <c r="B393" i="3"/>
  <c r="I392" i="3"/>
  <c r="H392" i="3"/>
  <c r="K392" i="3" s="1"/>
  <c r="G392" i="3"/>
  <c r="F392" i="3"/>
  <c r="E392" i="3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D390" i="3"/>
  <c r="J390" i="3" s="1"/>
  <c r="C390" i="3"/>
  <c r="B390" i="3"/>
  <c r="K389" i="3"/>
  <c r="J389" i="3"/>
  <c r="H389" i="3"/>
  <c r="G389" i="3"/>
  <c r="F389" i="3"/>
  <c r="E389" i="3"/>
  <c r="D389" i="3"/>
  <c r="C389" i="3"/>
  <c r="I389" i="3" s="1"/>
  <c r="B389" i="3"/>
  <c r="H388" i="3"/>
  <c r="G388" i="3"/>
  <c r="F388" i="3"/>
  <c r="E388" i="3"/>
  <c r="K388" i="3" s="1"/>
  <c r="D388" i="3"/>
  <c r="J388" i="3" s="1"/>
  <c r="C388" i="3"/>
  <c r="I388" i="3" s="1"/>
  <c r="B388" i="3"/>
  <c r="J387" i="3"/>
  <c r="H387" i="3"/>
  <c r="G387" i="3"/>
  <c r="F387" i="3"/>
  <c r="E387" i="3"/>
  <c r="K387" i="3" s="1"/>
  <c r="D387" i="3"/>
  <c r="C387" i="3"/>
  <c r="B387" i="3"/>
  <c r="I386" i="3"/>
  <c r="H386" i="3"/>
  <c r="G386" i="3"/>
  <c r="F386" i="3"/>
  <c r="E386" i="3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B385" i="3"/>
  <c r="I384" i="3"/>
  <c r="H384" i="3"/>
  <c r="K384" i="3" s="1"/>
  <c r="G384" i="3"/>
  <c r="F384" i="3"/>
  <c r="E384" i="3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I382" i="3"/>
  <c r="H382" i="3"/>
  <c r="G382" i="3"/>
  <c r="F382" i="3"/>
  <c r="E382" i="3"/>
  <c r="D382" i="3"/>
  <c r="J382" i="3" s="1"/>
  <c r="C382" i="3"/>
  <c r="B382" i="3"/>
  <c r="K381" i="3"/>
  <c r="J381" i="3"/>
  <c r="H381" i="3"/>
  <c r="G381" i="3"/>
  <c r="F381" i="3"/>
  <c r="E381" i="3"/>
  <c r="D381" i="3"/>
  <c r="C381" i="3"/>
  <c r="B381" i="3"/>
  <c r="H380" i="3"/>
  <c r="G380" i="3"/>
  <c r="F380" i="3"/>
  <c r="E380" i="3"/>
  <c r="K380" i="3" s="1"/>
  <c r="D380" i="3"/>
  <c r="J380" i="3" s="1"/>
  <c r="C380" i="3"/>
  <c r="I380" i="3" s="1"/>
  <c r="B380" i="3"/>
  <c r="J379" i="3"/>
  <c r="H379" i="3"/>
  <c r="G379" i="3"/>
  <c r="F379" i="3"/>
  <c r="E379" i="3"/>
  <c r="K379" i="3" s="1"/>
  <c r="D379" i="3"/>
  <c r="C379" i="3"/>
  <c r="B379" i="3"/>
  <c r="I378" i="3"/>
  <c r="H378" i="3"/>
  <c r="G378" i="3"/>
  <c r="F378" i="3"/>
  <c r="E378" i="3"/>
  <c r="D378" i="3"/>
  <c r="J378" i="3" s="1"/>
  <c r="C378" i="3"/>
  <c r="B378" i="3"/>
  <c r="K377" i="3"/>
  <c r="J377" i="3"/>
  <c r="H377" i="3"/>
  <c r="G377" i="3"/>
  <c r="F377" i="3"/>
  <c r="E377" i="3"/>
  <c r="D377" i="3"/>
  <c r="C377" i="3"/>
  <c r="B377" i="3"/>
  <c r="I376" i="3"/>
  <c r="H376" i="3"/>
  <c r="K376" i="3" s="1"/>
  <c r="G376" i="3"/>
  <c r="F376" i="3"/>
  <c r="E376" i="3"/>
  <c r="D376" i="3"/>
  <c r="J376" i="3" s="1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I374" i="3"/>
  <c r="H374" i="3"/>
  <c r="G374" i="3"/>
  <c r="F374" i="3"/>
  <c r="E374" i="3"/>
  <c r="D374" i="3"/>
  <c r="J374" i="3" s="1"/>
  <c r="C374" i="3"/>
  <c r="B374" i="3"/>
  <c r="K373" i="3"/>
  <c r="J373" i="3"/>
  <c r="H373" i="3"/>
  <c r="G373" i="3"/>
  <c r="F373" i="3"/>
  <c r="E373" i="3"/>
  <c r="D373" i="3"/>
  <c r="C373" i="3"/>
  <c r="I373" i="3" s="1"/>
  <c r="B373" i="3"/>
  <c r="H372" i="3"/>
  <c r="G372" i="3"/>
  <c r="F372" i="3"/>
  <c r="E372" i="3"/>
  <c r="K372" i="3" s="1"/>
  <c r="D372" i="3"/>
  <c r="J372" i="3" s="1"/>
  <c r="C372" i="3"/>
  <c r="I372" i="3" s="1"/>
  <c r="B372" i="3"/>
  <c r="J371" i="3"/>
  <c r="H371" i="3"/>
  <c r="G371" i="3"/>
  <c r="F371" i="3"/>
  <c r="E371" i="3"/>
  <c r="K371" i="3" s="1"/>
  <c r="D371" i="3"/>
  <c r="C371" i="3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J369" i="3" s="1"/>
  <c r="F369" i="3"/>
  <c r="E369" i="3"/>
  <c r="D369" i="3"/>
  <c r="C369" i="3"/>
  <c r="I369" i="3" s="1"/>
  <c r="B369" i="3"/>
  <c r="H368" i="3"/>
  <c r="K368" i="3" s="1"/>
  <c r="G368" i="3"/>
  <c r="F368" i="3"/>
  <c r="E368" i="3"/>
  <c r="D368" i="3"/>
  <c r="J368" i="3" s="1"/>
  <c r="C368" i="3"/>
  <c r="I368" i="3" s="1"/>
  <c r="B368" i="3"/>
  <c r="K367" i="3"/>
  <c r="J367" i="3"/>
  <c r="H367" i="3"/>
  <c r="G367" i="3"/>
  <c r="F367" i="3"/>
  <c r="E367" i="3"/>
  <c r="D367" i="3"/>
  <c r="C367" i="3"/>
  <c r="I367" i="3" s="1"/>
  <c r="B367" i="3"/>
  <c r="I366" i="3"/>
  <c r="H366" i="3"/>
  <c r="G366" i="3"/>
  <c r="F366" i="3"/>
  <c r="E366" i="3"/>
  <c r="D366" i="3"/>
  <c r="J366" i="3" s="1"/>
  <c r="C366" i="3"/>
  <c r="B366" i="3"/>
  <c r="K365" i="3"/>
  <c r="J365" i="3"/>
  <c r="H365" i="3"/>
  <c r="G365" i="3"/>
  <c r="F365" i="3"/>
  <c r="E365" i="3"/>
  <c r="D365" i="3"/>
  <c r="C365" i="3"/>
  <c r="B365" i="3"/>
  <c r="H364" i="3"/>
  <c r="G364" i="3"/>
  <c r="F364" i="3"/>
  <c r="E364" i="3"/>
  <c r="K364" i="3" s="1"/>
  <c r="D364" i="3"/>
  <c r="J364" i="3" s="1"/>
  <c r="C364" i="3"/>
  <c r="I364" i="3" s="1"/>
  <c r="B364" i="3"/>
  <c r="J363" i="3"/>
  <c r="H363" i="3"/>
  <c r="G363" i="3"/>
  <c r="F363" i="3"/>
  <c r="E363" i="3"/>
  <c r="K363" i="3" s="1"/>
  <c r="D363" i="3"/>
  <c r="C363" i="3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J361" i="3" s="1"/>
  <c r="F361" i="3"/>
  <c r="E361" i="3"/>
  <c r="D361" i="3"/>
  <c r="C361" i="3"/>
  <c r="B361" i="3"/>
  <c r="I360" i="3"/>
  <c r="H360" i="3"/>
  <c r="K360" i="3" s="1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I358" i="3"/>
  <c r="H358" i="3"/>
  <c r="G358" i="3"/>
  <c r="F358" i="3"/>
  <c r="E358" i="3"/>
  <c r="D358" i="3"/>
  <c r="J358" i="3" s="1"/>
  <c r="C358" i="3"/>
  <c r="B358" i="3"/>
  <c r="K357" i="3"/>
  <c r="J357" i="3"/>
  <c r="H357" i="3"/>
  <c r="G357" i="3"/>
  <c r="F357" i="3"/>
  <c r="E357" i="3"/>
  <c r="D357" i="3"/>
  <c r="C357" i="3"/>
  <c r="I357" i="3" s="1"/>
  <c r="B357" i="3"/>
  <c r="H356" i="3"/>
  <c r="G356" i="3"/>
  <c r="F356" i="3"/>
  <c r="E356" i="3"/>
  <c r="K356" i="3" s="1"/>
  <c r="D356" i="3"/>
  <c r="J356" i="3" s="1"/>
  <c r="C356" i="3"/>
  <c r="I356" i="3" s="1"/>
  <c r="B356" i="3"/>
  <c r="J355" i="3"/>
  <c r="H355" i="3"/>
  <c r="G355" i="3"/>
  <c r="F355" i="3"/>
  <c r="E355" i="3"/>
  <c r="K355" i="3" s="1"/>
  <c r="D355" i="3"/>
  <c r="C355" i="3"/>
  <c r="B355" i="3"/>
  <c r="I354" i="3"/>
  <c r="H354" i="3"/>
  <c r="G354" i="3"/>
  <c r="F354" i="3"/>
  <c r="E354" i="3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B353" i="3"/>
  <c r="I352" i="3"/>
  <c r="H352" i="3"/>
  <c r="K352" i="3" s="1"/>
  <c r="G352" i="3"/>
  <c r="F352" i="3"/>
  <c r="E352" i="3"/>
  <c r="D352" i="3"/>
  <c r="J352" i="3" s="1"/>
  <c r="C352" i="3"/>
  <c r="B352" i="3"/>
  <c r="J351" i="3"/>
  <c r="H351" i="3"/>
  <c r="G351" i="3"/>
  <c r="F351" i="3"/>
  <c r="E351" i="3"/>
  <c r="K351" i="3" s="1"/>
  <c r="D351" i="3"/>
  <c r="C351" i="3"/>
  <c r="I351" i="3" s="1"/>
  <c r="B351" i="3"/>
  <c r="I350" i="3"/>
  <c r="H350" i="3"/>
  <c r="G350" i="3"/>
  <c r="F350" i="3"/>
  <c r="E350" i="3"/>
  <c r="D350" i="3"/>
  <c r="J350" i="3" s="1"/>
  <c r="C350" i="3"/>
  <c r="B350" i="3"/>
  <c r="K349" i="3"/>
  <c r="J349" i="3"/>
  <c r="H349" i="3"/>
  <c r="G349" i="3"/>
  <c r="F349" i="3"/>
  <c r="E349" i="3"/>
  <c r="D349" i="3"/>
  <c r="C349" i="3"/>
  <c r="B349" i="3"/>
  <c r="H348" i="3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E347" i="3"/>
  <c r="D347" i="3"/>
  <c r="C347" i="3"/>
  <c r="B347" i="3"/>
  <c r="J346" i="3"/>
  <c r="I346" i="3"/>
  <c r="H346" i="3"/>
  <c r="G346" i="3"/>
  <c r="F346" i="3"/>
  <c r="E346" i="3"/>
  <c r="K346" i="3" s="1"/>
  <c r="D346" i="3"/>
  <c r="C346" i="3"/>
  <c r="B346" i="3"/>
  <c r="K345" i="3"/>
  <c r="H345" i="3"/>
  <c r="G345" i="3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J343" i="3"/>
  <c r="H343" i="3"/>
  <c r="G343" i="3"/>
  <c r="F343" i="3"/>
  <c r="E343" i="3"/>
  <c r="K343" i="3" s="1"/>
  <c r="D343" i="3"/>
  <c r="C343" i="3"/>
  <c r="B343" i="3"/>
  <c r="J342" i="3"/>
  <c r="I342" i="3"/>
  <c r="H342" i="3"/>
  <c r="G342" i="3"/>
  <c r="F342" i="3"/>
  <c r="E342" i="3"/>
  <c r="K342" i="3" s="1"/>
  <c r="D342" i="3"/>
  <c r="C342" i="3"/>
  <c r="B342" i="3"/>
  <c r="K341" i="3"/>
  <c r="H341" i="3"/>
  <c r="G341" i="3"/>
  <c r="F341" i="3"/>
  <c r="I341" i="3" s="1"/>
  <c r="E341" i="3"/>
  <c r="D341" i="3"/>
  <c r="J341" i="3" s="1"/>
  <c r="C341" i="3"/>
  <c r="B341" i="3"/>
  <c r="I340" i="3"/>
  <c r="H340" i="3"/>
  <c r="G340" i="3"/>
  <c r="F340" i="3"/>
  <c r="E340" i="3"/>
  <c r="K340" i="3" s="1"/>
  <c r="D340" i="3"/>
  <c r="J340" i="3" s="1"/>
  <c r="C340" i="3"/>
  <c r="B340" i="3"/>
  <c r="H339" i="3"/>
  <c r="K339" i="3" s="1"/>
  <c r="G339" i="3"/>
  <c r="J339" i="3" s="1"/>
  <c r="F339" i="3"/>
  <c r="E339" i="3"/>
  <c r="D339" i="3"/>
  <c r="C339" i="3"/>
  <c r="I339" i="3" s="1"/>
  <c r="B339" i="3"/>
  <c r="I338" i="3"/>
  <c r="H338" i="3"/>
  <c r="G338" i="3"/>
  <c r="F338" i="3"/>
  <c r="E338" i="3"/>
  <c r="D338" i="3"/>
  <c r="C338" i="3"/>
  <c r="B338" i="3"/>
  <c r="K337" i="3"/>
  <c r="J337" i="3"/>
  <c r="I337" i="3"/>
  <c r="H337" i="3"/>
  <c r="G337" i="3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B336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B333" i="3"/>
  <c r="I332" i="3"/>
  <c r="H332" i="3"/>
  <c r="K332" i="3" s="1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J330" i="3"/>
  <c r="I330" i="3"/>
  <c r="H330" i="3"/>
  <c r="G330" i="3"/>
  <c r="F330" i="3"/>
  <c r="E330" i="3"/>
  <c r="K330" i="3" s="1"/>
  <c r="D330" i="3"/>
  <c r="C330" i="3"/>
  <c r="B330" i="3"/>
  <c r="K329" i="3"/>
  <c r="H329" i="3"/>
  <c r="G329" i="3"/>
  <c r="F329" i="3"/>
  <c r="E329" i="3"/>
  <c r="D329" i="3"/>
  <c r="J329" i="3" s="1"/>
  <c r="C329" i="3"/>
  <c r="I329" i="3" s="1"/>
  <c r="B329" i="3"/>
  <c r="H328" i="3"/>
  <c r="G328" i="3"/>
  <c r="F328" i="3"/>
  <c r="I328" i="3" s="1"/>
  <c r="E328" i="3"/>
  <c r="D328" i="3"/>
  <c r="J328" i="3" s="1"/>
  <c r="C328" i="3"/>
  <c r="B328" i="3"/>
  <c r="J327" i="3"/>
  <c r="H327" i="3"/>
  <c r="G327" i="3"/>
  <c r="F327" i="3"/>
  <c r="E327" i="3"/>
  <c r="K327" i="3" s="1"/>
  <c r="D327" i="3"/>
  <c r="C327" i="3"/>
  <c r="B327" i="3"/>
  <c r="J326" i="3"/>
  <c r="I326" i="3"/>
  <c r="H326" i="3"/>
  <c r="G326" i="3"/>
  <c r="F326" i="3"/>
  <c r="E326" i="3"/>
  <c r="D326" i="3"/>
  <c r="C326" i="3"/>
  <c r="B326" i="3"/>
  <c r="K325" i="3"/>
  <c r="I325" i="3"/>
  <c r="H325" i="3"/>
  <c r="G325" i="3"/>
  <c r="F325" i="3"/>
  <c r="E325" i="3"/>
  <c r="D325" i="3"/>
  <c r="J325" i="3" s="1"/>
  <c r="C325" i="3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D322" i="3"/>
  <c r="C322" i="3"/>
  <c r="B322" i="3"/>
  <c r="K321" i="3"/>
  <c r="J321" i="3"/>
  <c r="I321" i="3"/>
  <c r="H321" i="3"/>
  <c r="G321" i="3"/>
  <c r="F321" i="3"/>
  <c r="E321" i="3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K319" i="3" s="1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D318" i="3"/>
  <c r="J318" i="3" s="1"/>
  <c r="C318" i="3"/>
  <c r="B318" i="3"/>
  <c r="K317" i="3"/>
  <c r="H317" i="3"/>
  <c r="G317" i="3"/>
  <c r="F317" i="3"/>
  <c r="E317" i="3"/>
  <c r="D317" i="3"/>
  <c r="J317" i="3" s="1"/>
  <c r="C317" i="3"/>
  <c r="B317" i="3"/>
  <c r="H316" i="3"/>
  <c r="G316" i="3"/>
  <c r="F316" i="3"/>
  <c r="E316" i="3"/>
  <c r="D316" i="3"/>
  <c r="J316" i="3" s="1"/>
  <c r="C316" i="3"/>
  <c r="I316" i="3" s="1"/>
  <c r="B316" i="3"/>
  <c r="J315" i="3"/>
  <c r="H315" i="3"/>
  <c r="G315" i="3"/>
  <c r="F315" i="3"/>
  <c r="E315" i="3"/>
  <c r="D315" i="3"/>
  <c r="C315" i="3"/>
  <c r="B315" i="3"/>
  <c r="J314" i="3"/>
  <c r="I314" i="3"/>
  <c r="H314" i="3"/>
  <c r="G314" i="3"/>
  <c r="F314" i="3"/>
  <c r="E314" i="3"/>
  <c r="K314" i="3" s="1"/>
  <c r="D314" i="3"/>
  <c r="C314" i="3"/>
  <c r="B314" i="3"/>
  <c r="K313" i="3"/>
  <c r="H313" i="3"/>
  <c r="G313" i="3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J311" i="3"/>
  <c r="H311" i="3"/>
  <c r="G311" i="3"/>
  <c r="F311" i="3"/>
  <c r="E311" i="3"/>
  <c r="K311" i="3" s="1"/>
  <c r="D311" i="3"/>
  <c r="C311" i="3"/>
  <c r="B311" i="3"/>
  <c r="J310" i="3"/>
  <c r="I310" i="3"/>
  <c r="H310" i="3"/>
  <c r="G310" i="3"/>
  <c r="F310" i="3"/>
  <c r="E310" i="3"/>
  <c r="K310" i="3" s="1"/>
  <c r="D310" i="3"/>
  <c r="C310" i="3"/>
  <c r="B310" i="3"/>
  <c r="K309" i="3"/>
  <c r="I309" i="3"/>
  <c r="H309" i="3"/>
  <c r="G309" i="3"/>
  <c r="F309" i="3"/>
  <c r="E309" i="3"/>
  <c r="D309" i="3"/>
  <c r="J309" i="3" s="1"/>
  <c r="C309" i="3"/>
  <c r="B309" i="3"/>
  <c r="K308" i="3"/>
  <c r="I308" i="3"/>
  <c r="H308" i="3"/>
  <c r="G308" i="3"/>
  <c r="F308" i="3"/>
  <c r="E308" i="3"/>
  <c r="D308" i="3"/>
  <c r="J308" i="3" s="1"/>
  <c r="C308" i="3"/>
  <c r="B308" i="3"/>
  <c r="K307" i="3"/>
  <c r="H307" i="3"/>
  <c r="G307" i="3"/>
  <c r="J307" i="3" s="1"/>
  <c r="F307" i="3"/>
  <c r="E307" i="3"/>
  <c r="D307" i="3"/>
  <c r="C307" i="3"/>
  <c r="I307" i="3" s="1"/>
  <c r="B307" i="3"/>
  <c r="H306" i="3"/>
  <c r="G306" i="3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H304" i="3"/>
  <c r="G304" i="3"/>
  <c r="F304" i="3"/>
  <c r="E304" i="3"/>
  <c r="K304" i="3" s="1"/>
  <c r="D304" i="3"/>
  <c r="J304" i="3" s="1"/>
  <c r="C304" i="3"/>
  <c r="I304" i="3" s="1"/>
  <c r="B304" i="3"/>
  <c r="J303" i="3"/>
  <c r="H303" i="3"/>
  <c r="G303" i="3"/>
  <c r="F303" i="3"/>
  <c r="I303" i="3" s="1"/>
  <c r="E303" i="3"/>
  <c r="K303" i="3" s="1"/>
  <c r="D303" i="3"/>
  <c r="C303" i="3"/>
  <c r="B303" i="3"/>
  <c r="H302" i="3"/>
  <c r="K302" i="3" s="1"/>
  <c r="G302" i="3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H296" i="3"/>
  <c r="G296" i="3"/>
  <c r="F296" i="3"/>
  <c r="E296" i="3"/>
  <c r="K296" i="3" s="1"/>
  <c r="D296" i="3"/>
  <c r="J296" i="3" s="1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H294" i="3"/>
  <c r="K294" i="3" s="1"/>
  <c r="G294" i="3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H292" i="3"/>
  <c r="K292" i="3" s="1"/>
  <c r="G292" i="3"/>
  <c r="F292" i="3"/>
  <c r="E292" i="3"/>
  <c r="D292" i="3"/>
  <c r="C292" i="3"/>
  <c r="I292" i="3" s="1"/>
  <c r="B292" i="3"/>
  <c r="J291" i="3"/>
  <c r="I291" i="3"/>
  <c r="H291" i="3"/>
  <c r="G291" i="3"/>
  <c r="F291" i="3"/>
  <c r="E291" i="3"/>
  <c r="K291" i="3" s="1"/>
  <c r="D291" i="3"/>
  <c r="C291" i="3"/>
  <c r="B291" i="3"/>
  <c r="K290" i="3"/>
  <c r="H290" i="3"/>
  <c r="G290" i="3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H288" i="3"/>
  <c r="G288" i="3"/>
  <c r="F288" i="3"/>
  <c r="E288" i="3"/>
  <c r="K288" i="3" s="1"/>
  <c r="D288" i="3"/>
  <c r="J288" i="3" s="1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H286" i="3"/>
  <c r="K286" i="3" s="1"/>
  <c r="G286" i="3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H280" i="3"/>
  <c r="G280" i="3"/>
  <c r="F280" i="3"/>
  <c r="E280" i="3"/>
  <c r="K280" i="3" s="1"/>
  <c r="D280" i="3"/>
  <c r="J280" i="3" s="1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H278" i="3"/>
  <c r="K278" i="3" s="1"/>
  <c r="G278" i="3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C276" i="3"/>
  <c r="I276" i="3" s="1"/>
  <c r="B276" i="3"/>
  <c r="J275" i="3"/>
  <c r="I275" i="3"/>
  <c r="H275" i="3"/>
  <c r="G275" i="3"/>
  <c r="F275" i="3"/>
  <c r="E275" i="3"/>
  <c r="K275" i="3" s="1"/>
  <c r="D275" i="3"/>
  <c r="C275" i="3"/>
  <c r="B275" i="3"/>
  <c r="K274" i="3"/>
  <c r="H274" i="3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H272" i="3"/>
  <c r="G272" i="3"/>
  <c r="F272" i="3"/>
  <c r="E272" i="3"/>
  <c r="K272" i="3" s="1"/>
  <c r="D272" i="3"/>
  <c r="J272" i="3" s="1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H270" i="3"/>
  <c r="K270" i="3" s="1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C268" i="3"/>
  <c r="I268" i="3" s="1"/>
  <c r="B268" i="3"/>
  <c r="J267" i="3"/>
  <c r="I267" i="3"/>
  <c r="H267" i="3"/>
  <c r="G267" i="3"/>
  <c r="F267" i="3"/>
  <c r="E267" i="3"/>
  <c r="K267" i="3" s="1"/>
  <c r="D267" i="3"/>
  <c r="C267" i="3"/>
  <c r="B267" i="3"/>
  <c r="K266" i="3"/>
  <c r="H266" i="3"/>
  <c r="G266" i="3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H264" i="3"/>
  <c r="G264" i="3"/>
  <c r="F264" i="3"/>
  <c r="E264" i="3"/>
  <c r="K264" i="3" s="1"/>
  <c r="D264" i="3"/>
  <c r="J264" i="3" s="1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H262" i="3"/>
  <c r="K262" i="3" s="1"/>
  <c r="G262" i="3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H260" i="3"/>
  <c r="K260" i="3" s="1"/>
  <c r="G260" i="3"/>
  <c r="F260" i="3"/>
  <c r="E260" i="3"/>
  <c r="D260" i="3"/>
  <c r="C260" i="3"/>
  <c r="I260" i="3" s="1"/>
  <c r="B260" i="3"/>
  <c r="J259" i="3"/>
  <c r="I259" i="3"/>
  <c r="H259" i="3"/>
  <c r="G259" i="3"/>
  <c r="F259" i="3"/>
  <c r="E259" i="3"/>
  <c r="K259" i="3" s="1"/>
  <c r="D259" i="3"/>
  <c r="C259" i="3"/>
  <c r="B259" i="3"/>
  <c r="K258" i="3"/>
  <c r="H258" i="3"/>
  <c r="G258" i="3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H256" i="3"/>
  <c r="G256" i="3"/>
  <c r="F256" i="3"/>
  <c r="E256" i="3"/>
  <c r="K256" i="3" s="1"/>
  <c r="D256" i="3"/>
  <c r="J256" i="3" s="1"/>
  <c r="C256" i="3"/>
  <c r="I256" i="3" s="1"/>
  <c r="B256" i="3"/>
  <c r="J255" i="3"/>
  <c r="H255" i="3"/>
  <c r="G255" i="3"/>
  <c r="F255" i="3"/>
  <c r="I255" i="3" s="1"/>
  <c r="E255" i="3"/>
  <c r="K255" i="3" s="1"/>
  <c r="D255" i="3"/>
  <c r="C255" i="3"/>
  <c r="B255" i="3"/>
  <c r="H254" i="3"/>
  <c r="K254" i="3" s="1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H252" i="3"/>
  <c r="G252" i="3"/>
  <c r="F252" i="3"/>
  <c r="E252" i="3"/>
  <c r="K252" i="3" s="1"/>
  <c r="D252" i="3"/>
  <c r="C252" i="3"/>
  <c r="I252" i="3" s="1"/>
  <c r="B252" i="3"/>
  <c r="J251" i="3"/>
  <c r="H251" i="3"/>
  <c r="G251" i="3"/>
  <c r="F251" i="3"/>
  <c r="I251" i="3" s="1"/>
  <c r="E251" i="3"/>
  <c r="K251" i="3" s="1"/>
  <c r="D251" i="3"/>
  <c r="C251" i="3"/>
  <c r="B251" i="3"/>
  <c r="K250" i="3"/>
  <c r="H250" i="3"/>
  <c r="G250" i="3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I246" i="3"/>
  <c r="H246" i="3"/>
  <c r="K246" i="3" s="1"/>
  <c r="G246" i="3"/>
  <c r="F246" i="3"/>
  <c r="E246" i="3"/>
  <c r="D246" i="3"/>
  <c r="J246" i="3" s="1"/>
  <c r="C246" i="3"/>
  <c r="B246" i="3"/>
  <c r="K245" i="3"/>
  <c r="J245" i="3"/>
  <c r="H245" i="3"/>
  <c r="G245" i="3"/>
  <c r="F245" i="3"/>
  <c r="I245" i="3" s="1"/>
  <c r="E245" i="3"/>
  <c r="D245" i="3"/>
  <c r="C245" i="3"/>
  <c r="B245" i="3"/>
  <c r="K244" i="3"/>
  <c r="H244" i="3"/>
  <c r="G244" i="3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I242" i="3"/>
  <c r="H242" i="3"/>
  <c r="G242" i="3"/>
  <c r="F242" i="3"/>
  <c r="E242" i="3"/>
  <c r="D242" i="3"/>
  <c r="J242" i="3" s="1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F240" i="3"/>
  <c r="E240" i="3"/>
  <c r="D240" i="3"/>
  <c r="C240" i="3"/>
  <c r="B240" i="3"/>
  <c r="J239" i="3"/>
  <c r="I239" i="3"/>
  <c r="H239" i="3"/>
  <c r="G239" i="3"/>
  <c r="F239" i="3"/>
  <c r="E239" i="3"/>
  <c r="D239" i="3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F236" i="3"/>
  <c r="E236" i="3"/>
  <c r="D236" i="3"/>
  <c r="J236" i="3" s="1"/>
  <c r="C236" i="3"/>
  <c r="B236" i="3"/>
  <c r="H235" i="3"/>
  <c r="G235" i="3"/>
  <c r="F235" i="3"/>
  <c r="I235" i="3" s="1"/>
  <c r="E235" i="3"/>
  <c r="D235" i="3"/>
  <c r="J235" i="3" s="1"/>
  <c r="C235" i="3"/>
  <c r="B235" i="3"/>
  <c r="J234" i="3"/>
  <c r="I234" i="3"/>
  <c r="H234" i="3"/>
  <c r="K234" i="3" s="1"/>
  <c r="G234" i="3"/>
  <c r="F234" i="3"/>
  <c r="E234" i="3"/>
  <c r="D234" i="3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E232" i="3"/>
  <c r="D232" i="3"/>
  <c r="J232" i="3" s="1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F230" i="3"/>
  <c r="E230" i="3"/>
  <c r="D230" i="3"/>
  <c r="J230" i="3" s="1"/>
  <c r="C230" i="3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J228" i="3"/>
  <c r="H228" i="3"/>
  <c r="G228" i="3"/>
  <c r="F228" i="3"/>
  <c r="E228" i="3"/>
  <c r="D228" i="3"/>
  <c r="C228" i="3"/>
  <c r="B228" i="3"/>
  <c r="I227" i="3"/>
  <c r="H227" i="3"/>
  <c r="G227" i="3"/>
  <c r="F227" i="3"/>
  <c r="E227" i="3"/>
  <c r="D227" i="3"/>
  <c r="C227" i="3"/>
  <c r="B227" i="3"/>
  <c r="K226" i="3"/>
  <c r="H226" i="3"/>
  <c r="G226" i="3"/>
  <c r="F226" i="3"/>
  <c r="I226" i="3" s="1"/>
  <c r="E226" i="3"/>
  <c r="D226" i="3"/>
  <c r="J226" i="3" s="1"/>
  <c r="C226" i="3"/>
  <c r="B226" i="3"/>
  <c r="H225" i="3"/>
  <c r="K225" i="3" s="1"/>
  <c r="G225" i="3"/>
  <c r="F225" i="3"/>
  <c r="E225" i="3"/>
  <c r="D225" i="3"/>
  <c r="J225" i="3" s="1"/>
  <c r="C225" i="3"/>
  <c r="B225" i="3"/>
  <c r="H224" i="3"/>
  <c r="G224" i="3"/>
  <c r="F224" i="3"/>
  <c r="E224" i="3"/>
  <c r="K224" i="3" s="1"/>
  <c r="D224" i="3"/>
  <c r="J224" i="3" s="1"/>
  <c r="C224" i="3"/>
  <c r="B224" i="3"/>
  <c r="J223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C222" i="3"/>
  <c r="I222" i="3" s="1"/>
  <c r="B222" i="3"/>
  <c r="H221" i="3"/>
  <c r="G221" i="3"/>
  <c r="F221" i="3"/>
  <c r="I221" i="3" s="1"/>
  <c r="E221" i="3"/>
  <c r="K221" i="3" s="1"/>
  <c r="D221" i="3"/>
  <c r="J221" i="3" s="1"/>
  <c r="C221" i="3"/>
  <c r="B221" i="3"/>
  <c r="K220" i="3"/>
  <c r="H220" i="3"/>
  <c r="G220" i="3"/>
  <c r="F220" i="3"/>
  <c r="E220" i="3"/>
  <c r="D220" i="3"/>
  <c r="C220" i="3"/>
  <c r="B220" i="3"/>
  <c r="H219" i="3"/>
  <c r="G219" i="3"/>
  <c r="F219" i="3"/>
  <c r="I219" i="3" s="1"/>
  <c r="E219" i="3"/>
  <c r="D219" i="3"/>
  <c r="C219" i="3"/>
  <c r="B219" i="3"/>
  <c r="J218" i="3"/>
  <c r="I218" i="3"/>
  <c r="H218" i="3"/>
  <c r="K218" i="3" s="1"/>
  <c r="G218" i="3"/>
  <c r="F218" i="3"/>
  <c r="E218" i="3"/>
  <c r="D218" i="3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H214" i="3"/>
  <c r="K214" i="3" s="1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B212" i="3"/>
  <c r="J211" i="3"/>
  <c r="I211" i="3"/>
  <c r="H211" i="3"/>
  <c r="G211" i="3"/>
  <c r="F211" i="3"/>
  <c r="E211" i="3"/>
  <c r="D211" i="3"/>
  <c r="C211" i="3"/>
  <c r="B211" i="3"/>
  <c r="K210" i="3"/>
  <c r="H210" i="3"/>
  <c r="G210" i="3"/>
  <c r="F210" i="3"/>
  <c r="I210" i="3" s="1"/>
  <c r="E210" i="3"/>
  <c r="D210" i="3"/>
  <c r="J210" i="3" s="1"/>
  <c r="C210" i="3"/>
  <c r="B210" i="3"/>
  <c r="H209" i="3"/>
  <c r="K209" i="3" s="1"/>
  <c r="G209" i="3"/>
  <c r="F209" i="3"/>
  <c r="E209" i="3"/>
  <c r="D209" i="3"/>
  <c r="J209" i="3" s="1"/>
  <c r="C209" i="3"/>
  <c r="B209" i="3"/>
  <c r="H208" i="3"/>
  <c r="G208" i="3"/>
  <c r="F208" i="3"/>
  <c r="E208" i="3"/>
  <c r="D208" i="3"/>
  <c r="J208" i="3" s="1"/>
  <c r="C208" i="3"/>
  <c r="B208" i="3"/>
  <c r="K207" i="3"/>
  <c r="J207" i="3"/>
  <c r="H207" i="3"/>
  <c r="G207" i="3"/>
  <c r="F207" i="3"/>
  <c r="I207" i="3" s="1"/>
  <c r="E207" i="3"/>
  <c r="D207" i="3"/>
  <c r="C207" i="3"/>
  <c r="B207" i="3"/>
  <c r="H206" i="3"/>
  <c r="G206" i="3"/>
  <c r="F206" i="3"/>
  <c r="E206" i="3"/>
  <c r="K206" i="3" s="1"/>
  <c r="D206" i="3"/>
  <c r="J206" i="3" s="1"/>
  <c r="C206" i="3"/>
  <c r="I206" i="3" s="1"/>
  <c r="B206" i="3"/>
  <c r="J205" i="3"/>
  <c r="H205" i="3"/>
  <c r="G205" i="3"/>
  <c r="F205" i="3"/>
  <c r="E205" i="3"/>
  <c r="K205" i="3" s="1"/>
  <c r="D205" i="3"/>
  <c r="C205" i="3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H202" i="3"/>
  <c r="K202" i="3" s="1"/>
  <c r="G202" i="3"/>
  <c r="F202" i="3"/>
  <c r="E202" i="3"/>
  <c r="D202" i="3"/>
  <c r="J202" i="3" s="1"/>
  <c r="C202" i="3"/>
  <c r="I202" i="3" s="1"/>
  <c r="B202" i="3"/>
  <c r="H201" i="3"/>
  <c r="G201" i="3"/>
  <c r="J201" i="3" s="1"/>
  <c r="F201" i="3"/>
  <c r="E201" i="3"/>
  <c r="K201" i="3" s="1"/>
  <c r="D201" i="3"/>
  <c r="C201" i="3"/>
  <c r="I201" i="3" s="1"/>
  <c r="B201" i="3"/>
  <c r="I200" i="3"/>
  <c r="H200" i="3"/>
  <c r="G200" i="3"/>
  <c r="F200" i="3"/>
  <c r="E200" i="3"/>
  <c r="D200" i="3"/>
  <c r="C200" i="3"/>
  <c r="B200" i="3"/>
  <c r="K199" i="3"/>
  <c r="J199" i="3"/>
  <c r="I199" i="3"/>
  <c r="H199" i="3"/>
  <c r="G199" i="3"/>
  <c r="F199" i="3"/>
  <c r="E199" i="3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J197" i="3"/>
  <c r="H197" i="3"/>
  <c r="G197" i="3"/>
  <c r="F197" i="3"/>
  <c r="E197" i="3"/>
  <c r="K197" i="3" s="1"/>
  <c r="D197" i="3"/>
  <c r="C197" i="3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J195" i="3"/>
  <c r="H195" i="3"/>
  <c r="G195" i="3"/>
  <c r="F195" i="3"/>
  <c r="E195" i="3"/>
  <c r="D195" i="3"/>
  <c r="C195" i="3"/>
  <c r="B195" i="3"/>
  <c r="H194" i="3"/>
  <c r="G194" i="3"/>
  <c r="F194" i="3"/>
  <c r="E194" i="3"/>
  <c r="K194" i="3" s="1"/>
  <c r="D194" i="3"/>
  <c r="J194" i="3" s="1"/>
  <c r="C194" i="3"/>
  <c r="I194" i="3" s="1"/>
  <c r="B194" i="3"/>
  <c r="H193" i="3"/>
  <c r="G193" i="3"/>
  <c r="J193" i="3" s="1"/>
  <c r="F193" i="3"/>
  <c r="E193" i="3"/>
  <c r="K193" i="3" s="1"/>
  <c r="D193" i="3"/>
  <c r="C193" i="3"/>
  <c r="I193" i="3" s="1"/>
  <c r="B193" i="3"/>
  <c r="I192" i="3"/>
  <c r="H192" i="3"/>
  <c r="G192" i="3"/>
  <c r="F192" i="3"/>
  <c r="E192" i="3"/>
  <c r="D192" i="3"/>
  <c r="J192" i="3" s="1"/>
  <c r="C192" i="3"/>
  <c r="B192" i="3"/>
  <c r="K191" i="3"/>
  <c r="J191" i="3"/>
  <c r="H191" i="3"/>
  <c r="G191" i="3"/>
  <c r="F191" i="3"/>
  <c r="I191" i="3" s="1"/>
  <c r="E191" i="3"/>
  <c r="D191" i="3"/>
  <c r="C191" i="3"/>
  <c r="B191" i="3"/>
  <c r="H190" i="3"/>
  <c r="G190" i="3"/>
  <c r="F190" i="3"/>
  <c r="E190" i="3"/>
  <c r="K190" i="3" s="1"/>
  <c r="D190" i="3"/>
  <c r="J190" i="3" s="1"/>
  <c r="C190" i="3"/>
  <c r="I190" i="3" s="1"/>
  <c r="B190" i="3"/>
  <c r="J189" i="3"/>
  <c r="H189" i="3"/>
  <c r="G189" i="3"/>
  <c r="F189" i="3"/>
  <c r="E189" i="3"/>
  <c r="K189" i="3" s="1"/>
  <c r="D189" i="3"/>
  <c r="C189" i="3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H186" i="3"/>
  <c r="K186" i="3" s="1"/>
  <c r="G186" i="3"/>
  <c r="F186" i="3"/>
  <c r="E186" i="3"/>
  <c r="D186" i="3"/>
  <c r="J186" i="3" s="1"/>
  <c r="C186" i="3"/>
  <c r="I186" i="3" s="1"/>
  <c r="B186" i="3"/>
  <c r="H185" i="3"/>
  <c r="G185" i="3"/>
  <c r="J185" i="3" s="1"/>
  <c r="F185" i="3"/>
  <c r="E185" i="3"/>
  <c r="K185" i="3" s="1"/>
  <c r="D185" i="3"/>
  <c r="C185" i="3"/>
  <c r="I185" i="3" s="1"/>
  <c r="B185" i="3"/>
  <c r="I184" i="3"/>
  <c r="H184" i="3"/>
  <c r="G184" i="3"/>
  <c r="F184" i="3"/>
  <c r="E184" i="3"/>
  <c r="D184" i="3"/>
  <c r="C184" i="3"/>
  <c r="B184" i="3"/>
  <c r="K183" i="3"/>
  <c r="J183" i="3"/>
  <c r="I183" i="3"/>
  <c r="H183" i="3"/>
  <c r="G183" i="3"/>
  <c r="F183" i="3"/>
  <c r="E183" i="3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J181" i="3"/>
  <c r="H181" i="3"/>
  <c r="G181" i="3"/>
  <c r="F181" i="3"/>
  <c r="E181" i="3"/>
  <c r="K181" i="3" s="1"/>
  <c r="D181" i="3"/>
  <c r="C181" i="3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J177" i="3" s="1"/>
  <c r="F177" i="3"/>
  <c r="E177" i="3"/>
  <c r="K177" i="3" s="1"/>
  <c r="D177" i="3"/>
  <c r="C177" i="3"/>
  <c r="I177" i="3" s="1"/>
  <c r="B177" i="3"/>
  <c r="I176" i="3"/>
  <c r="H176" i="3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I175" i="3" s="1"/>
  <c r="E175" i="3"/>
  <c r="D175" i="3"/>
  <c r="C175" i="3"/>
  <c r="B175" i="3"/>
  <c r="H174" i="3"/>
  <c r="G174" i="3"/>
  <c r="F174" i="3"/>
  <c r="E174" i="3"/>
  <c r="K174" i="3" s="1"/>
  <c r="D174" i="3"/>
  <c r="J174" i="3" s="1"/>
  <c r="C174" i="3"/>
  <c r="I174" i="3" s="1"/>
  <c r="B174" i="3"/>
  <c r="J173" i="3"/>
  <c r="H173" i="3"/>
  <c r="G173" i="3"/>
  <c r="F173" i="3"/>
  <c r="E173" i="3"/>
  <c r="K173" i="3" s="1"/>
  <c r="D173" i="3"/>
  <c r="C173" i="3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K170" i="3" s="1"/>
  <c r="G170" i="3"/>
  <c r="F170" i="3"/>
  <c r="E170" i="3"/>
  <c r="D170" i="3"/>
  <c r="J170" i="3" s="1"/>
  <c r="C170" i="3"/>
  <c r="I170" i="3" s="1"/>
  <c r="B170" i="3"/>
  <c r="H169" i="3"/>
  <c r="G169" i="3"/>
  <c r="J169" i="3" s="1"/>
  <c r="F169" i="3"/>
  <c r="E169" i="3"/>
  <c r="K169" i="3" s="1"/>
  <c r="D169" i="3"/>
  <c r="C169" i="3"/>
  <c r="I169" i="3" s="1"/>
  <c r="B169" i="3"/>
  <c r="I168" i="3"/>
  <c r="H168" i="3"/>
  <c r="G168" i="3"/>
  <c r="F168" i="3"/>
  <c r="E168" i="3"/>
  <c r="D168" i="3"/>
  <c r="C168" i="3"/>
  <c r="B168" i="3"/>
  <c r="K167" i="3"/>
  <c r="J167" i="3"/>
  <c r="I167" i="3"/>
  <c r="H167" i="3"/>
  <c r="G167" i="3"/>
  <c r="F167" i="3"/>
  <c r="E167" i="3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E165" i="3"/>
  <c r="K165" i="3" s="1"/>
  <c r="D165" i="3"/>
  <c r="C165" i="3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J161" i="3" s="1"/>
  <c r="F161" i="3"/>
  <c r="E161" i="3"/>
  <c r="K161" i="3" s="1"/>
  <c r="D161" i="3"/>
  <c r="C161" i="3"/>
  <c r="I161" i="3" s="1"/>
  <c r="B161" i="3"/>
  <c r="I160" i="3"/>
  <c r="H160" i="3"/>
  <c r="G160" i="3"/>
  <c r="F160" i="3"/>
  <c r="E160" i="3"/>
  <c r="D160" i="3"/>
  <c r="J160" i="3" s="1"/>
  <c r="C160" i="3"/>
  <c r="B160" i="3"/>
  <c r="K159" i="3"/>
  <c r="J159" i="3"/>
  <c r="H159" i="3"/>
  <c r="G159" i="3"/>
  <c r="F159" i="3"/>
  <c r="I159" i="3" s="1"/>
  <c r="E159" i="3"/>
  <c r="D159" i="3"/>
  <c r="C159" i="3"/>
  <c r="B159" i="3"/>
  <c r="H158" i="3"/>
  <c r="G158" i="3"/>
  <c r="F158" i="3"/>
  <c r="E158" i="3"/>
  <c r="K158" i="3" s="1"/>
  <c r="D158" i="3"/>
  <c r="J158" i="3" s="1"/>
  <c r="C158" i="3"/>
  <c r="I158" i="3" s="1"/>
  <c r="B158" i="3"/>
  <c r="J157" i="3"/>
  <c r="H157" i="3"/>
  <c r="G157" i="3"/>
  <c r="F157" i="3"/>
  <c r="E157" i="3"/>
  <c r="K157" i="3" s="1"/>
  <c r="D157" i="3"/>
  <c r="C157" i="3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K154" i="3" s="1"/>
  <c r="G154" i="3"/>
  <c r="F154" i="3"/>
  <c r="E154" i="3"/>
  <c r="D154" i="3"/>
  <c r="J154" i="3" s="1"/>
  <c r="C154" i="3"/>
  <c r="I154" i="3" s="1"/>
  <c r="B154" i="3"/>
  <c r="H153" i="3"/>
  <c r="G153" i="3"/>
  <c r="J153" i="3" s="1"/>
  <c r="F153" i="3"/>
  <c r="E153" i="3"/>
  <c r="K153" i="3" s="1"/>
  <c r="D153" i="3"/>
  <c r="C153" i="3"/>
  <c r="I153" i="3" s="1"/>
  <c r="B153" i="3"/>
  <c r="I152" i="3"/>
  <c r="H152" i="3"/>
  <c r="G152" i="3"/>
  <c r="F152" i="3"/>
  <c r="E152" i="3"/>
  <c r="D152" i="3"/>
  <c r="C152" i="3"/>
  <c r="B152" i="3"/>
  <c r="K151" i="3"/>
  <c r="J151" i="3"/>
  <c r="I151" i="3"/>
  <c r="H151" i="3"/>
  <c r="G151" i="3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E149" i="3"/>
  <c r="K149" i="3" s="1"/>
  <c r="D149" i="3"/>
  <c r="C149" i="3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J145" i="3" s="1"/>
  <c r="F145" i="3"/>
  <c r="E145" i="3"/>
  <c r="K145" i="3" s="1"/>
  <c r="D145" i="3"/>
  <c r="C145" i="3"/>
  <c r="I145" i="3" s="1"/>
  <c r="B145" i="3"/>
  <c r="I144" i="3"/>
  <c r="H144" i="3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I143" i="3" s="1"/>
  <c r="E143" i="3"/>
  <c r="D143" i="3"/>
  <c r="C143" i="3"/>
  <c r="B143" i="3"/>
  <c r="H142" i="3"/>
  <c r="G142" i="3"/>
  <c r="F142" i="3"/>
  <c r="E142" i="3"/>
  <c r="K142" i="3" s="1"/>
  <c r="D142" i="3"/>
  <c r="J142" i="3" s="1"/>
  <c r="C142" i="3"/>
  <c r="I142" i="3" s="1"/>
  <c r="B142" i="3"/>
  <c r="J141" i="3"/>
  <c r="H141" i="3"/>
  <c r="G141" i="3"/>
  <c r="F141" i="3"/>
  <c r="E141" i="3"/>
  <c r="K141" i="3" s="1"/>
  <c r="D141" i="3"/>
  <c r="C141" i="3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K138" i="3" s="1"/>
  <c r="G138" i="3"/>
  <c r="F138" i="3"/>
  <c r="E138" i="3"/>
  <c r="D138" i="3"/>
  <c r="J138" i="3" s="1"/>
  <c r="C138" i="3"/>
  <c r="I138" i="3" s="1"/>
  <c r="B138" i="3"/>
  <c r="H137" i="3"/>
  <c r="G137" i="3"/>
  <c r="J137" i="3" s="1"/>
  <c r="F137" i="3"/>
  <c r="E137" i="3"/>
  <c r="K137" i="3" s="1"/>
  <c r="D137" i="3"/>
  <c r="C137" i="3"/>
  <c r="I137" i="3" s="1"/>
  <c r="B137" i="3"/>
  <c r="I136" i="3"/>
  <c r="H136" i="3"/>
  <c r="G136" i="3"/>
  <c r="F136" i="3"/>
  <c r="E136" i="3"/>
  <c r="D136" i="3"/>
  <c r="C136" i="3"/>
  <c r="B136" i="3"/>
  <c r="K135" i="3"/>
  <c r="J135" i="3"/>
  <c r="I135" i="3"/>
  <c r="H135" i="3"/>
  <c r="G135" i="3"/>
  <c r="F135" i="3"/>
  <c r="E135" i="3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E133" i="3"/>
  <c r="K133" i="3" s="1"/>
  <c r="D133" i="3"/>
  <c r="C133" i="3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J129" i="3" s="1"/>
  <c r="F129" i="3"/>
  <c r="E129" i="3"/>
  <c r="K129" i="3" s="1"/>
  <c r="D129" i="3"/>
  <c r="C129" i="3"/>
  <c r="I129" i="3" s="1"/>
  <c r="B129" i="3"/>
  <c r="I128" i="3"/>
  <c r="H128" i="3"/>
  <c r="G128" i="3"/>
  <c r="F128" i="3"/>
  <c r="E128" i="3"/>
  <c r="D128" i="3"/>
  <c r="J128" i="3" s="1"/>
  <c r="C128" i="3"/>
  <c r="B128" i="3"/>
  <c r="K127" i="3"/>
  <c r="J127" i="3"/>
  <c r="H127" i="3"/>
  <c r="G127" i="3"/>
  <c r="F127" i="3"/>
  <c r="I127" i="3" s="1"/>
  <c r="E127" i="3"/>
  <c r="D127" i="3"/>
  <c r="C127" i="3"/>
  <c r="B127" i="3"/>
  <c r="H126" i="3"/>
  <c r="G126" i="3"/>
  <c r="F126" i="3"/>
  <c r="E126" i="3"/>
  <c r="K126" i="3" s="1"/>
  <c r="D126" i="3"/>
  <c r="J126" i="3" s="1"/>
  <c r="C126" i="3"/>
  <c r="I126" i="3" s="1"/>
  <c r="B126" i="3"/>
  <c r="J125" i="3"/>
  <c r="H125" i="3"/>
  <c r="G125" i="3"/>
  <c r="F125" i="3"/>
  <c r="E125" i="3"/>
  <c r="K125" i="3" s="1"/>
  <c r="D125" i="3"/>
  <c r="C125" i="3"/>
  <c r="B125" i="3"/>
  <c r="H124" i="3"/>
  <c r="G124" i="3"/>
  <c r="F124" i="3"/>
  <c r="I124" i="3" s="1"/>
  <c r="E124" i="3"/>
  <c r="K124" i="3" s="1"/>
  <c r="D124" i="3"/>
  <c r="J124" i="3" s="1"/>
  <c r="C124" i="3"/>
  <c r="B124" i="3"/>
  <c r="H123" i="3"/>
  <c r="K123" i="3" s="1"/>
  <c r="G123" i="3"/>
  <c r="J123" i="3" s="1"/>
  <c r="F123" i="3"/>
  <c r="E123" i="3"/>
  <c r="D123" i="3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H119" i="3"/>
  <c r="K119" i="3" s="1"/>
  <c r="G119" i="3"/>
  <c r="J119" i="3" s="1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C117" i="3"/>
  <c r="B117" i="3"/>
  <c r="H116" i="3"/>
  <c r="G116" i="3"/>
  <c r="F116" i="3"/>
  <c r="I116" i="3" s="1"/>
  <c r="E116" i="3"/>
  <c r="D116" i="3"/>
  <c r="J116" i="3" s="1"/>
  <c r="C116" i="3"/>
  <c r="B116" i="3"/>
  <c r="J115" i="3"/>
  <c r="H115" i="3"/>
  <c r="K115" i="3" s="1"/>
  <c r="G115" i="3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C113" i="3"/>
  <c r="I113" i="3" s="1"/>
  <c r="B113" i="3"/>
  <c r="I112" i="3"/>
  <c r="H112" i="3"/>
  <c r="G112" i="3"/>
  <c r="F112" i="3"/>
  <c r="E112" i="3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H107" i="3"/>
  <c r="G107" i="3"/>
  <c r="J107" i="3" s="1"/>
  <c r="F107" i="3"/>
  <c r="E107" i="3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H103" i="3"/>
  <c r="K103" i="3" s="1"/>
  <c r="G103" i="3"/>
  <c r="J103" i="3" s="1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C101" i="3"/>
  <c r="B101" i="3"/>
  <c r="H100" i="3"/>
  <c r="G100" i="3"/>
  <c r="F100" i="3"/>
  <c r="I100" i="3" s="1"/>
  <c r="E100" i="3"/>
  <c r="D100" i="3"/>
  <c r="J100" i="3" s="1"/>
  <c r="C100" i="3"/>
  <c r="B100" i="3"/>
  <c r="J99" i="3"/>
  <c r="H99" i="3"/>
  <c r="K99" i="3" s="1"/>
  <c r="G99" i="3"/>
  <c r="F99" i="3"/>
  <c r="E99" i="3"/>
  <c r="D99" i="3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F97" i="3"/>
  <c r="E97" i="3"/>
  <c r="D97" i="3"/>
  <c r="C97" i="3"/>
  <c r="I97" i="3" s="1"/>
  <c r="B97" i="3"/>
  <c r="I96" i="3"/>
  <c r="H96" i="3"/>
  <c r="G96" i="3"/>
  <c r="F96" i="3"/>
  <c r="E96" i="3"/>
  <c r="D96" i="3"/>
  <c r="J96" i="3" s="1"/>
  <c r="C96" i="3"/>
  <c r="B96" i="3"/>
  <c r="K95" i="3"/>
  <c r="J95" i="3"/>
  <c r="H95" i="3"/>
  <c r="G95" i="3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F93" i="3"/>
  <c r="E93" i="3"/>
  <c r="D93" i="3"/>
  <c r="J93" i="3" s="1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I88" i="3" s="1"/>
  <c r="E88" i="3"/>
  <c r="K88" i="3" s="1"/>
  <c r="D88" i="3"/>
  <c r="J88" i="3" s="1"/>
  <c r="C88" i="3"/>
  <c r="B88" i="3"/>
  <c r="H87" i="3"/>
  <c r="K87" i="3" s="1"/>
  <c r="G87" i="3"/>
  <c r="J87" i="3" s="1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C85" i="3"/>
  <c r="B85" i="3"/>
  <c r="H84" i="3"/>
  <c r="G84" i="3"/>
  <c r="F84" i="3"/>
  <c r="I84" i="3" s="1"/>
  <c r="E84" i="3"/>
  <c r="D84" i="3"/>
  <c r="J84" i="3" s="1"/>
  <c r="C84" i="3"/>
  <c r="B84" i="3"/>
  <c r="J83" i="3"/>
  <c r="H83" i="3"/>
  <c r="K83" i="3" s="1"/>
  <c r="G83" i="3"/>
  <c r="F83" i="3"/>
  <c r="E83" i="3"/>
  <c r="D83" i="3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C81" i="3"/>
  <c r="I81" i="3" s="1"/>
  <c r="B81" i="3"/>
  <c r="I80" i="3"/>
  <c r="H80" i="3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F77" i="3"/>
  <c r="E77" i="3"/>
  <c r="D77" i="3"/>
  <c r="J77" i="3" s="1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H75" i="3"/>
  <c r="G75" i="3"/>
  <c r="J75" i="3" s="1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I72" i="3" s="1"/>
  <c r="E72" i="3"/>
  <c r="K72" i="3" s="1"/>
  <c r="D72" i="3"/>
  <c r="J72" i="3" s="1"/>
  <c r="C72" i="3"/>
  <c r="B72" i="3"/>
  <c r="H71" i="3"/>
  <c r="K71" i="3" s="1"/>
  <c r="G71" i="3"/>
  <c r="J71" i="3" s="1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C69" i="3"/>
  <c r="B69" i="3"/>
  <c r="H68" i="3"/>
  <c r="G68" i="3"/>
  <c r="F68" i="3"/>
  <c r="I68" i="3" s="1"/>
  <c r="E68" i="3"/>
  <c r="D68" i="3"/>
  <c r="J68" i="3" s="1"/>
  <c r="C68" i="3"/>
  <c r="B68" i="3"/>
  <c r="J67" i="3"/>
  <c r="H67" i="3"/>
  <c r="K67" i="3" s="1"/>
  <c r="G67" i="3"/>
  <c r="F67" i="3"/>
  <c r="E67" i="3"/>
  <c r="D67" i="3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F65" i="3"/>
  <c r="E65" i="3"/>
  <c r="D65" i="3"/>
  <c r="C65" i="3"/>
  <c r="I65" i="3" s="1"/>
  <c r="B65" i="3"/>
  <c r="I64" i="3"/>
  <c r="H64" i="3"/>
  <c r="G64" i="3"/>
  <c r="F64" i="3"/>
  <c r="E64" i="3"/>
  <c r="D64" i="3"/>
  <c r="J64" i="3" s="1"/>
  <c r="C64" i="3"/>
  <c r="B64" i="3"/>
  <c r="K63" i="3"/>
  <c r="J63" i="3"/>
  <c r="H63" i="3"/>
  <c r="G63" i="3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F61" i="3"/>
  <c r="E61" i="3"/>
  <c r="D61" i="3"/>
  <c r="J61" i="3" s="1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K59" i="3"/>
  <c r="H59" i="3"/>
  <c r="G59" i="3"/>
  <c r="J59" i="3" s="1"/>
  <c r="F59" i="3"/>
  <c r="E59" i="3"/>
  <c r="D59" i="3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I56" i="3" s="1"/>
  <c r="E56" i="3"/>
  <c r="K56" i="3" s="1"/>
  <c r="D56" i="3"/>
  <c r="J56" i="3" s="1"/>
  <c r="C56" i="3"/>
  <c r="B56" i="3"/>
  <c r="H55" i="3"/>
  <c r="K55" i="3" s="1"/>
  <c r="G55" i="3"/>
  <c r="J55" i="3" s="1"/>
  <c r="F55" i="3"/>
  <c r="E55" i="3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C53" i="3"/>
  <c r="B53" i="3"/>
  <c r="H52" i="3"/>
  <c r="G52" i="3"/>
  <c r="F52" i="3"/>
  <c r="I52" i="3" s="1"/>
  <c r="E52" i="3"/>
  <c r="D52" i="3"/>
  <c r="J52" i="3" s="1"/>
  <c r="C52" i="3"/>
  <c r="B52" i="3"/>
  <c r="J51" i="3"/>
  <c r="H51" i="3"/>
  <c r="K51" i="3" s="1"/>
  <c r="G51" i="3"/>
  <c r="F51" i="3"/>
  <c r="E51" i="3"/>
  <c r="D51" i="3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C49" i="3"/>
  <c r="I49" i="3" s="1"/>
  <c r="B49" i="3"/>
  <c r="I48" i="3"/>
  <c r="H48" i="3"/>
  <c r="G48" i="3"/>
  <c r="F48" i="3"/>
  <c r="E48" i="3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F45" i="3"/>
  <c r="E45" i="3"/>
  <c r="D45" i="3"/>
  <c r="J45" i="3" s="1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K43" i="3"/>
  <c r="H43" i="3"/>
  <c r="G43" i="3"/>
  <c r="J43" i="3" s="1"/>
  <c r="F43" i="3"/>
  <c r="E43" i="3"/>
  <c r="D43" i="3"/>
  <c r="C43" i="3"/>
  <c r="I43" i="3" s="1"/>
  <c r="B43" i="3"/>
  <c r="I42" i="3"/>
  <c r="H42" i="3"/>
  <c r="G42" i="3"/>
  <c r="F42" i="3"/>
  <c r="E42" i="3"/>
  <c r="K42" i="3" s="1"/>
  <c r="D42" i="3"/>
  <c r="J42" i="3" s="1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G40" i="3"/>
  <c r="F40" i="3"/>
  <c r="I40" i="3" s="1"/>
  <c r="E40" i="3"/>
  <c r="K40" i="3" s="1"/>
  <c r="D40" i="3"/>
  <c r="J40" i="3" s="1"/>
  <c r="C40" i="3"/>
  <c r="B40" i="3"/>
  <c r="H39" i="3"/>
  <c r="K39" i="3" s="1"/>
  <c r="G39" i="3"/>
  <c r="J39" i="3" s="1"/>
  <c r="F39" i="3"/>
  <c r="E39" i="3"/>
  <c r="D39" i="3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C37" i="3"/>
  <c r="B37" i="3"/>
  <c r="H36" i="3"/>
  <c r="G36" i="3"/>
  <c r="F36" i="3"/>
  <c r="I36" i="3" s="1"/>
  <c r="E36" i="3"/>
  <c r="D36" i="3"/>
  <c r="J36" i="3" s="1"/>
  <c r="C36" i="3"/>
  <c r="B36" i="3"/>
  <c r="J35" i="3"/>
  <c r="H35" i="3"/>
  <c r="K35" i="3" s="1"/>
  <c r="G35" i="3"/>
  <c r="F35" i="3"/>
  <c r="E35" i="3"/>
  <c r="D35" i="3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C33" i="3"/>
  <c r="I33" i="3" s="1"/>
  <c r="B33" i="3"/>
  <c r="I32" i="3"/>
  <c r="H32" i="3"/>
  <c r="G32" i="3"/>
  <c r="F32" i="3"/>
  <c r="E32" i="3"/>
  <c r="D32" i="3"/>
  <c r="J32" i="3" s="1"/>
  <c r="C32" i="3"/>
  <c r="B32" i="3"/>
  <c r="K31" i="3"/>
  <c r="J31" i="3"/>
  <c r="H31" i="3"/>
  <c r="G31" i="3"/>
  <c r="F31" i="3"/>
  <c r="E31" i="3"/>
  <c r="D31" i="3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F29" i="3"/>
  <c r="E29" i="3"/>
  <c r="D29" i="3"/>
  <c r="J29" i="3" s="1"/>
  <c r="C29" i="3"/>
  <c r="I29" i="3" s="1"/>
  <c r="B29" i="3"/>
  <c r="H28" i="3"/>
  <c r="G28" i="3"/>
  <c r="F28" i="3"/>
  <c r="I28" i="3" s="1"/>
  <c r="E28" i="3"/>
  <c r="K28" i="3" s="1"/>
  <c r="D28" i="3"/>
  <c r="J28" i="3" s="1"/>
  <c r="C28" i="3"/>
  <c r="B28" i="3"/>
  <c r="H27" i="3"/>
  <c r="K27" i="3" s="1"/>
  <c r="G27" i="3"/>
  <c r="F27" i="3"/>
  <c r="E27" i="3"/>
  <c r="D27" i="3"/>
  <c r="C27" i="3"/>
  <c r="B27" i="3"/>
  <c r="J26" i="3"/>
  <c r="H26" i="3"/>
  <c r="G26" i="3"/>
  <c r="F26" i="3"/>
  <c r="I26" i="3" s="1"/>
  <c r="E26" i="3"/>
  <c r="D26" i="3"/>
  <c r="C26" i="3"/>
  <c r="B26" i="3"/>
  <c r="J25" i="3"/>
  <c r="H25" i="3"/>
  <c r="K25" i="3" s="1"/>
  <c r="G25" i="3"/>
  <c r="F25" i="3"/>
  <c r="E25" i="3"/>
  <c r="D25" i="3"/>
  <c r="C25" i="3"/>
  <c r="B25" i="3"/>
  <c r="J24" i="3"/>
  <c r="I24" i="3"/>
  <c r="H24" i="3"/>
  <c r="G24" i="3"/>
  <c r="F24" i="3"/>
  <c r="E24" i="3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H21" i="3"/>
  <c r="G21" i="3"/>
  <c r="F21" i="3"/>
  <c r="I21" i="3" s="1"/>
  <c r="E21" i="3"/>
  <c r="K21" i="3" s="1"/>
  <c r="D21" i="3"/>
  <c r="C21" i="3"/>
  <c r="B21" i="3"/>
  <c r="I20" i="3"/>
  <c r="H20" i="3"/>
  <c r="K20" i="3" s="1"/>
  <c r="G20" i="3"/>
  <c r="J20" i="3" s="1"/>
  <c r="F20" i="3"/>
  <c r="E20" i="3"/>
  <c r="D20" i="3"/>
  <c r="C20" i="3"/>
  <c r="B20" i="3"/>
  <c r="K19" i="3"/>
  <c r="J19" i="3"/>
  <c r="H19" i="3"/>
  <c r="G19" i="3"/>
  <c r="F19" i="3"/>
  <c r="E19" i="3"/>
  <c r="D19" i="3"/>
  <c r="C19" i="3"/>
  <c r="I19" i="3" s="1"/>
  <c r="B19" i="3"/>
  <c r="J18" i="3"/>
  <c r="H18" i="3"/>
  <c r="G18" i="3"/>
  <c r="F18" i="3"/>
  <c r="E18" i="3"/>
  <c r="K18" i="3" s="1"/>
  <c r="D18" i="3"/>
  <c r="C18" i="3"/>
  <c r="I18" i="3" s="1"/>
  <c r="B18" i="3"/>
  <c r="H17" i="3"/>
  <c r="G17" i="3"/>
  <c r="F17" i="3"/>
  <c r="I17" i="3" s="1"/>
  <c r="E17" i="3"/>
  <c r="K17" i="3" s="1"/>
  <c r="D17" i="3"/>
  <c r="C17" i="3"/>
  <c r="B17" i="3"/>
  <c r="I16" i="3"/>
  <c r="H16" i="3"/>
  <c r="K16" i="3" s="1"/>
  <c r="G16" i="3"/>
  <c r="J16" i="3" s="1"/>
  <c r="F16" i="3"/>
  <c r="E16" i="3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J14" i="3"/>
  <c r="H14" i="3"/>
  <c r="G14" i="3"/>
  <c r="F14" i="3"/>
  <c r="E14" i="3"/>
  <c r="K14" i="3" s="1"/>
  <c r="D14" i="3"/>
  <c r="C14" i="3"/>
  <c r="I14" i="3" s="1"/>
  <c r="B14" i="3"/>
  <c r="H13" i="3"/>
  <c r="G13" i="3"/>
  <c r="F13" i="3"/>
  <c r="I13" i="3" s="1"/>
  <c r="E13" i="3"/>
  <c r="K13" i="3" s="1"/>
  <c r="D13" i="3"/>
  <c r="C13" i="3"/>
  <c r="B13" i="3"/>
  <c r="I12" i="3"/>
  <c r="H12" i="3"/>
  <c r="K12" i="3" s="1"/>
  <c r="G12" i="3"/>
  <c r="J12" i="3" s="1"/>
  <c r="F12" i="3"/>
  <c r="E12" i="3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J10" i="3"/>
  <c r="H10" i="3"/>
  <c r="G10" i="3"/>
  <c r="F10" i="3"/>
  <c r="E10" i="3"/>
  <c r="K10" i="3" s="1"/>
  <c r="D10" i="3"/>
  <c r="C10" i="3"/>
  <c r="I10" i="3" s="1"/>
  <c r="B10" i="3"/>
  <c r="H9" i="3"/>
  <c r="G9" i="3"/>
  <c r="F9" i="3"/>
  <c r="I9" i="3" s="1"/>
  <c r="E9" i="3"/>
  <c r="K9" i="3" s="1"/>
  <c r="D9" i="3"/>
  <c r="C9" i="3"/>
  <c r="B9" i="3"/>
  <c r="I8" i="3"/>
  <c r="H8" i="3"/>
  <c r="K8" i="3" s="1"/>
  <c r="G8" i="3"/>
  <c r="J8" i="3" s="1"/>
  <c r="F8" i="3"/>
  <c r="E8" i="3"/>
  <c r="D8" i="3"/>
  <c r="C8" i="3"/>
  <c r="B8" i="3"/>
  <c r="K7" i="3"/>
  <c r="J7" i="3"/>
  <c r="H7" i="3"/>
  <c r="G7" i="3"/>
  <c r="F7" i="3"/>
  <c r="E7" i="3"/>
  <c r="D7" i="3"/>
  <c r="C7" i="3"/>
  <c r="I7" i="3" s="1"/>
  <c r="B7" i="3"/>
  <c r="J6" i="3"/>
  <c r="H6" i="3"/>
  <c r="G6" i="3"/>
  <c r="F6" i="3"/>
  <c r="E6" i="3"/>
  <c r="K6" i="3" s="1"/>
  <c r="D6" i="3"/>
  <c r="C6" i="3"/>
  <c r="I6" i="3" s="1"/>
  <c r="B6" i="3"/>
  <c r="F4" i="3"/>
  <c r="C4" i="3"/>
  <c r="I2" i="3"/>
  <c r="G2" i="3"/>
  <c r="J234" i="2"/>
  <c r="H234" i="2"/>
  <c r="K234" i="2" s="1"/>
  <c r="G234" i="2"/>
  <c r="F234" i="2"/>
  <c r="E234" i="2"/>
  <c r="D234" i="2"/>
  <c r="C234" i="2"/>
  <c r="I234" i="2" s="1"/>
  <c r="B234" i="2"/>
  <c r="J233" i="2"/>
  <c r="I233" i="2"/>
  <c r="H233" i="2"/>
  <c r="G233" i="2"/>
  <c r="F233" i="2"/>
  <c r="E233" i="2"/>
  <c r="K233" i="2" s="1"/>
  <c r="D233" i="2"/>
  <c r="C233" i="2"/>
  <c r="B233" i="2"/>
  <c r="K232" i="2"/>
  <c r="H232" i="2"/>
  <c r="G232" i="2"/>
  <c r="F232" i="2"/>
  <c r="E232" i="2"/>
  <c r="D232" i="2"/>
  <c r="C232" i="2"/>
  <c r="B232" i="2"/>
  <c r="I231" i="2"/>
  <c r="H231" i="2"/>
  <c r="G231" i="2"/>
  <c r="F231" i="2"/>
  <c r="E231" i="2"/>
  <c r="D231" i="2"/>
  <c r="J231" i="2" s="1"/>
  <c r="C231" i="2"/>
  <c r="B231" i="2"/>
  <c r="J230" i="2"/>
  <c r="H230" i="2"/>
  <c r="K230" i="2" s="1"/>
  <c r="G230" i="2"/>
  <c r="F230" i="2"/>
  <c r="E230" i="2"/>
  <c r="D230" i="2"/>
  <c r="C230" i="2"/>
  <c r="I230" i="2" s="1"/>
  <c r="B230" i="2"/>
  <c r="J229" i="2"/>
  <c r="I229" i="2"/>
  <c r="H229" i="2"/>
  <c r="G229" i="2"/>
  <c r="F229" i="2"/>
  <c r="E229" i="2"/>
  <c r="K229" i="2" s="1"/>
  <c r="D229" i="2"/>
  <c r="C229" i="2"/>
  <c r="B229" i="2"/>
  <c r="K228" i="2"/>
  <c r="H228" i="2"/>
  <c r="G228" i="2"/>
  <c r="F228" i="2"/>
  <c r="E228" i="2"/>
  <c r="D228" i="2"/>
  <c r="J228" i="2" s="1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J222" i="2"/>
  <c r="H222" i="2"/>
  <c r="K222" i="2" s="1"/>
  <c r="G222" i="2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C220" i="2"/>
  <c r="B220" i="2"/>
  <c r="H219" i="2"/>
  <c r="G219" i="2"/>
  <c r="F219" i="2"/>
  <c r="I219" i="2" s="1"/>
  <c r="E219" i="2"/>
  <c r="K219" i="2" s="1"/>
  <c r="D219" i="2"/>
  <c r="J219" i="2" s="1"/>
  <c r="C219" i="2"/>
  <c r="B219" i="2"/>
  <c r="J218" i="2"/>
  <c r="H218" i="2"/>
  <c r="K218" i="2" s="1"/>
  <c r="G218" i="2"/>
  <c r="F218" i="2"/>
  <c r="E218" i="2"/>
  <c r="D218" i="2"/>
  <c r="C218" i="2"/>
  <c r="I218" i="2" s="1"/>
  <c r="B218" i="2"/>
  <c r="J217" i="2"/>
  <c r="I217" i="2"/>
  <c r="H217" i="2"/>
  <c r="G217" i="2"/>
  <c r="F217" i="2"/>
  <c r="E217" i="2"/>
  <c r="K217" i="2" s="1"/>
  <c r="D217" i="2"/>
  <c r="C217" i="2"/>
  <c r="B217" i="2"/>
  <c r="K216" i="2"/>
  <c r="H216" i="2"/>
  <c r="G216" i="2"/>
  <c r="F216" i="2"/>
  <c r="E216" i="2"/>
  <c r="D216" i="2"/>
  <c r="C216" i="2"/>
  <c r="B216" i="2"/>
  <c r="I215" i="2"/>
  <c r="H215" i="2"/>
  <c r="G215" i="2"/>
  <c r="F215" i="2"/>
  <c r="E215" i="2"/>
  <c r="D215" i="2"/>
  <c r="J215" i="2" s="1"/>
  <c r="C215" i="2"/>
  <c r="B215" i="2"/>
  <c r="J214" i="2"/>
  <c r="H214" i="2"/>
  <c r="K214" i="2" s="1"/>
  <c r="G214" i="2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I211" i="2"/>
  <c r="H211" i="2"/>
  <c r="G211" i="2"/>
  <c r="F211" i="2"/>
  <c r="E211" i="2"/>
  <c r="D211" i="2"/>
  <c r="J211" i="2" s="1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J206" i="2"/>
  <c r="H206" i="2"/>
  <c r="K206" i="2" s="1"/>
  <c r="G206" i="2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C204" i="2"/>
  <c r="B204" i="2"/>
  <c r="H203" i="2"/>
  <c r="G203" i="2"/>
  <c r="F203" i="2"/>
  <c r="I203" i="2" s="1"/>
  <c r="E203" i="2"/>
  <c r="K203" i="2" s="1"/>
  <c r="D203" i="2"/>
  <c r="J203" i="2" s="1"/>
  <c r="C203" i="2"/>
  <c r="B203" i="2"/>
  <c r="J202" i="2"/>
  <c r="H202" i="2"/>
  <c r="K202" i="2" s="1"/>
  <c r="G202" i="2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C200" i="2"/>
  <c r="B200" i="2"/>
  <c r="I199" i="2"/>
  <c r="H199" i="2"/>
  <c r="G199" i="2"/>
  <c r="F199" i="2"/>
  <c r="E199" i="2"/>
  <c r="D199" i="2"/>
  <c r="J199" i="2" s="1"/>
  <c r="C199" i="2"/>
  <c r="B199" i="2"/>
  <c r="J198" i="2"/>
  <c r="H198" i="2"/>
  <c r="K198" i="2" s="1"/>
  <c r="G198" i="2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J195" i="2"/>
  <c r="I195" i="2"/>
  <c r="H195" i="2"/>
  <c r="G195" i="2"/>
  <c r="F195" i="2"/>
  <c r="E195" i="2"/>
  <c r="K195" i="2" s="1"/>
  <c r="D195" i="2"/>
  <c r="C195" i="2"/>
  <c r="B195" i="2"/>
  <c r="J194" i="2"/>
  <c r="H194" i="2"/>
  <c r="K194" i="2" s="1"/>
  <c r="G194" i="2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F192" i="2"/>
  <c r="E192" i="2"/>
  <c r="D192" i="2"/>
  <c r="J192" i="2" s="1"/>
  <c r="C192" i="2"/>
  <c r="B192" i="2"/>
  <c r="J191" i="2"/>
  <c r="H191" i="2"/>
  <c r="G191" i="2"/>
  <c r="F191" i="2"/>
  <c r="I191" i="2" s="1"/>
  <c r="E191" i="2"/>
  <c r="K191" i="2" s="1"/>
  <c r="D191" i="2"/>
  <c r="C191" i="2"/>
  <c r="B191" i="2"/>
  <c r="J190" i="2"/>
  <c r="H190" i="2"/>
  <c r="K190" i="2" s="1"/>
  <c r="G190" i="2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F188" i="2"/>
  <c r="E188" i="2"/>
  <c r="D188" i="2"/>
  <c r="C188" i="2"/>
  <c r="B188" i="2"/>
  <c r="J187" i="2"/>
  <c r="I187" i="2"/>
  <c r="H187" i="2"/>
  <c r="G187" i="2"/>
  <c r="F187" i="2"/>
  <c r="E187" i="2"/>
  <c r="D187" i="2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I183" i="2"/>
  <c r="H183" i="2"/>
  <c r="G183" i="2"/>
  <c r="J183" i="2" s="1"/>
  <c r="F183" i="2"/>
  <c r="E183" i="2"/>
  <c r="K183" i="2" s="1"/>
  <c r="D183" i="2"/>
  <c r="C183" i="2"/>
  <c r="B183" i="2"/>
  <c r="J182" i="2"/>
  <c r="H182" i="2"/>
  <c r="K182" i="2" s="1"/>
  <c r="G182" i="2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F180" i="2"/>
  <c r="E180" i="2"/>
  <c r="D180" i="2"/>
  <c r="J180" i="2" s="1"/>
  <c r="C180" i="2"/>
  <c r="B180" i="2"/>
  <c r="H179" i="2"/>
  <c r="G179" i="2"/>
  <c r="J179" i="2" s="1"/>
  <c r="F179" i="2"/>
  <c r="I179" i="2" s="1"/>
  <c r="E179" i="2"/>
  <c r="K179" i="2" s="1"/>
  <c r="D179" i="2"/>
  <c r="C179" i="2"/>
  <c r="B179" i="2"/>
  <c r="J178" i="2"/>
  <c r="H178" i="2"/>
  <c r="K178" i="2" s="1"/>
  <c r="G178" i="2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C176" i="2"/>
  <c r="B176" i="2"/>
  <c r="H175" i="2"/>
  <c r="G175" i="2"/>
  <c r="J175" i="2" s="1"/>
  <c r="F175" i="2"/>
  <c r="I175" i="2" s="1"/>
  <c r="E175" i="2"/>
  <c r="D175" i="2"/>
  <c r="C175" i="2"/>
  <c r="B175" i="2"/>
  <c r="J174" i="2"/>
  <c r="H174" i="2"/>
  <c r="K174" i="2" s="1"/>
  <c r="G174" i="2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I171" i="2"/>
  <c r="H171" i="2"/>
  <c r="G171" i="2"/>
  <c r="J171" i="2" s="1"/>
  <c r="F171" i="2"/>
  <c r="E171" i="2"/>
  <c r="D171" i="2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J166" i="2"/>
  <c r="H166" i="2"/>
  <c r="K166" i="2" s="1"/>
  <c r="G166" i="2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F164" i="2"/>
  <c r="E164" i="2"/>
  <c r="D164" i="2"/>
  <c r="J164" i="2" s="1"/>
  <c r="C164" i="2"/>
  <c r="B164" i="2"/>
  <c r="H163" i="2"/>
  <c r="G163" i="2"/>
  <c r="F163" i="2"/>
  <c r="I163" i="2" s="1"/>
  <c r="E163" i="2"/>
  <c r="K163" i="2" s="1"/>
  <c r="D163" i="2"/>
  <c r="J163" i="2" s="1"/>
  <c r="C163" i="2"/>
  <c r="B163" i="2"/>
  <c r="J162" i="2"/>
  <c r="H162" i="2"/>
  <c r="K162" i="2" s="1"/>
  <c r="G162" i="2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C160" i="2"/>
  <c r="B160" i="2"/>
  <c r="H159" i="2"/>
  <c r="G159" i="2"/>
  <c r="F159" i="2"/>
  <c r="I159" i="2" s="1"/>
  <c r="E159" i="2"/>
  <c r="D159" i="2"/>
  <c r="J159" i="2" s="1"/>
  <c r="C159" i="2"/>
  <c r="B159" i="2"/>
  <c r="J158" i="2"/>
  <c r="H158" i="2"/>
  <c r="K158" i="2" s="1"/>
  <c r="G158" i="2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I155" i="2"/>
  <c r="H155" i="2"/>
  <c r="G155" i="2"/>
  <c r="F155" i="2"/>
  <c r="E155" i="2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F151" i="2"/>
  <c r="I151" i="2" s="1"/>
  <c r="E151" i="2"/>
  <c r="K151" i="2" s="1"/>
  <c r="D151" i="2"/>
  <c r="J151" i="2" s="1"/>
  <c r="C151" i="2"/>
  <c r="B151" i="2"/>
  <c r="J150" i="2"/>
  <c r="H150" i="2"/>
  <c r="K150" i="2" s="1"/>
  <c r="G150" i="2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F148" i="2"/>
  <c r="E148" i="2"/>
  <c r="D148" i="2"/>
  <c r="J148" i="2" s="1"/>
  <c r="C148" i="2"/>
  <c r="B148" i="2"/>
  <c r="H147" i="2"/>
  <c r="G147" i="2"/>
  <c r="F147" i="2"/>
  <c r="I147" i="2" s="1"/>
  <c r="E147" i="2"/>
  <c r="K147" i="2" s="1"/>
  <c r="D147" i="2"/>
  <c r="J147" i="2" s="1"/>
  <c r="C147" i="2"/>
  <c r="B147" i="2"/>
  <c r="H146" i="2"/>
  <c r="K146" i="2" s="1"/>
  <c r="G146" i="2"/>
  <c r="J146" i="2" s="1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C144" i="2"/>
  <c r="B144" i="2"/>
  <c r="H143" i="2"/>
  <c r="G143" i="2"/>
  <c r="F143" i="2"/>
  <c r="I143" i="2" s="1"/>
  <c r="E143" i="2"/>
  <c r="D143" i="2"/>
  <c r="J143" i="2" s="1"/>
  <c r="C143" i="2"/>
  <c r="B143" i="2"/>
  <c r="H142" i="2"/>
  <c r="K142" i="2" s="1"/>
  <c r="G142" i="2"/>
  <c r="J142" i="2" s="1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I139" i="2"/>
  <c r="H139" i="2"/>
  <c r="G139" i="2"/>
  <c r="F139" i="2"/>
  <c r="E139" i="2"/>
  <c r="D139" i="2"/>
  <c r="J139" i="2" s="1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H134" i="2"/>
  <c r="K134" i="2" s="1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F132" i="2"/>
  <c r="E132" i="2"/>
  <c r="D132" i="2"/>
  <c r="J132" i="2" s="1"/>
  <c r="C132" i="2"/>
  <c r="B132" i="2"/>
  <c r="H131" i="2"/>
  <c r="G131" i="2"/>
  <c r="F131" i="2"/>
  <c r="I131" i="2" s="1"/>
  <c r="E131" i="2"/>
  <c r="K131" i="2" s="1"/>
  <c r="D131" i="2"/>
  <c r="J131" i="2" s="1"/>
  <c r="C131" i="2"/>
  <c r="B131" i="2"/>
  <c r="H130" i="2"/>
  <c r="K130" i="2" s="1"/>
  <c r="G130" i="2"/>
  <c r="J130" i="2" s="1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C128" i="2"/>
  <c r="B128" i="2"/>
  <c r="H127" i="2"/>
  <c r="G127" i="2"/>
  <c r="F127" i="2"/>
  <c r="I127" i="2" s="1"/>
  <c r="E127" i="2"/>
  <c r="D127" i="2"/>
  <c r="J127" i="2" s="1"/>
  <c r="C127" i="2"/>
  <c r="B127" i="2"/>
  <c r="H126" i="2"/>
  <c r="K126" i="2" s="1"/>
  <c r="G126" i="2"/>
  <c r="J126" i="2" s="1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I123" i="2"/>
  <c r="H123" i="2"/>
  <c r="G123" i="2"/>
  <c r="F123" i="2"/>
  <c r="E123" i="2"/>
  <c r="D123" i="2"/>
  <c r="J123" i="2" s="1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F119" i="2"/>
  <c r="I119" i="2" s="1"/>
  <c r="E119" i="2"/>
  <c r="K119" i="2" s="1"/>
  <c r="D119" i="2"/>
  <c r="J119" i="2" s="1"/>
  <c r="C119" i="2"/>
  <c r="B119" i="2"/>
  <c r="H118" i="2"/>
  <c r="K118" i="2" s="1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F116" i="2"/>
  <c r="E116" i="2"/>
  <c r="D116" i="2"/>
  <c r="J116" i="2" s="1"/>
  <c r="C116" i="2"/>
  <c r="B116" i="2"/>
  <c r="H115" i="2"/>
  <c r="G115" i="2"/>
  <c r="F115" i="2"/>
  <c r="I115" i="2" s="1"/>
  <c r="E115" i="2"/>
  <c r="K115" i="2" s="1"/>
  <c r="D115" i="2"/>
  <c r="J115" i="2" s="1"/>
  <c r="C115" i="2"/>
  <c r="B115" i="2"/>
  <c r="H114" i="2"/>
  <c r="K114" i="2" s="1"/>
  <c r="G114" i="2"/>
  <c r="J114" i="2" s="1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C112" i="2"/>
  <c r="B112" i="2"/>
  <c r="H111" i="2"/>
  <c r="G111" i="2"/>
  <c r="F111" i="2"/>
  <c r="I111" i="2" s="1"/>
  <c r="E111" i="2"/>
  <c r="D111" i="2"/>
  <c r="J111" i="2" s="1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I106" i="2"/>
  <c r="H106" i="2"/>
  <c r="K106" i="2" s="1"/>
  <c r="G106" i="2"/>
  <c r="J106" i="2" s="1"/>
  <c r="F106" i="2"/>
  <c r="E106" i="2"/>
  <c r="D106" i="2"/>
  <c r="C106" i="2"/>
  <c r="B106" i="2"/>
  <c r="K105" i="2"/>
  <c r="J105" i="2"/>
  <c r="I105" i="2"/>
  <c r="H105" i="2"/>
  <c r="G105" i="2"/>
  <c r="F105" i="2"/>
  <c r="E105" i="2"/>
  <c r="D105" i="2"/>
  <c r="C105" i="2"/>
  <c r="B105" i="2"/>
  <c r="K104" i="2"/>
  <c r="I104" i="2"/>
  <c r="H104" i="2"/>
  <c r="G104" i="2"/>
  <c r="F104" i="2"/>
  <c r="E104" i="2"/>
  <c r="D104" i="2"/>
  <c r="J104" i="2" s="1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I102" i="2"/>
  <c r="H102" i="2"/>
  <c r="G102" i="2"/>
  <c r="J102" i="2" s="1"/>
  <c r="F102" i="2"/>
  <c r="E102" i="2"/>
  <c r="K102" i="2" s="1"/>
  <c r="D102" i="2"/>
  <c r="C102" i="2"/>
  <c r="B102" i="2"/>
  <c r="K101" i="2"/>
  <c r="I101" i="2"/>
  <c r="H101" i="2"/>
  <c r="G101" i="2"/>
  <c r="J101" i="2" s="1"/>
  <c r="F101" i="2"/>
  <c r="E101" i="2"/>
  <c r="D101" i="2"/>
  <c r="C101" i="2"/>
  <c r="B101" i="2"/>
  <c r="K100" i="2"/>
  <c r="I100" i="2"/>
  <c r="H100" i="2"/>
  <c r="G100" i="2"/>
  <c r="F100" i="2"/>
  <c r="E100" i="2"/>
  <c r="D100" i="2"/>
  <c r="C100" i="2"/>
  <c r="B100" i="2"/>
  <c r="I99" i="2"/>
  <c r="H99" i="2"/>
  <c r="K99" i="2" s="1"/>
  <c r="G99" i="2"/>
  <c r="F99" i="2"/>
  <c r="E99" i="2"/>
  <c r="D99" i="2"/>
  <c r="J99" i="2" s="1"/>
  <c r="C99" i="2"/>
  <c r="B99" i="2"/>
  <c r="K98" i="2"/>
  <c r="J98" i="2"/>
  <c r="H98" i="2"/>
  <c r="G98" i="2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H96" i="2"/>
  <c r="G96" i="2"/>
  <c r="F96" i="2"/>
  <c r="I96" i="2" s="1"/>
  <c r="E96" i="2"/>
  <c r="K96" i="2" s="1"/>
  <c r="D96" i="2"/>
  <c r="C96" i="2"/>
  <c r="B96" i="2"/>
  <c r="H95" i="2"/>
  <c r="K95" i="2" s="1"/>
  <c r="G95" i="2"/>
  <c r="F95" i="2"/>
  <c r="I95" i="2" s="1"/>
  <c r="E95" i="2"/>
  <c r="D95" i="2"/>
  <c r="C95" i="2"/>
  <c r="B95" i="2"/>
  <c r="J94" i="2"/>
  <c r="I94" i="2"/>
  <c r="H94" i="2"/>
  <c r="K94" i="2" s="1"/>
  <c r="G94" i="2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I90" i="2"/>
  <c r="H90" i="2"/>
  <c r="K90" i="2" s="1"/>
  <c r="G90" i="2"/>
  <c r="J90" i="2" s="1"/>
  <c r="F90" i="2"/>
  <c r="E90" i="2"/>
  <c r="D90" i="2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I88" i="2"/>
  <c r="H88" i="2"/>
  <c r="G88" i="2"/>
  <c r="F88" i="2"/>
  <c r="E88" i="2"/>
  <c r="D88" i="2"/>
  <c r="J88" i="2" s="1"/>
  <c r="C88" i="2"/>
  <c r="B88" i="2"/>
  <c r="K87" i="2"/>
  <c r="H87" i="2"/>
  <c r="G87" i="2"/>
  <c r="F87" i="2"/>
  <c r="E87" i="2"/>
  <c r="D87" i="2"/>
  <c r="J87" i="2" s="1"/>
  <c r="C87" i="2"/>
  <c r="I87" i="2" s="1"/>
  <c r="B87" i="2"/>
  <c r="I86" i="2"/>
  <c r="H86" i="2"/>
  <c r="G86" i="2"/>
  <c r="J86" i="2" s="1"/>
  <c r="F86" i="2"/>
  <c r="E86" i="2"/>
  <c r="K86" i="2" s="1"/>
  <c r="D86" i="2"/>
  <c r="C86" i="2"/>
  <c r="B86" i="2"/>
  <c r="K85" i="2"/>
  <c r="I85" i="2"/>
  <c r="H85" i="2"/>
  <c r="G85" i="2"/>
  <c r="J85" i="2" s="1"/>
  <c r="F85" i="2"/>
  <c r="E85" i="2"/>
  <c r="D85" i="2"/>
  <c r="C85" i="2"/>
  <c r="B85" i="2"/>
  <c r="K84" i="2"/>
  <c r="I84" i="2"/>
  <c r="H84" i="2"/>
  <c r="G84" i="2"/>
  <c r="F84" i="2"/>
  <c r="E84" i="2"/>
  <c r="D84" i="2"/>
  <c r="C84" i="2"/>
  <c r="B84" i="2"/>
  <c r="I83" i="2"/>
  <c r="H83" i="2"/>
  <c r="K83" i="2" s="1"/>
  <c r="G83" i="2"/>
  <c r="F83" i="2"/>
  <c r="E83" i="2"/>
  <c r="D83" i="2"/>
  <c r="J83" i="2" s="1"/>
  <c r="C83" i="2"/>
  <c r="B83" i="2"/>
  <c r="K82" i="2"/>
  <c r="J82" i="2"/>
  <c r="H82" i="2"/>
  <c r="G82" i="2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H80" i="2"/>
  <c r="G80" i="2"/>
  <c r="F80" i="2"/>
  <c r="I80" i="2" s="1"/>
  <c r="E80" i="2"/>
  <c r="K80" i="2" s="1"/>
  <c r="D80" i="2"/>
  <c r="C80" i="2"/>
  <c r="B80" i="2"/>
  <c r="H79" i="2"/>
  <c r="K79" i="2" s="1"/>
  <c r="G79" i="2"/>
  <c r="F79" i="2"/>
  <c r="I79" i="2" s="1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I74" i="2"/>
  <c r="H74" i="2"/>
  <c r="K74" i="2" s="1"/>
  <c r="G74" i="2"/>
  <c r="J74" i="2" s="1"/>
  <c r="F74" i="2"/>
  <c r="E74" i="2"/>
  <c r="D74" i="2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I72" i="2"/>
  <c r="H72" i="2"/>
  <c r="G72" i="2"/>
  <c r="F72" i="2"/>
  <c r="E72" i="2"/>
  <c r="D72" i="2"/>
  <c r="J72" i="2" s="1"/>
  <c r="C72" i="2"/>
  <c r="B72" i="2"/>
  <c r="K71" i="2"/>
  <c r="H71" i="2"/>
  <c r="G71" i="2"/>
  <c r="F71" i="2"/>
  <c r="E71" i="2"/>
  <c r="D71" i="2"/>
  <c r="J71" i="2" s="1"/>
  <c r="C71" i="2"/>
  <c r="I71" i="2" s="1"/>
  <c r="B71" i="2"/>
  <c r="I70" i="2"/>
  <c r="H70" i="2"/>
  <c r="G70" i="2"/>
  <c r="J70" i="2" s="1"/>
  <c r="F70" i="2"/>
  <c r="E70" i="2"/>
  <c r="K70" i="2" s="1"/>
  <c r="D70" i="2"/>
  <c r="C70" i="2"/>
  <c r="B70" i="2"/>
  <c r="K69" i="2"/>
  <c r="I69" i="2"/>
  <c r="H69" i="2"/>
  <c r="G69" i="2"/>
  <c r="J69" i="2" s="1"/>
  <c r="F69" i="2"/>
  <c r="E69" i="2"/>
  <c r="D69" i="2"/>
  <c r="C69" i="2"/>
  <c r="B69" i="2"/>
  <c r="K68" i="2"/>
  <c r="I68" i="2"/>
  <c r="H68" i="2"/>
  <c r="G68" i="2"/>
  <c r="F68" i="2"/>
  <c r="E68" i="2"/>
  <c r="D68" i="2"/>
  <c r="C68" i="2"/>
  <c r="B68" i="2"/>
  <c r="I67" i="2"/>
  <c r="H67" i="2"/>
  <c r="K67" i="2" s="1"/>
  <c r="G67" i="2"/>
  <c r="F67" i="2"/>
  <c r="E67" i="2"/>
  <c r="D67" i="2"/>
  <c r="J67" i="2" s="1"/>
  <c r="C67" i="2"/>
  <c r="B67" i="2"/>
  <c r="K66" i="2"/>
  <c r="J66" i="2"/>
  <c r="H66" i="2"/>
  <c r="G66" i="2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J64" i="2" s="1"/>
  <c r="F64" i="2"/>
  <c r="I64" i="2" s="1"/>
  <c r="E64" i="2"/>
  <c r="D64" i="2"/>
  <c r="C64" i="2"/>
  <c r="B64" i="2"/>
  <c r="J63" i="2"/>
  <c r="I63" i="2"/>
  <c r="H63" i="2"/>
  <c r="K63" i="2" s="1"/>
  <c r="G63" i="2"/>
  <c r="F63" i="2"/>
  <c r="E63" i="2"/>
  <c r="D63" i="2"/>
  <c r="C63" i="2"/>
  <c r="B63" i="2"/>
  <c r="K62" i="2"/>
  <c r="J62" i="2"/>
  <c r="H62" i="2"/>
  <c r="G62" i="2"/>
  <c r="F62" i="2"/>
  <c r="E62" i="2"/>
  <c r="D62" i="2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H60" i="2"/>
  <c r="K60" i="2" s="1"/>
  <c r="G60" i="2"/>
  <c r="J60" i="2" s="1"/>
  <c r="F60" i="2"/>
  <c r="I60" i="2" s="1"/>
  <c r="E60" i="2"/>
  <c r="D60" i="2"/>
  <c r="C60" i="2"/>
  <c r="B60" i="2"/>
  <c r="J59" i="2"/>
  <c r="I59" i="2"/>
  <c r="H59" i="2"/>
  <c r="K59" i="2" s="1"/>
  <c r="G59" i="2"/>
  <c r="F59" i="2"/>
  <c r="E59" i="2"/>
  <c r="D59" i="2"/>
  <c r="C59" i="2"/>
  <c r="B59" i="2"/>
  <c r="K58" i="2"/>
  <c r="J58" i="2"/>
  <c r="H58" i="2"/>
  <c r="G58" i="2"/>
  <c r="F58" i="2"/>
  <c r="E58" i="2"/>
  <c r="D58" i="2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H56" i="2"/>
  <c r="K56" i="2" s="1"/>
  <c r="G56" i="2"/>
  <c r="J56" i="2" s="1"/>
  <c r="F56" i="2"/>
  <c r="I56" i="2" s="1"/>
  <c r="E56" i="2"/>
  <c r="D56" i="2"/>
  <c r="C56" i="2"/>
  <c r="B56" i="2"/>
  <c r="J55" i="2"/>
  <c r="I55" i="2"/>
  <c r="H55" i="2"/>
  <c r="K55" i="2" s="1"/>
  <c r="G55" i="2"/>
  <c r="F55" i="2"/>
  <c r="E55" i="2"/>
  <c r="D55" i="2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H52" i="2"/>
  <c r="K52" i="2" s="1"/>
  <c r="G52" i="2"/>
  <c r="J52" i="2" s="1"/>
  <c r="F52" i="2"/>
  <c r="I52" i="2" s="1"/>
  <c r="E52" i="2"/>
  <c r="D52" i="2"/>
  <c r="C52" i="2"/>
  <c r="B52" i="2"/>
  <c r="J51" i="2"/>
  <c r="I51" i="2"/>
  <c r="H51" i="2"/>
  <c r="K51" i="2" s="1"/>
  <c r="G51" i="2"/>
  <c r="F51" i="2"/>
  <c r="E51" i="2"/>
  <c r="D51" i="2"/>
  <c r="C51" i="2"/>
  <c r="B51" i="2"/>
  <c r="K50" i="2"/>
  <c r="J50" i="2"/>
  <c r="H50" i="2"/>
  <c r="G50" i="2"/>
  <c r="F50" i="2"/>
  <c r="E50" i="2"/>
  <c r="D50" i="2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H48" i="2"/>
  <c r="K48" i="2" s="1"/>
  <c r="G48" i="2"/>
  <c r="J48" i="2" s="1"/>
  <c r="F48" i="2"/>
  <c r="I48" i="2" s="1"/>
  <c r="E48" i="2"/>
  <c r="D48" i="2"/>
  <c r="C48" i="2"/>
  <c r="B48" i="2"/>
  <c r="J47" i="2"/>
  <c r="I47" i="2"/>
  <c r="H47" i="2"/>
  <c r="K47" i="2" s="1"/>
  <c r="G47" i="2"/>
  <c r="F47" i="2"/>
  <c r="E47" i="2"/>
  <c r="D47" i="2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H44" i="2"/>
  <c r="K44" i="2" s="1"/>
  <c r="G44" i="2"/>
  <c r="J44" i="2" s="1"/>
  <c r="F44" i="2"/>
  <c r="I44" i="2" s="1"/>
  <c r="E44" i="2"/>
  <c r="D44" i="2"/>
  <c r="C44" i="2"/>
  <c r="B44" i="2"/>
  <c r="J43" i="2"/>
  <c r="I43" i="2"/>
  <c r="H43" i="2"/>
  <c r="K43" i="2" s="1"/>
  <c r="G43" i="2"/>
  <c r="F43" i="2"/>
  <c r="E43" i="2"/>
  <c r="D43" i="2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H40" i="2"/>
  <c r="K40" i="2" s="1"/>
  <c r="G40" i="2"/>
  <c r="J40" i="2" s="1"/>
  <c r="F40" i="2"/>
  <c r="I40" i="2" s="1"/>
  <c r="E40" i="2"/>
  <c r="D40" i="2"/>
  <c r="C40" i="2"/>
  <c r="B40" i="2"/>
  <c r="J39" i="2"/>
  <c r="I39" i="2"/>
  <c r="H39" i="2"/>
  <c r="K39" i="2" s="1"/>
  <c r="G39" i="2"/>
  <c r="F39" i="2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H36" i="2"/>
  <c r="K36" i="2" s="1"/>
  <c r="G36" i="2"/>
  <c r="J36" i="2" s="1"/>
  <c r="F36" i="2"/>
  <c r="I36" i="2" s="1"/>
  <c r="E36" i="2"/>
  <c r="D36" i="2"/>
  <c r="C36" i="2"/>
  <c r="B36" i="2"/>
  <c r="J35" i="2"/>
  <c r="I35" i="2"/>
  <c r="H35" i="2"/>
  <c r="K35" i="2" s="1"/>
  <c r="G35" i="2"/>
  <c r="F35" i="2"/>
  <c r="E35" i="2"/>
  <c r="D35" i="2"/>
  <c r="C35" i="2"/>
  <c r="B35" i="2"/>
  <c r="K34" i="2"/>
  <c r="J34" i="2"/>
  <c r="H34" i="2"/>
  <c r="G34" i="2"/>
  <c r="F34" i="2"/>
  <c r="E34" i="2"/>
  <c r="D34" i="2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K32" i="2" s="1"/>
  <c r="G32" i="2"/>
  <c r="J32" i="2" s="1"/>
  <c r="F32" i="2"/>
  <c r="I32" i="2" s="1"/>
  <c r="E32" i="2"/>
  <c r="D32" i="2"/>
  <c r="C32" i="2"/>
  <c r="B32" i="2"/>
  <c r="J31" i="2"/>
  <c r="I31" i="2"/>
  <c r="H31" i="2"/>
  <c r="K31" i="2" s="1"/>
  <c r="G31" i="2"/>
  <c r="F31" i="2"/>
  <c r="E31" i="2"/>
  <c r="D31" i="2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H28" i="2"/>
  <c r="K28" i="2" s="1"/>
  <c r="G28" i="2"/>
  <c r="J28" i="2" s="1"/>
  <c r="F28" i="2"/>
  <c r="I28" i="2" s="1"/>
  <c r="E28" i="2"/>
  <c r="D28" i="2"/>
  <c r="C28" i="2"/>
  <c r="B28" i="2"/>
  <c r="J27" i="2"/>
  <c r="I27" i="2"/>
  <c r="H27" i="2"/>
  <c r="K27" i="2" s="1"/>
  <c r="G27" i="2"/>
  <c r="F27" i="2"/>
  <c r="E27" i="2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K24" i="2" s="1"/>
  <c r="G24" i="2"/>
  <c r="J24" i="2" s="1"/>
  <c r="F24" i="2"/>
  <c r="I24" i="2" s="1"/>
  <c r="E24" i="2"/>
  <c r="D24" i="2"/>
  <c r="C24" i="2"/>
  <c r="B24" i="2"/>
  <c r="J23" i="2"/>
  <c r="I23" i="2"/>
  <c r="H23" i="2"/>
  <c r="K23" i="2" s="1"/>
  <c r="G23" i="2"/>
  <c r="F23" i="2"/>
  <c r="E23" i="2"/>
  <c r="D23" i="2"/>
  <c r="C23" i="2"/>
  <c r="B23" i="2"/>
  <c r="K22" i="2"/>
  <c r="J22" i="2"/>
  <c r="H22" i="2"/>
  <c r="G22" i="2"/>
  <c r="F22" i="2"/>
  <c r="E22" i="2"/>
  <c r="D22" i="2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K20" i="2" s="1"/>
  <c r="G20" i="2"/>
  <c r="J20" i="2" s="1"/>
  <c r="F20" i="2"/>
  <c r="I20" i="2" s="1"/>
  <c r="E20" i="2"/>
  <c r="D20" i="2"/>
  <c r="C20" i="2"/>
  <c r="B20" i="2"/>
  <c r="J19" i="2"/>
  <c r="I19" i="2"/>
  <c r="H19" i="2"/>
  <c r="K19" i="2" s="1"/>
  <c r="G19" i="2"/>
  <c r="F19" i="2"/>
  <c r="E19" i="2"/>
  <c r="D19" i="2"/>
  <c r="C19" i="2"/>
  <c r="B19" i="2"/>
  <c r="K18" i="2"/>
  <c r="J18" i="2"/>
  <c r="H18" i="2"/>
  <c r="G18" i="2"/>
  <c r="F18" i="2"/>
  <c r="E18" i="2"/>
  <c r="D18" i="2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J16" i="2" s="1"/>
  <c r="F16" i="2"/>
  <c r="I16" i="2" s="1"/>
  <c r="E16" i="2"/>
  <c r="D16" i="2"/>
  <c r="C16" i="2"/>
  <c r="B16" i="2"/>
  <c r="J15" i="2"/>
  <c r="I15" i="2"/>
  <c r="H15" i="2"/>
  <c r="K15" i="2" s="1"/>
  <c r="G15" i="2"/>
  <c r="F15" i="2"/>
  <c r="E15" i="2"/>
  <c r="D15" i="2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J12" i="2" s="1"/>
  <c r="F12" i="2"/>
  <c r="I12" i="2" s="1"/>
  <c r="E12" i="2"/>
  <c r="D12" i="2"/>
  <c r="C12" i="2"/>
  <c r="B12" i="2"/>
  <c r="J11" i="2"/>
  <c r="I11" i="2"/>
  <c r="H11" i="2"/>
  <c r="K11" i="2" s="1"/>
  <c r="G11" i="2"/>
  <c r="F11" i="2"/>
  <c r="E11" i="2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K8" i="2" s="1"/>
  <c r="G8" i="2"/>
  <c r="G6" i="2" s="1"/>
  <c r="F8" i="2"/>
  <c r="F6" i="2" s="1"/>
  <c r="E8" i="2"/>
  <c r="D8" i="2"/>
  <c r="C8" i="2"/>
  <c r="B8" i="2"/>
  <c r="J7" i="2"/>
  <c r="I7" i="2"/>
  <c r="H7" i="2"/>
  <c r="H6" i="2" s="1"/>
  <c r="G7" i="2"/>
  <c r="F7" i="2"/>
  <c r="E7" i="2"/>
  <c r="D7" i="2"/>
  <c r="C7" i="2"/>
  <c r="B7" i="2"/>
  <c r="F4" i="2"/>
  <c r="C4" i="2"/>
  <c r="I2" i="2"/>
  <c r="G2" i="2"/>
  <c r="I8" i="2" l="1"/>
  <c r="J8" i="2"/>
  <c r="I188" i="2"/>
  <c r="I200" i="2"/>
  <c r="K211" i="2"/>
  <c r="I216" i="2"/>
  <c r="I232" i="2"/>
  <c r="J9" i="3"/>
  <c r="J13" i="3"/>
  <c r="J17" i="3"/>
  <c r="J21" i="3"/>
  <c r="D6" i="2"/>
  <c r="J6" i="2" s="1"/>
  <c r="I112" i="2"/>
  <c r="K123" i="2"/>
  <c r="I128" i="2"/>
  <c r="K139" i="2"/>
  <c r="I144" i="2"/>
  <c r="K155" i="2"/>
  <c r="I160" i="2"/>
  <c r="K171" i="2"/>
  <c r="I176" i="2"/>
  <c r="K187" i="2"/>
  <c r="J188" i="2"/>
  <c r="J200" i="2"/>
  <c r="J216" i="2"/>
  <c r="J232" i="2"/>
  <c r="J27" i="3"/>
  <c r="C6" i="2"/>
  <c r="I6" i="2" s="1"/>
  <c r="E6" i="2"/>
  <c r="K6" i="2" s="1"/>
  <c r="K7" i="2"/>
  <c r="J68" i="2"/>
  <c r="J84" i="2"/>
  <c r="J100" i="2"/>
  <c r="J79" i="2"/>
  <c r="J95" i="2"/>
  <c r="J112" i="2"/>
  <c r="J128" i="2"/>
  <c r="J144" i="2"/>
  <c r="J160" i="2"/>
  <c r="J176" i="2"/>
  <c r="K199" i="2"/>
  <c r="I204" i="2"/>
  <c r="K215" i="2"/>
  <c r="I220" i="2"/>
  <c r="K231" i="2"/>
  <c r="K26" i="3"/>
  <c r="K36" i="3"/>
  <c r="K52" i="3"/>
  <c r="K68" i="3"/>
  <c r="K84" i="3"/>
  <c r="K100" i="3"/>
  <c r="K116" i="3"/>
  <c r="J80" i="2"/>
  <c r="J96" i="2"/>
  <c r="K111" i="2"/>
  <c r="I116" i="2"/>
  <c r="K127" i="2"/>
  <c r="I132" i="2"/>
  <c r="K143" i="2"/>
  <c r="I148" i="2"/>
  <c r="K159" i="2"/>
  <c r="I164" i="2"/>
  <c r="K175" i="2"/>
  <c r="I180" i="2"/>
  <c r="I192" i="2"/>
  <c r="J204" i="2"/>
  <c r="J220" i="2"/>
  <c r="I25" i="3"/>
  <c r="J33" i="3"/>
  <c r="J49" i="3"/>
  <c r="J65" i="3"/>
  <c r="J81" i="3"/>
  <c r="J97" i="3"/>
  <c r="J113" i="3"/>
  <c r="I228" i="3"/>
  <c r="K24" i="3"/>
  <c r="K32" i="3"/>
  <c r="I37" i="3"/>
  <c r="K48" i="3"/>
  <c r="I53" i="3"/>
  <c r="K64" i="3"/>
  <c r="I69" i="3"/>
  <c r="K80" i="3"/>
  <c r="I85" i="3"/>
  <c r="K96" i="3"/>
  <c r="I101" i="3"/>
  <c r="K112" i="3"/>
  <c r="I117" i="3"/>
  <c r="I131" i="3"/>
  <c r="I147" i="3"/>
  <c r="I163" i="3"/>
  <c r="I179" i="3"/>
  <c r="I195" i="3"/>
  <c r="J227" i="3"/>
  <c r="I27" i="3"/>
  <c r="J37" i="3"/>
  <c r="J53" i="3"/>
  <c r="J69" i="3"/>
  <c r="J85" i="3"/>
  <c r="J101" i="3"/>
  <c r="J117" i="3"/>
  <c r="I209" i="3"/>
  <c r="J222" i="3"/>
  <c r="K128" i="3"/>
  <c r="I133" i="3"/>
  <c r="K144" i="3"/>
  <c r="I149" i="3"/>
  <c r="K160" i="3"/>
  <c r="I165" i="3"/>
  <c r="K176" i="3"/>
  <c r="I181" i="3"/>
  <c r="K192" i="3"/>
  <c r="I197" i="3"/>
  <c r="K208" i="3"/>
  <c r="I212" i="3"/>
  <c r="I230" i="3"/>
  <c r="K232" i="3"/>
  <c r="J136" i="3"/>
  <c r="J152" i="3"/>
  <c r="J168" i="3"/>
  <c r="J184" i="3"/>
  <c r="J200" i="3"/>
  <c r="K213" i="3"/>
  <c r="J214" i="3"/>
  <c r="J220" i="3"/>
  <c r="K239" i="3"/>
  <c r="J240" i="3"/>
  <c r="J244" i="3"/>
  <c r="I125" i="3"/>
  <c r="K136" i="3"/>
  <c r="I141" i="3"/>
  <c r="K152" i="3"/>
  <c r="I157" i="3"/>
  <c r="K168" i="3"/>
  <c r="I173" i="3"/>
  <c r="K184" i="3"/>
  <c r="I189" i="3"/>
  <c r="K200" i="3"/>
  <c r="I205" i="3"/>
  <c r="K216" i="3"/>
  <c r="J219" i="3"/>
  <c r="I225" i="3"/>
  <c r="K240" i="3"/>
  <c r="J250" i="3"/>
  <c r="J258" i="3"/>
  <c r="J266" i="3"/>
  <c r="J274" i="3"/>
  <c r="J282" i="3"/>
  <c r="J290" i="3"/>
  <c r="J298" i="3"/>
  <c r="J306" i="3"/>
  <c r="K315" i="3"/>
  <c r="K316" i="3"/>
  <c r="K318" i="3"/>
  <c r="K328" i="3"/>
  <c r="I333" i="3"/>
  <c r="I336" i="3"/>
  <c r="J345" i="3"/>
  <c r="I349" i="3"/>
  <c r="I377" i="3"/>
  <c r="I381" i="3"/>
  <c r="K211" i="3"/>
  <c r="K227" i="3"/>
  <c r="I208" i="3"/>
  <c r="I224" i="3"/>
  <c r="I240" i="3"/>
  <c r="J252" i="3"/>
  <c r="J260" i="3"/>
  <c r="J268" i="3"/>
  <c r="J276" i="3"/>
  <c r="J284" i="3"/>
  <c r="J292" i="3"/>
  <c r="J300" i="3"/>
  <c r="I311" i="3"/>
  <c r="J322" i="3"/>
  <c r="I353" i="3"/>
  <c r="I385" i="3"/>
  <c r="K322" i="3"/>
  <c r="K334" i="3"/>
  <c r="K335" i="3"/>
  <c r="J338" i="3"/>
  <c r="K347" i="3"/>
  <c r="K348" i="3"/>
  <c r="K350" i="3"/>
  <c r="K378" i="3"/>
  <c r="K416" i="3"/>
  <c r="I453" i="3"/>
  <c r="I220" i="3"/>
  <c r="I236" i="3"/>
  <c r="J254" i="3"/>
  <c r="J262" i="3"/>
  <c r="J270" i="3"/>
  <c r="J278" i="3"/>
  <c r="J286" i="3"/>
  <c r="J294" i="3"/>
  <c r="J302" i="3"/>
  <c r="I361" i="3"/>
  <c r="I365" i="3"/>
  <c r="I393" i="3"/>
  <c r="I397" i="3"/>
  <c r="K448" i="3"/>
  <c r="K219" i="3"/>
  <c r="K235" i="3"/>
  <c r="J313" i="3"/>
  <c r="I317" i="3"/>
  <c r="I343" i="3"/>
  <c r="K354" i="3"/>
  <c r="K386" i="3"/>
  <c r="I405" i="3"/>
  <c r="K358" i="3"/>
  <c r="K366" i="3"/>
  <c r="K374" i="3"/>
  <c r="K382" i="3"/>
  <c r="K390" i="3"/>
  <c r="K398" i="3"/>
  <c r="K408" i="3"/>
  <c r="I413" i="3"/>
  <c r="K424" i="3"/>
  <c r="I429" i="3"/>
  <c r="K440" i="3"/>
  <c r="I445" i="3"/>
  <c r="K456" i="3"/>
  <c r="I461" i="3"/>
  <c r="K306" i="3"/>
  <c r="I327" i="3"/>
  <c r="K338" i="3"/>
  <c r="K410" i="3"/>
  <c r="I415" i="3"/>
  <c r="K426" i="3"/>
  <c r="I431" i="3"/>
  <c r="K442" i="3"/>
  <c r="I447" i="3"/>
  <c r="K458" i="3"/>
  <c r="I463" i="3"/>
  <c r="I315" i="3"/>
  <c r="K326" i="3"/>
  <c r="I347" i="3"/>
  <c r="I355" i="3"/>
  <c r="I363" i="3"/>
  <c r="I371" i="3"/>
  <c r="I379" i="3"/>
  <c r="I387" i="3"/>
  <c r="I395" i="3"/>
  <c r="I403" i="3"/>
  <c r="K412" i="3"/>
  <c r="I417" i="3"/>
  <c r="K428" i="3"/>
  <c r="I433" i="3"/>
  <c r="K444" i="3"/>
  <c r="I449" i="3"/>
  <c r="K460" i="3"/>
</calcChain>
</file>

<file path=xl/sharedStrings.xml><?xml version="1.0" encoding="utf-8"?>
<sst xmlns="http://schemas.openxmlformats.org/spreadsheetml/2006/main" count="214" uniqueCount="177">
  <si>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</si>
  <si>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</si>
  <si>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</si>
  <si>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</si>
  <si>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</si>
  <si>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</si>
  <si>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</si>
  <si>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</si>
  <si>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</si>
  <si>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</si>
  <si>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</si>
  <si>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</si>
  <si>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</si>
  <si>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</si>
  <si>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</si>
  <si>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</si>
  <si>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</si>
  <si>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</si>
  <si>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</si>
  <si>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</si>
  <si>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</si>
  <si>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</si>
  <si>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</si>
  <si>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</si>
  <si>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</si>
  <si>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</si>
  <si>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</si>
  <si>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</si>
  <si>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</si>
  <si>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</si>
  <si>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</si>
  <si>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</si>
  <si>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</si>
  <si>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</si>
  <si>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</si>
  <si>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</si>
  <si>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</si>
  <si>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</si>
  <si>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</si>
  <si>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</si>
  <si>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</si>
  <si>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</si>
  <si>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</si>
  <si>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</si>
  <si>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</si>
  <si>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</si>
  <si>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</si>
  <si>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</si>
  <si>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</si>
  <si>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</si>
  <si>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</si>
  <si>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</si>
  <si>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</si>
  <si>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</si>
  <si>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</si>
  <si>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</si>
  <si>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</si>
  <si>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</si>
  <si>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</si>
  <si>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</si>
  <si>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</si>
  <si>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</si>
  <si>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</si>
  <si>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</si>
  <si>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</si>
  <si>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</si>
  <si>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</si>
  <si>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</si>
  <si>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</si>
  <si>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</si>
  <si>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</si>
  <si>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</si>
  <si>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</si>
  <si>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</si>
  <si>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</si>
  <si>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</si>
  <si>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</si>
  <si>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</si>
  <si>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</si>
  <si>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</si>
  <si>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</si>
  <si>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</si>
  <si>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</si>
  <si>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</si>
  <si>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</si>
  <si>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</si>
  <si>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</si>
  <si>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</si>
  <si>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</si>
  <si>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</si>
  <si>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</si>
  <si>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</si>
  <si>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</si>
  <si>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</si>
  <si>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</si>
  <si>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</si>
  <si>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</si>
  <si>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</si>
  <si>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</si>
  <si>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</si>
  <si>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</si>
  <si>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</si>
  <si>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</si>
  <si>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</si>
  <si>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</si>
  <si>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</si>
  <si>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</si>
  <si>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</si>
  <si>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</si>
  <si>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</si>
  <si>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</si>
  <si>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</si>
  <si>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</si>
  <si>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</si>
  <si>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 HERO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</si>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</sst>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44044</v>
      </c>
      <c r="F7" s="3" t="s">
        <v>3</v>
      </c>
      <c r="G7" s="5">
        <v>44074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08/01/2020 - 08/31/2020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08/01/2019 - 08/31/2019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2425980918.1500001</v>
      </c>
      <c r="D6" s="43">
        <f t="shared" si="0"/>
        <v>616775571.92999995</v>
      </c>
      <c r="E6" s="44">
        <f t="shared" si="0"/>
        <v>16542581.666666662</v>
      </c>
      <c r="F6" s="42">
        <f t="shared" si="0"/>
        <v>3326066962.3800001</v>
      </c>
      <c r="G6" s="43">
        <f t="shared" si="0"/>
        <v>570467236.74000001</v>
      </c>
      <c r="H6" s="44">
        <f t="shared" si="0"/>
        <v>22917503.666666672</v>
      </c>
      <c r="I6" s="20">
        <f t="shared" ref="I6:I69" si="1">IFERROR((C6-F6)/F6,"")</f>
        <v>-0.27061573155638891</v>
      </c>
      <c r="J6" s="20">
        <f t="shared" ref="J6:J69" si="2">IFERROR((D6-G6)/G6,"")</f>
        <v>8.1176152121608586E-2</v>
      </c>
      <c r="K6" s="20">
        <f t="shared" ref="K6:K69" si="3">IFERROR((E6-H6)/H6,"")</f>
        <v>-0.2781682548292676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69188386.739999995</v>
      </c>
      <c r="D7" s="50">
        <f>IF('County Data'!E2&gt;9,'County Data'!D2,"*")</f>
        <v>15747673.82</v>
      </c>
      <c r="E7" s="51">
        <f>IF('County Data'!G2&gt;9,'County Data'!F2,"*")</f>
        <v>730991.99999999965</v>
      </c>
      <c r="F7" s="50">
        <f>IF('County Data'!I2&gt;9,'County Data'!H2,"*")</f>
        <v>74067701.530000001</v>
      </c>
      <c r="G7" s="50">
        <f>IF('County Data'!K2&gt;9,'County Data'!J2,"*")</f>
        <v>15023800.4</v>
      </c>
      <c r="H7" s="51">
        <f>IF('County Data'!M2&gt;9,'County Data'!L2,"*")</f>
        <v>705413.99999999953</v>
      </c>
      <c r="I7" s="22">
        <f t="shared" si="1"/>
        <v>-6.587641697000296E-2</v>
      </c>
      <c r="J7" s="22">
        <f t="shared" si="2"/>
        <v>4.8181778293593401E-2</v>
      </c>
      <c r="K7" s="22">
        <f t="shared" si="3"/>
        <v>3.625955821687709E-2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86015270.019999996</v>
      </c>
      <c r="D8" s="50">
        <f>IF('County Data'!E3&gt;9,'County Data'!D3,"*")</f>
        <v>28363693.949999999</v>
      </c>
      <c r="E8" s="51">
        <f>IF('County Data'!G3&gt;9,'County Data'!F3,"*")</f>
        <v>535318.6666666664</v>
      </c>
      <c r="F8" s="50">
        <f>IF('County Data'!I3&gt;9,'County Data'!H3,"*")</f>
        <v>94697897.670000002</v>
      </c>
      <c r="G8" s="50">
        <f>IF('County Data'!K3&gt;9,'County Data'!J3,"*")</f>
        <v>26989474.239999998</v>
      </c>
      <c r="H8" s="51">
        <f>IF('County Data'!M3&gt;9,'County Data'!L3,"*")</f>
        <v>567435.99999999977</v>
      </c>
      <c r="I8" s="22">
        <f t="shared" si="1"/>
        <v>-9.1687649500487647E-2</v>
      </c>
      <c r="J8" s="22">
        <f t="shared" si="2"/>
        <v>5.0916875882055013E-2</v>
      </c>
      <c r="K8" s="22">
        <f t="shared" si="3"/>
        <v>-5.660080314490689E-2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46007973.100000001</v>
      </c>
      <c r="D9" s="46">
        <f>IF('County Data'!E4&gt;9,'County Data'!D4,"*")</f>
        <v>14242851.85</v>
      </c>
      <c r="E9" s="47">
        <f>IF('County Data'!G4&gt;9,'County Data'!F4,"*")</f>
        <v>313005.33333333349</v>
      </c>
      <c r="F9" s="48">
        <f>IF('County Data'!I4&gt;9,'County Data'!H4,"*")</f>
        <v>47120956.520000003</v>
      </c>
      <c r="G9" s="46">
        <f>IF('County Data'!K4&gt;9,'County Data'!J4,"*")</f>
        <v>14821676.25</v>
      </c>
      <c r="H9" s="47">
        <f>IF('County Data'!M4&gt;9,'County Data'!L4,"*")</f>
        <v>433074.6666666664</v>
      </c>
      <c r="I9" s="9">
        <f t="shared" si="1"/>
        <v>-2.3619711954013654E-2</v>
      </c>
      <c r="J9" s="9">
        <f t="shared" si="2"/>
        <v>-3.9052559928908201E-2</v>
      </c>
      <c r="K9" s="9">
        <f t="shared" si="3"/>
        <v>-0.27724857299434041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505514582.69999999</v>
      </c>
      <c r="D10" s="50">
        <f>IF('County Data'!E5&gt;9,'County Data'!D5,"*")</f>
        <v>153004140.84999999</v>
      </c>
      <c r="E10" s="51">
        <f>IF('County Data'!G5&gt;9,'County Data'!F5,"*")</f>
        <v>4957474.5</v>
      </c>
      <c r="F10" s="50">
        <f>IF('County Data'!I5&gt;9,'County Data'!H5,"*")</f>
        <v>514241164.56</v>
      </c>
      <c r="G10" s="50">
        <f>IF('County Data'!K5&gt;9,'County Data'!J5,"*")</f>
        <v>154101214.21000001</v>
      </c>
      <c r="H10" s="51">
        <f>IF('County Data'!M5&gt;9,'County Data'!L5,"*")</f>
        <v>5760143.8333333302</v>
      </c>
      <c r="I10" s="22">
        <f t="shared" si="1"/>
        <v>-1.6969823618587083E-2</v>
      </c>
      <c r="J10" s="22">
        <f t="shared" si="2"/>
        <v>-7.1191740157542675E-3</v>
      </c>
      <c r="K10" s="22">
        <f t="shared" si="3"/>
        <v>-0.13934883512602056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1431890.95</v>
      </c>
      <c r="D11" s="46">
        <f>IF('County Data'!E6&gt;9,'County Data'!D6,"*")</f>
        <v>774005.21</v>
      </c>
      <c r="E11" s="47" t="str">
        <f>IF('County Data'!G6&gt;9,'County Data'!F6,"*")</f>
        <v>*</v>
      </c>
      <c r="F11" s="48">
        <f>IF('County Data'!I6&gt;9,'County Data'!H6,"*")</f>
        <v>1355805.8</v>
      </c>
      <c r="G11" s="46">
        <f>IF('County Data'!K6&gt;9,'County Data'!J6,"*")</f>
        <v>785394.24</v>
      </c>
      <c r="H11" s="47" t="str">
        <f>IF('County Data'!M6&gt;9,'County Data'!L6,"*")</f>
        <v>*</v>
      </c>
      <c r="I11" s="9">
        <f t="shared" si="1"/>
        <v>5.61180295880132E-2</v>
      </c>
      <c r="J11" s="9">
        <f t="shared" si="2"/>
        <v>-1.4501035811008785E-2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104480133.28</v>
      </c>
      <c r="D12" s="50">
        <f>IF('County Data'!E7&gt;9,'County Data'!D7,"*")</f>
        <v>20791512.66</v>
      </c>
      <c r="E12" s="51">
        <f>IF('County Data'!G7&gt;9,'County Data'!F7,"*")</f>
        <v>680040.1666666664</v>
      </c>
      <c r="F12" s="50">
        <f>IF('County Data'!I7&gt;9,'County Data'!H7,"*")</f>
        <v>122941170.36</v>
      </c>
      <c r="G12" s="50">
        <f>IF('County Data'!K7&gt;9,'County Data'!J7,"*")</f>
        <v>18969808.149999999</v>
      </c>
      <c r="H12" s="51">
        <f>IF('County Data'!M7&gt;9,'County Data'!L7,"*")</f>
        <v>1035779.833333334</v>
      </c>
      <c r="I12" s="22">
        <f t="shared" si="1"/>
        <v>-0.15016155309032636</v>
      </c>
      <c r="J12" s="22">
        <f t="shared" si="2"/>
        <v>9.6031783537041296E-2</v>
      </c>
      <c r="K12" s="22">
        <f t="shared" si="3"/>
        <v>-0.34345104550050037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4329113.72</v>
      </c>
      <c r="D13" s="46">
        <f>IF('County Data'!E8&gt;9,'County Data'!D8,"*")</f>
        <v>1921797.78</v>
      </c>
      <c r="E13" s="47" t="str">
        <f>IF('County Data'!G8&gt;9,'County Data'!F8,"*")</f>
        <v>*</v>
      </c>
      <c r="F13" s="48">
        <f>IF('County Data'!I8&gt;9,'County Data'!H8,"*")</f>
        <v>5637494.6399999997</v>
      </c>
      <c r="G13" s="46">
        <f>IF('County Data'!K8&gt;9,'County Data'!J8,"*")</f>
        <v>1883546.49</v>
      </c>
      <c r="H13" s="47" t="str">
        <f>IF('County Data'!M8&gt;9,'County Data'!L8,"*")</f>
        <v>*</v>
      </c>
      <c r="I13" s="9">
        <f t="shared" si="1"/>
        <v>-0.23208552797843546</v>
      </c>
      <c r="J13" s="9">
        <f t="shared" si="2"/>
        <v>2.0308120985110402E-2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54401509.479999997</v>
      </c>
      <c r="D14" s="50">
        <f>IF('County Data'!E9&gt;9,'County Data'!D9,"*")</f>
        <v>18684996.739999998</v>
      </c>
      <c r="E14" s="51">
        <f>IF('County Data'!G9&gt;9,'County Data'!F9,"*")</f>
        <v>656052.16666666721</v>
      </c>
      <c r="F14" s="50">
        <f>IF('County Data'!I9&gt;9,'County Data'!H9,"*")</f>
        <v>54602506.75</v>
      </c>
      <c r="G14" s="50">
        <f>IF('County Data'!K9&gt;9,'County Data'!J9,"*")</f>
        <v>19841266.940000001</v>
      </c>
      <c r="H14" s="51">
        <f>IF('County Data'!M9&gt;9,'County Data'!L9,"*")</f>
        <v>363163.33333333343</v>
      </c>
      <c r="I14" s="22">
        <f t="shared" si="1"/>
        <v>-3.6810996777176951E-3</v>
      </c>
      <c r="J14" s="22">
        <f t="shared" si="2"/>
        <v>-5.8276026601353857E-2</v>
      </c>
      <c r="K14" s="22">
        <f t="shared" si="3"/>
        <v>0.80649340517122792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22594643.489999998</v>
      </c>
      <c r="D15" s="56">
        <f>IF('County Data'!E10&gt;9,'County Data'!D10,"*")</f>
        <v>5813574.7800000003</v>
      </c>
      <c r="E15" s="55">
        <f>IF('County Data'!G10&gt;9,'County Data'!F10,"*")</f>
        <v>163822.00000000006</v>
      </c>
      <c r="F15" s="56">
        <f>IF('County Data'!I10&gt;9,'County Data'!H10,"*")</f>
        <v>25099527.98</v>
      </c>
      <c r="G15" s="56">
        <f>IF('County Data'!K10&gt;9,'County Data'!J10,"*")</f>
        <v>6472703.0999999996</v>
      </c>
      <c r="H15" s="55">
        <f>IF('County Data'!M10&gt;9,'County Data'!L10,"*")</f>
        <v>152121.49999999997</v>
      </c>
      <c r="I15" s="23">
        <f t="shared" si="1"/>
        <v>-9.9798071581105569E-2</v>
      </c>
      <c r="J15" s="23">
        <f t="shared" si="2"/>
        <v>-0.10183200276867317</v>
      </c>
      <c r="K15" s="23">
        <f t="shared" si="3"/>
        <v>7.6915491892994015E-2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61783722.509999998</v>
      </c>
      <c r="D16" s="50">
        <f>IF('County Data'!E11&gt;9,'County Data'!D11,"*")</f>
        <v>18401551.140000001</v>
      </c>
      <c r="E16" s="51">
        <f>IF('County Data'!G11&gt;9,'County Data'!F11,"*")</f>
        <v>466818.83333333337</v>
      </c>
      <c r="F16" s="50">
        <f>IF('County Data'!I11&gt;9,'County Data'!H11,"*")</f>
        <v>67456236.329999998</v>
      </c>
      <c r="G16" s="50">
        <f>IF('County Data'!K11&gt;9,'County Data'!J11,"*")</f>
        <v>16882027.440000001</v>
      </c>
      <c r="H16" s="51">
        <f>IF('County Data'!M11&gt;9,'County Data'!L11,"*")</f>
        <v>391407.16666666669</v>
      </c>
      <c r="I16" s="22">
        <f t="shared" si="1"/>
        <v>-8.4091762728203789E-2</v>
      </c>
      <c r="J16" s="22">
        <f t="shared" si="2"/>
        <v>9.0008365725058853E-2</v>
      </c>
      <c r="K16" s="22">
        <f t="shared" si="3"/>
        <v>0.19266807838214514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951303105.73000002</v>
      </c>
      <c r="D17" s="46">
        <f>IF('County Data'!E12&gt;9,'County Data'!D12,"*")</f>
        <v>218477911.83000001</v>
      </c>
      <c r="E17" s="47">
        <f>IF('County Data'!G12&gt;9,'County Data'!F12,"*")</f>
        <v>3661345.5</v>
      </c>
      <c r="F17" s="48">
        <f>IF('County Data'!I12&gt;9,'County Data'!H12,"*")</f>
        <v>1833640391.96</v>
      </c>
      <c r="G17" s="46">
        <f>IF('County Data'!K12&gt;9,'County Data'!J12,"*")</f>
        <v>180754351.94</v>
      </c>
      <c r="H17" s="47">
        <f>IF('County Data'!M12&gt;9,'County Data'!L12,"*")</f>
        <v>8449112.5000000037</v>
      </c>
      <c r="I17" s="9">
        <f t="shared" si="1"/>
        <v>-0.48119428983938295</v>
      </c>
      <c r="J17" s="9">
        <f t="shared" si="2"/>
        <v>0.20870070062004403</v>
      </c>
      <c r="K17" s="9">
        <f t="shared" si="3"/>
        <v>-0.56665916094737778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107434041.7</v>
      </c>
      <c r="D18" s="50">
        <f>IF('County Data'!E13&gt;9,'County Data'!D13,"*")</f>
        <v>40379521.32</v>
      </c>
      <c r="E18" s="51">
        <f>IF('County Data'!G13&gt;9,'County Data'!F13,"*")</f>
        <v>2145757.4999999963</v>
      </c>
      <c r="F18" s="50">
        <f>IF('County Data'!I13&gt;9,'County Data'!H13,"*")</f>
        <v>114300059.37</v>
      </c>
      <c r="G18" s="50">
        <f>IF('County Data'!K13&gt;9,'County Data'!J13,"*")</f>
        <v>38316084.630000003</v>
      </c>
      <c r="H18" s="51">
        <f>IF('County Data'!M13&gt;9,'County Data'!L13,"*")</f>
        <v>1889901.3333333344</v>
      </c>
      <c r="I18" s="22">
        <f t="shared" si="1"/>
        <v>-6.0070114642496023E-2</v>
      </c>
      <c r="J18" s="22">
        <f t="shared" si="2"/>
        <v>5.3853015252618139E-2</v>
      </c>
      <c r="K18" s="22">
        <f t="shared" si="3"/>
        <v>0.13538070065033114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241837376.19</v>
      </c>
      <c r="D19" s="46">
        <f>IF('County Data'!E14&gt;9,'County Data'!D14,"*")</f>
        <v>35850607.490000002</v>
      </c>
      <c r="E19" s="47">
        <f>IF('County Data'!G14&gt;9,'County Data'!F14,"*")</f>
        <v>1237250.3333333323</v>
      </c>
      <c r="F19" s="48">
        <f>IF('County Data'!I14&gt;9,'County Data'!H14,"*")</f>
        <v>213606499.02000001</v>
      </c>
      <c r="G19" s="46">
        <f>IF('County Data'!K14&gt;9,'County Data'!J14,"*")</f>
        <v>36088344.640000001</v>
      </c>
      <c r="H19" s="47">
        <f>IF('County Data'!M14&gt;9,'County Data'!L14,"*")</f>
        <v>1775508.9999999998</v>
      </c>
      <c r="I19" s="9">
        <f t="shared" si="1"/>
        <v>0.13216300674146025</v>
      </c>
      <c r="J19" s="9">
        <f t="shared" si="2"/>
        <v>-6.5876435278910735E-3</v>
      </c>
      <c r="K19" s="9">
        <f t="shared" si="3"/>
        <v>-0.30315738566612027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69297981.180000007</v>
      </c>
      <c r="D20" s="50">
        <f>IF('County Data'!E15&gt;9,'County Data'!D15,"*")</f>
        <v>19807013.850000001</v>
      </c>
      <c r="E20" s="51">
        <f>IF('County Data'!G15&gt;9,'County Data'!F15,"*")</f>
        <v>501775.83333333349</v>
      </c>
      <c r="F20" s="50">
        <f>IF('County Data'!I15&gt;9,'County Data'!H15,"*")</f>
        <v>66501183.32</v>
      </c>
      <c r="G20" s="50">
        <f>IF('County Data'!K15&gt;9,'County Data'!J15,"*")</f>
        <v>15742461.300000001</v>
      </c>
      <c r="H20" s="51">
        <f>IF('County Data'!M15&gt;9,'County Data'!L15,"*")</f>
        <v>635912.00000000023</v>
      </c>
      <c r="I20" s="22">
        <f t="shared" si="1"/>
        <v>4.2056362313764716E-2</v>
      </c>
      <c r="J20" s="22">
        <f t="shared" si="2"/>
        <v>0.25819041079681743</v>
      </c>
      <c r="K20" s="22">
        <f t="shared" si="3"/>
        <v>-0.2109351084217104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100361187.36</v>
      </c>
      <c r="D21" s="46">
        <f>IF('County Data'!E16&gt;9,'County Data'!D16,"*")</f>
        <v>24514718.66</v>
      </c>
      <c r="E21" s="47">
        <f>IF('County Data'!G16&gt;9,'County Data'!F16,"*")</f>
        <v>492928.83333333326</v>
      </c>
      <c r="F21" s="48">
        <f>IF('County Data'!I16&gt;9,'County Data'!H16,"*")</f>
        <v>90798366.569999993</v>
      </c>
      <c r="G21" s="46">
        <f>IF('County Data'!K16&gt;9,'County Data'!J16,"*")</f>
        <v>23795082.77</v>
      </c>
      <c r="H21" s="47">
        <f>IF('County Data'!M16&gt;9,'County Data'!L16,"*")</f>
        <v>758528.5</v>
      </c>
      <c r="I21" s="9">
        <f t="shared" si="1"/>
        <v>0.10531930420386644</v>
      </c>
      <c r="J21" s="9">
        <f t="shared" si="2"/>
        <v>3.0243050505682299E-2</v>
      </c>
      <c r="K21" s="9">
        <f t="shared" si="3"/>
        <v>-0.35015120284427909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08/01/2020 - 08/31/2020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08/01/2019 - 08/31/2019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1488691.27</v>
      </c>
      <c r="D6" s="43">
        <f>IF('Town Data'!E2&gt;9,'Town Data'!D2,"*")</f>
        <v>506157.14</v>
      </c>
      <c r="E6" s="44" t="str">
        <f>IF('Town Data'!G2&gt;9,'Town Data'!F2,"*")</f>
        <v>*</v>
      </c>
      <c r="F6" s="43">
        <f>IF('Town Data'!I2&gt;9,'Town Data'!H2,"*")</f>
        <v>2167401.38</v>
      </c>
      <c r="G6" s="43">
        <f>IF('Town Data'!K2&gt;9,'Town Data'!J2,"*")</f>
        <v>527027.19999999995</v>
      </c>
      <c r="H6" s="44" t="str">
        <f>IF('Town Data'!M2&gt;9,'Town Data'!L2,"*")</f>
        <v>*</v>
      </c>
      <c r="I6" s="20">
        <f t="shared" ref="I6:I69" si="0">IFERROR((C6-F6)/F6,"")</f>
        <v>-0.3131446331366643</v>
      </c>
      <c r="J6" s="20">
        <f t="shared" ref="J6:J69" si="1">IFERROR((D6-G6)/G6,"")</f>
        <v>-3.959958802885305E-2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11327445.67</v>
      </c>
      <c r="D7" s="46">
        <f>IF('Town Data'!E3&gt;9,'Town Data'!D3,"*")</f>
        <v>478290.3</v>
      </c>
      <c r="E7" s="47" t="str">
        <f>IF('Town Data'!G3&gt;9,'Town Data'!F3,"*")</f>
        <v>*</v>
      </c>
      <c r="F7" s="48">
        <f>IF('Town Data'!I3&gt;9,'Town Data'!H3,"*")</f>
        <v>15621990.67</v>
      </c>
      <c r="G7" s="46">
        <f>IF('Town Data'!K3&gt;9,'Town Data'!J3,"*")</f>
        <v>472130.21</v>
      </c>
      <c r="H7" s="47" t="str">
        <f>IF('Town Data'!M3&gt;9,'Town Data'!L3,"*")</f>
        <v>*</v>
      </c>
      <c r="I7" s="9">
        <f t="shared" si="0"/>
        <v>-0.27490382568510391</v>
      </c>
      <c r="J7" s="9">
        <f t="shared" si="1"/>
        <v>1.3047438756354878E-2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93229739.650000006</v>
      </c>
      <c r="D8" s="50">
        <f>IF('Town Data'!E4&gt;9,'Town Data'!D4,"*")</f>
        <v>11526795.779999999</v>
      </c>
      <c r="E8" s="51">
        <f>IF('Town Data'!G4&gt;9,'Town Data'!F4,"*")</f>
        <v>352979.99999999971</v>
      </c>
      <c r="F8" s="50">
        <f>IF('Town Data'!I4&gt;9,'Town Data'!H4,"*")</f>
        <v>44212934.880000003</v>
      </c>
      <c r="G8" s="50">
        <f>IF('Town Data'!K4&gt;9,'Town Data'!J4,"*")</f>
        <v>10752203.84</v>
      </c>
      <c r="H8" s="51">
        <f>IF('Town Data'!M4&gt;9,'Town Data'!L4,"*")</f>
        <v>502991.66666666628</v>
      </c>
      <c r="I8" s="22">
        <f t="shared" si="0"/>
        <v>1.1086530424419543</v>
      </c>
      <c r="J8" s="22">
        <f t="shared" si="1"/>
        <v>7.2040295322377323E-2</v>
      </c>
      <c r="K8" s="22">
        <f t="shared" si="2"/>
        <v>-0.29823887075663946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8632977.3000000007</v>
      </c>
      <c r="D9" s="46">
        <f>IF('Town Data'!E5&gt;9,'Town Data'!D5,"*")</f>
        <v>1041133.46</v>
      </c>
      <c r="E9" s="47" t="str">
        <f>IF('Town Data'!G5&gt;9,'Town Data'!F5,"*")</f>
        <v>*</v>
      </c>
      <c r="F9" s="48">
        <f>IF('Town Data'!I5&gt;9,'Town Data'!H5,"*")</f>
        <v>9625275.8300000001</v>
      </c>
      <c r="G9" s="46">
        <f>IF('Town Data'!K5&gt;9,'Town Data'!J5,"*")</f>
        <v>1061052.07</v>
      </c>
      <c r="H9" s="47" t="str">
        <f>IF('Town Data'!M5&gt;9,'Town Data'!L5,"*")</f>
        <v>*</v>
      </c>
      <c r="I9" s="9">
        <f t="shared" si="0"/>
        <v>-0.10309299676454044</v>
      </c>
      <c r="J9" s="9">
        <f t="shared" si="1"/>
        <v>-1.8772509439616947E-2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15582531.43</v>
      </c>
      <c r="D10" s="50">
        <f>IF('Town Data'!E6&gt;9,'Town Data'!D6,"*")</f>
        <v>1891239.05</v>
      </c>
      <c r="E10" s="51">
        <f>IF('Town Data'!G6&gt;9,'Town Data'!F6,"*")</f>
        <v>28944.333333333328</v>
      </c>
      <c r="F10" s="50">
        <f>IF('Town Data'!I6&gt;9,'Town Data'!H6,"*")</f>
        <v>18401649.010000002</v>
      </c>
      <c r="G10" s="50">
        <f>IF('Town Data'!K6&gt;9,'Town Data'!J6,"*")</f>
        <v>1644100.69</v>
      </c>
      <c r="H10" s="51">
        <f>IF('Town Data'!M6&gt;9,'Town Data'!L6,"*")</f>
        <v>23745.499999999996</v>
      </c>
      <c r="I10" s="22">
        <f t="shared" si="0"/>
        <v>-0.15319918222915838</v>
      </c>
      <c r="J10" s="22">
        <f t="shared" si="1"/>
        <v>0.15031826304993529</v>
      </c>
      <c r="K10" s="22">
        <f t="shared" si="2"/>
        <v>0.2189397289310957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37491325.880000003</v>
      </c>
      <c r="D11" s="46">
        <f>IF('Town Data'!E7&gt;9,'Town Data'!D7,"*")</f>
        <v>12541170.189999999</v>
      </c>
      <c r="E11" s="47">
        <f>IF('Town Data'!G7&gt;9,'Town Data'!F7,"*")</f>
        <v>161607.66666666669</v>
      </c>
      <c r="F11" s="48">
        <f>IF('Town Data'!I7&gt;9,'Town Data'!H7,"*")</f>
        <v>39361139.75</v>
      </c>
      <c r="G11" s="46">
        <f>IF('Town Data'!K7&gt;9,'Town Data'!J7,"*")</f>
        <v>11376405.32</v>
      </c>
      <c r="H11" s="47">
        <f>IF('Town Data'!M7&gt;9,'Town Data'!L7,"*")</f>
        <v>108064.3333333334</v>
      </c>
      <c r="I11" s="9">
        <f t="shared" si="0"/>
        <v>-4.7504058111020458E-2</v>
      </c>
      <c r="J11" s="9">
        <f t="shared" si="1"/>
        <v>0.10238426262400425</v>
      </c>
      <c r="K11" s="9">
        <f t="shared" si="2"/>
        <v>0.49547646000993162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16350880.92</v>
      </c>
      <c r="D12" s="50">
        <f>IF('Town Data'!E8&gt;9,'Town Data'!D8,"*")</f>
        <v>6174500.8700000001</v>
      </c>
      <c r="E12" s="51">
        <f>IF('Town Data'!G8&gt;9,'Town Data'!F8,"*")</f>
        <v>74782.333333333314</v>
      </c>
      <c r="F12" s="50">
        <f>IF('Town Data'!I8&gt;9,'Town Data'!H8,"*")</f>
        <v>17471186.539999999</v>
      </c>
      <c r="G12" s="50">
        <f>IF('Town Data'!K8&gt;9,'Town Data'!J8,"*")</f>
        <v>6620934.7000000002</v>
      </c>
      <c r="H12" s="51">
        <f>IF('Town Data'!M8&gt;9,'Town Data'!L8,"*")</f>
        <v>231046.16666666674</v>
      </c>
      <c r="I12" s="22">
        <f t="shared" si="0"/>
        <v>-6.4123041525260896E-2</v>
      </c>
      <c r="J12" s="22">
        <f t="shared" si="1"/>
        <v>-6.7427614110134634E-2</v>
      </c>
      <c r="K12" s="22">
        <f t="shared" si="2"/>
        <v>-0.67633164223311815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3177725.33</v>
      </c>
      <c r="D13" s="46">
        <f>IF('Town Data'!E9&gt;9,'Town Data'!D9,"*")</f>
        <v>373146.53</v>
      </c>
      <c r="E13" s="47" t="str">
        <f>IF('Town Data'!G9&gt;9,'Town Data'!F9,"*")</f>
        <v>*</v>
      </c>
      <c r="F13" s="48">
        <f>IF('Town Data'!I9&gt;9,'Town Data'!H9,"*")</f>
        <v>3394668.22</v>
      </c>
      <c r="G13" s="46">
        <f>IF('Town Data'!K9&gt;9,'Town Data'!J9,"*")</f>
        <v>428887.8</v>
      </c>
      <c r="H13" s="47" t="str">
        <f>IF('Town Data'!M9&gt;9,'Town Data'!L9,"*")</f>
        <v>*</v>
      </c>
      <c r="I13" s="9">
        <f t="shared" si="0"/>
        <v>-6.3906949351297759E-2</v>
      </c>
      <c r="J13" s="9">
        <f t="shared" si="1"/>
        <v>-0.12996702167793059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7195645.25</v>
      </c>
      <c r="D14" s="50">
        <f>IF('Town Data'!E10&gt;9,'Town Data'!D10,"*")</f>
        <v>1653127.92</v>
      </c>
      <c r="E14" s="51">
        <f>IF('Town Data'!G10&gt;9,'Town Data'!F10,"*")</f>
        <v>69804.333333333299</v>
      </c>
      <c r="F14" s="50">
        <f>IF('Town Data'!I10&gt;9,'Town Data'!H10,"*")</f>
        <v>8230370.4000000004</v>
      </c>
      <c r="G14" s="50">
        <f>IF('Town Data'!K10&gt;9,'Town Data'!J10,"*")</f>
        <v>2039439.75</v>
      </c>
      <c r="H14" s="51">
        <f>IF('Town Data'!M10&gt;9,'Town Data'!L10,"*")</f>
        <v>91029.833333333328</v>
      </c>
      <c r="I14" s="22">
        <f t="shared" si="0"/>
        <v>-0.12572036247603149</v>
      </c>
      <c r="J14" s="22">
        <f t="shared" si="1"/>
        <v>-0.18942056513314506</v>
      </c>
      <c r="K14" s="22">
        <f t="shared" si="2"/>
        <v>-0.23317081030211739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7784752.71</v>
      </c>
      <c r="D15" s="46">
        <f>IF('Town Data'!E11&gt;9,'Town Data'!D11,"*")</f>
        <v>1250870.49</v>
      </c>
      <c r="E15" s="47" t="str">
        <f>IF('Town Data'!G11&gt;9,'Town Data'!F11,"*")</f>
        <v>*</v>
      </c>
      <c r="F15" s="48">
        <f>IF('Town Data'!I11&gt;9,'Town Data'!H11,"*")</f>
        <v>8011187.7300000004</v>
      </c>
      <c r="G15" s="46">
        <f>IF('Town Data'!K11&gt;9,'Town Data'!J11,"*")</f>
        <v>1281314.98</v>
      </c>
      <c r="H15" s="47" t="str">
        <f>IF('Town Data'!M11&gt;9,'Town Data'!L11,"*")</f>
        <v>*</v>
      </c>
      <c r="I15" s="9">
        <f t="shared" si="0"/>
        <v>-2.826485006112826E-2</v>
      </c>
      <c r="J15" s="9">
        <f t="shared" si="1"/>
        <v>-2.3760348138597419E-2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37606693.159999996</v>
      </c>
      <c r="D16" s="53">
        <f>IF('Town Data'!E12&gt;9,'Town Data'!D12,"*")</f>
        <v>7773665.8600000003</v>
      </c>
      <c r="E16" s="54">
        <f>IF('Town Data'!G12&gt;9,'Town Data'!F12,"*")</f>
        <v>178868.8333333334</v>
      </c>
      <c r="F16" s="53">
        <f>IF('Town Data'!I12&gt;9,'Town Data'!H12,"*")</f>
        <v>39575272.240000002</v>
      </c>
      <c r="G16" s="53">
        <f>IF('Town Data'!K12&gt;9,'Town Data'!J12,"*")</f>
        <v>7924507.6399999997</v>
      </c>
      <c r="H16" s="54">
        <f>IF('Town Data'!M12&gt;9,'Town Data'!L12,"*")</f>
        <v>174609.49999999988</v>
      </c>
      <c r="I16" s="26">
        <f t="shared" si="0"/>
        <v>-4.9742654151859488E-2</v>
      </c>
      <c r="J16" s="26">
        <f t="shared" si="1"/>
        <v>-1.9034845677806594E-2</v>
      </c>
      <c r="K16" s="26">
        <f t="shared" si="2"/>
        <v>2.439347992711462E-2</v>
      </c>
      <c r="L16" s="15"/>
    </row>
    <row r="17" spans="1:12" x14ac:dyDescent="0.25">
      <c r="A17" s="15"/>
      <c r="B17" s="27" t="str">
        <f>'Town Data'!A13</f>
        <v>BRIDGEWATER</v>
      </c>
      <c r="C17" s="49">
        <f>IF('Town Data'!C13&gt;9,'Town Data'!B13,"*")</f>
        <v>540736.56000000006</v>
      </c>
      <c r="D17" s="50">
        <f>IF('Town Data'!E13&gt;9,'Town Data'!D13,"*")</f>
        <v>268540.12</v>
      </c>
      <c r="E17" s="51" t="str">
        <f>IF('Town Data'!G13&gt;9,'Town Data'!F13,"*")</f>
        <v>*</v>
      </c>
      <c r="F17" s="50" t="str">
        <f>IF('Town Data'!I13&gt;9,'Town Data'!H13,"*")</f>
        <v>*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BRIDPORT</v>
      </c>
      <c r="C18" s="45">
        <f>IF('Town Data'!C14&gt;9,'Town Data'!B14,"*")</f>
        <v>877705.66</v>
      </c>
      <c r="D18" s="46">
        <f>IF('Town Data'!E14&gt;9,'Town Data'!D14,"*")</f>
        <v>300086.81</v>
      </c>
      <c r="E18" s="47" t="str">
        <f>IF('Town Data'!G14&gt;9,'Town Data'!F14,"*")</f>
        <v>*</v>
      </c>
      <c r="F18" s="48" t="str">
        <f>IF('Town Data'!I14&gt;9,'Town Data'!H14,"*")</f>
        <v>*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 t="str">
        <f t="shared" si="0"/>
        <v/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BRIGHTON</v>
      </c>
      <c r="C19" s="49">
        <f>IF('Town Data'!C15&gt;9,'Town Data'!B15,"*")</f>
        <v>831737.89</v>
      </c>
      <c r="D19" s="50">
        <f>IF('Town Data'!E15&gt;9,'Town Data'!D15,"*")</f>
        <v>456775.65</v>
      </c>
      <c r="E19" s="51" t="str">
        <f>IF('Town Data'!G15&gt;9,'Town Data'!F15,"*")</f>
        <v>*</v>
      </c>
      <c r="F19" s="50">
        <f>IF('Town Data'!I15&gt;9,'Town Data'!H15,"*")</f>
        <v>545827.31000000006</v>
      </c>
      <c r="G19" s="50">
        <f>IF('Town Data'!K15&gt;9,'Town Data'!J15,"*")</f>
        <v>379691.44</v>
      </c>
      <c r="H19" s="51" t="str">
        <f>IF('Town Data'!M15&gt;9,'Town Data'!L15,"*")</f>
        <v>*</v>
      </c>
      <c r="I19" s="22">
        <f t="shared" si="0"/>
        <v>0.52381142306712347</v>
      </c>
      <c r="J19" s="22">
        <f t="shared" si="1"/>
        <v>0.2030180348548285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BRISTOL</v>
      </c>
      <c r="C20" s="45">
        <f>IF('Town Data'!C16&gt;9,'Town Data'!B16,"*")</f>
        <v>4784894.3099999996</v>
      </c>
      <c r="D20" s="46">
        <f>IF('Town Data'!E16&gt;9,'Town Data'!D16,"*")</f>
        <v>1716708.82</v>
      </c>
      <c r="E20" s="47" t="str">
        <f>IF('Town Data'!G16&gt;9,'Town Data'!F16,"*")</f>
        <v>*</v>
      </c>
      <c r="F20" s="48">
        <f>IF('Town Data'!I16&gt;9,'Town Data'!H16,"*")</f>
        <v>4508280.79</v>
      </c>
      <c r="G20" s="46">
        <f>IF('Town Data'!K16&gt;9,'Town Data'!J16,"*")</f>
        <v>1490215.37</v>
      </c>
      <c r="H20" s="47" t="str">
        <f>IF('Town Data'!M16&gt;9,'Town Data'!L16,"*")</f>
        <v>*</v>
      </c>
      <c r="I20" s="9">
        <f t="shared" si="0"/>
        <v>6.1356763894025231E-2</v>
      </c>
      <c r="J20" s="9">
        <f t="shared" si="1"/>
        <v>0.15198705808543631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BURKE</v>
      </c>
      <c r="C21" s="49">
        <f>IF('Town Data'!C17&gt;9,'Town Data'!B17,"*")</f>
        <v>808164</v>
      </c>
      <c r="D21" s="50">
        <f>IF('Town Data'!E17&gt;9,'Town Data'!D17,"*")</f>
        <v>502692.61</v>
      </c>
      <c r="E21" s="51" t="str">
        <f>IF('Town Data'!G17&gt;9,'Town Data'!F17,"*")</f>
        <v>*</v>
      </c>
      <c r="F21" s="50">
        <f>IF('Town Data'!I17&gt;9,'Town Data'!H17,"*")</f>
        <v>932158.84</v>
      </c>
      <c r="G21" s="50">
        <f>IF('Town Data'!K17&gt;9,'Town Data'!J17,"*")</f>
        <v>549637.04</v>
      </c>
      <c r="H21" s="51" t="str">
        <f>IF('Town Data'!M17&gt;9,'Town Data'!L17,"*")</f>
        <v>*</v>
      </c>
      <c r="I21" s="22">
        <f t="shared" si="0"/>
        <v>-0.13301900349944648</v>
      </c>
      <c r="J21" s="22">
        <f t="shared" si="1"/>
        <v>-8.5409873395723201E-2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BURLINGTON</v>
      </c>
      <c r="C22" s="45">
        <f>IF('Town Data'!C18&gt;9,'Town Data'!B18,"*")</f>
        <v>69229970.719999999</v>
      </c>
      <c r="D22" s="46">
        <f>IF('Town Data'!E18&gt;9,'Town Data'!D18,"*")</f>
        <v>20270932.969999999</v>
      </c>
      <c r="E22" s="47">
        <f>IF('Town Data'!G18&gt;9,'Town Data'!F18,"*")</f>
        <v>599298.50000000035</v>
      </c>
      <c r="F22" s="48">
        <f>IF('Town Data'!I18&gt;9,'Town Data'!H18,"*")</f>
        <v>75910341.120000005</v>
      </c>
      <c r="G22" s="46">
        <f>IF('Town Data'!K18&gt;9,'Town Data'!J18,"*")</f>
        <v>24372597.02</v>
      </c>
      <c r="H22" s="47">
        <f>IF('Town Data'!M18&gt;9,'Town Data'!L18,"*")</f>
        <v>443423.00000000041</v>
      </c>
      <c r="I22" s="9">
        <f t="shared" si="0"/>
        <v>-8.8003430118165249E-2</v>
      </c>
      <c r="J22" s="9">
        <f t="shared" si="1"/>
        <v>-0.16828998758869237</v>
      </c>
      <c r="K22" s="9">
        <f t="shared" si="2"/>
        <v>0.3515277737059192</v>
      </c>
      <c r="L22" s="15"/>
    </row>
    <row r="23" spans="1:12" x14ac:dyDescent="0.25">
      <c r="A23" s="15"/>
      <c r="B23" s="27" t="str">
        <f>'Town Data'!A19</f>
        <v>CAMBRIDGE</v>
      </c>
      <c r="C23" s="49">
        <f>IF('Town Data'!C19&gt;9,'Town Data'!B19,"*")</f>
        <v>4247055.41</v>
      </c>
      <c r="D23" s="50">
        <f>IF('Town Data'!E19&gt;9,'Town Data'!D19,"*")</f>
        <v>1878969.05</v>
      </c>
      <c r="E23" s="51" t="str">
        <f>IF('Town Data'!G19&gt;9,'Town Data'!F19,"*")</f>
        <v>*</v>
      </c>
      <c r="F23" s="50">
        <f>IF('Town Data'!I19&gt;9,'Town Data'!H19,"*")</f>
        <v>5358890.45</v>
      </c>
      <c r="G23" s="50">
        <f>IF('Town Data'!K19&gt;9,'Town Data'!J19,"*")</f>
        <v>2331311.9300000002</v>
      </c>
      <c r="H23" s="51" t="str">
        <f>IF('Town Data'!M19&gt;9,'Town Data'!L19,"*")</f>
        <v>*</v>
      </c>
      <c r="I23" s="22">
        <f t="shared" si="0"/>
        <v>-0.20747485890479436</v>
      </c>
      <c r="J23" s="22">
        <f t="shared" si="1"/>
        <v>-0.19402932493894118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CASTLETON</v>
      </c>
      <c r="C24" s="45">
        <f>IF('Town Data'!C20&gt;9,'Town Data'!B20,"*")</f>
        <v>5057999.4800000004</v>
      </c>
      <c r="D24" s="46">
        <f>IF('Town Data'!E20&gt;9,'Town Data'!D20,"*")</f>
        <v>1570772.53</v>
      </c>
      <c r="E24" s="47" t="str">
        <f>IF('Town Data'!G20&gt;9,'Town Data'!F20,"*")</f>
        <v>*</v>
      </c>
      <c r="F24" s="48">
        <f>IF('Town Data'!I20&gt;9,'Town Data'!H20,"*")</f>
        <v>5977861.4299999997</v>
      </c>
      <c r="G24" s="46">
        <f>IF('Town Data'!K20&gt;9,'Town Data'!J20,"*")</f>
        <v>2398211.4700000002</v>
      </c>
      <c r="H24" s="47" t="str">
        <f>IF('Town Data'!M20&gt;9,'Town Data'!L20,"*")</f>
        <v>*</v>
      </c>
      <c r="I24" s="9">
        <f t="shared" si="0"/>
        <v>-0.15387809850921877</v>
      </c>
      <c r="J24" s="9">
        <f t="shared" si="1"/>
        <v>-0.34502334358362491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CHARLOTTE</v>
      </c>
      <c r="C25" s="49">
        <f>IF('Town Data'!C21&gt;9,'Town Data'!B21,"*")</f>
        <v>1245588.69</v>
      </c>
      <c r="D25" s="50">
        <f>IF('Town Data'!E21&gt;9,'Town Data'!D21,"*")</f>
        <v>550148.56999999995</v>
      </c>
      <c r="E25" s="51" t="str">
        <f>IF('Town Data'!G21&gt;9,'Town Data'!F21,"*")</f>
        <v>*</v>
      </c>
      <c r="F25" s="50">
        <f>IF('Town Data'!I21&gt;9,'Town Data'!H21,"*")</f>
        <v>1629837.66</v>
      </c>
      <c r="G25" s="50">
        <f>IF('Town Data'!K21&gt;9,'Town Data'!J21,"*")</f>
        <v>558896.68999999994</v>
      </c>
      <c r="H25" s="51" t="str">
        <f>IF('Town Data'!M21&gt;9,'Town Data'!L21,"*")</f>
        <v>*</v>
      </c>
      <c r="I25" s="22">
        <f t="shared" si="0"/>
        <v>-0.23575904486094645</v>
      </c>
      <c r="J25" s="22">
        <f t="shared" si="1"/>
        <v>-1.5652481319937673E-2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CHELSEA</v>
      </c>
      <c r="C26" s="45" t="str">
        <f>IF('Town Data'!C22&gt;9,'Town Data'!B22,"*")</f>
        <v>*</v>
      </c>
      <c r="D26" s="46" t="str">
        <f>IF('Town Data'!E22&gt;9,'Town Data'!D22,"*")</f>
        <v>*</v>
      </c>
      <c r="E26" s="47" t="str">
        <f>IF('Town Data'!G22&gt;9,'Town Data'!F22,"*")</f>
        <v>*</v>
      </c>
      <c r="F26" s="48">
        <f>IF('Town Data'!I22&gt;9,'Town Data'!H22,"*")</f>
        <v>208606.31</v>
      </c>
      <c r="G26" s="46">
        <f>IF('Town Data'!K22&gt;9,'Town Data'!J22,"*")</f>
        <v>93078.15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CHESTER</v>
      </c>
      <c r="C27" s="49">
        <f>IF('Town Data'!C23&gt;9,'Town Data'!B23,"*")</f>
        <v>2385174.5499999998</v>
      </c>
      <c r="D27" s="50">
        <f>IF('Town Data'!E23&gt;9,'Town Data'!D23,"*")</f>
        <v>745229.73</v>
      </c>
      <c r="E27" s="51" t="str">
        <f>IF('Town Data'!G23&gt;9,'Town Data'!F23,"*")</f>
        <v>*</v>
      </c>
      <c r="F27" s="50">
        <f>IF('Town Data'!I23&gt;9,'Town Data'!H23,"*")</f>
        <v>2662004.73</v>
      </c>
      <c r="G27" s="50">
        <f>IF('Town Data'!K23&gt;9,'Town Data'!J23,"*")</f>
        <v>721144.64</v>
      </c>
      <c r="H27" s="51" t="str">
        <f>IF('Town Data'!M23&gt;9,'Town Data'!L23,"*")</f>
        <v>*</v>
      </c>
      <c r="I27" s="22">
        <f t="shared" si="0"/>
        <v>-0.10399312100395861</v>
      </c>
      <c r="J27" s="22">
        <f t="shared" si="1"/>
        <v>3.339841782641547E-2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CLARENDON</v>
      </c>
      <c r="C28" s="45">
        <f>IF('Town Data'!C24&gt;9,'Town Data'!B24,"*")</f>
        <v>7442381.5099999998</v>
      </c>
      <c r="D28" s="46">
        <f>IF('Town Data'!E24&gt;9,'Town Data'!D24,"*")</f>
        <v>1595715.87</v>
      </c>
      <c r="E28" s="47" t="str">
        <f>IF('Town Data'!G24&gt;9,'Town Data'!F24,"*")</f>
        <v>*</v>
      </c>
      <c r="F28" s="48">
        <f>IF('Town Data'!I24&gt;9,'Town Data'!H24,"*")</f>
        <v>8013847.6900000004</v>
      </c>
      <c r="G28" s="46">
        <f>IF('Town Data'!K24&gt;9,'Town Data'!J24,"*")</f>
        <v>1659662.98</v>
      </c>
      <c r="H28" s="47" t="str">
        <f>IF('Town Data'!M24&gt;9,'Town Data'!L24,"*")</f>
        <v>*</v>
      </c>
      <c r="I28" s="9">
        <f t="shared" si="0"/>
        <v>-7.1309837933792905E-2</v>
      </c>
      <c r="J28" s="9">
        <f t="shared" si="1"/>
        <v>-3.8530177976253875E-2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49">
        <f>IF('Town Data'!C25&gt;9,'Town Data'!B25,"*")</f>
        <v>133966304.06</v>
      </c>
      <c r="D29" s="50">
        <f>IF('Town Data'!E25&gt;9,'Town Data'!D25,"*")</f>
        <v>38467336.07</v>
      </c>
      <c r="E29" s="51">
        <f>IF('Town Data'!G25&gt;9,'Town Data'!F25,"*")</f>
        <v>918462.99999999965</v>
      </c>
      <c r="F29" s="50">
        <f>IF('Town Data'!I25&gt;9,'Town Data'!H25,"*")</f>
        <v>131512446.51000001</v>
      </c>
      <c r="G29" s="50">
        <f>IF('Town Data'!K25&gt;9,'Town Data'!J25,"*")</f>
        <v>35252415.469999999</v>
      </c>
      <c r="H29" s="51">
        <f>IF('Town Data'!M25&gt;9,'Town Data'!L25,"*")</f>
        <v>2240456.8333333302</v>
      </c>
      <c r="I29" s="22">
        <f t="shared" si="0"/>
        <v>1.8658747632783256E-2</v>
      </c>
      <c r="J29" s="22">
        <f t="shared" si="1"/>
        <v>9.1197172084163045E-2</v>
      </c>
      <c r="K29" s="22">
        <f t="shared" si="2"/>
        <v>-0.59005548050059098</v>
      </c>
      <c r="L29" s="15"/>
    </row>
    <row r="30" spans="1:12" x14ac:dyDescent="0.25">
      <c r="A30" s="15"/>
      <c r="B30" s="15" t="str">
        <f>'Town Data'!A26</f>
        <v>CRAFTSBURY</v>
      </c>
      <c r="C30" s="45">
        <f>IF('Town Data'!C26&gt;9,'Town Data'!B26,"*")</f>
        <v>716360.66</v>
      </c>
      <c r="D30" s="46">
        <f>IF('Town Data'!E26&gt;9,'Town Data'!D26,"*")</f>
        <v>468902.58</v>
      </c>
      <c r="E30" s="47" t="str">
        <f>IF('Town Data'!G26&gt;9,'Town Data'!F26,"*")</f>
        <v>*</v>
      </c>
      <c r="F30" s="48">
        <f>IF('Town Data'!I26&gt;9,'Town Data'!H26,"*")</f>
        <v>687811.33</v>
      </c>
      <c r="G30" s="46">
        <f>IF('Town Data'!K26&gt;9,'Town Data'!J26,"*")</f>
        <v>468684.73</v>
      </c>
      <c r="H30" s="47" t="str">
        <f>IF('Town Data'!M26&gt;9,'Town Data'!L26,"*")</f>
        <v>*</v>
      </c>
      <c r="I30" s="9">
        <f t="shared" si="0"/>
        <v>4.1507501773778682E-2</v>
      </c>
      <c r="J30" s="9">
        <f t="shared" si="1"/>
        <v>4.648113882439373E-4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49">
        <f>IF('Town Data'!C27&gt;9,'Town Data'!B27,"*")</f>
        <v>1519850.47</v>
      </c>
      <c r="D31" s="50">
        <f>IF('Town Data'!E27&gt;9,'Town Data'!D27,"*")</f>
        <v>957577.78</v>
      </c>
      <c r="E31" s="51" t="str">
        <f>IF('Town Data'!G27&gt;9,'Town Data'!F27,"*")</f>
        <v>*</v>
      </c>
      <c r="F31" s="50">
        <f>IF('Town Data'!I27&gt;9,'Town Data'!H27,"*")</f>
        <v>1032862.44</v>
      </c>
      <c r="G31" s="50">
        <f>IF('Town Data'!K27&gt;9,'Town Data'!J27,"*")</f>
        <v>861876.24</v>
      </c>
      <c r="H31" s="51" t="str">
        <f>IF('Town Data'!M27&gt;9,'Town Data'!L27,"*")</f>
        <v>*</v>
      </c>
      <c r="I31" s="22">
        <f t="shared" si="0"/>
        <v>0.47149359986408262</v>
      </c>
      <c r="J31" s="22">
        <f t="shared" si="1"/>
        <v>0.11103861036939601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45">
        <f>IF('Town Data'!C28&gt;9,'Town Data'!B28,"*")</f>
        <v>19519611.539999999</v>
      </c>
      <c r="D32" s="46">
        <f>IF('Town Data'!E28&gt;9,'Town Data'!D28,"*")</f>
        <v>8975249.6799999997</v>
      </c>
      <c r="E32" s="47">
        <f>IF('Town Data'!G28&gt;9,'Town Data'!F28,"*")</f>
        <v>75704</v>
      </c>
      <c r="F32" s="48">
        <f>IF('Town Data'!I28&gt;9,'Town Data'!H28,"*")</f>
        <v>21621459.84</v>
      </c>
      <c r="G32" s="46">
        <f>IF('Town Data'!K28&gt;9,'Town Data'!J28,"*")</f>
        <v>7950965.0300000003</v>
      </c>
      <c r="H32" s="47">
        <f>IF('Town Data'!M28&gt;9,'Town Data'!L28,"*")</f>
        <v>71701.666666666672</v>
      </c>
      <c r="I32" s="9">
        <f t="shared" si="0"/>
        <v>-9.7211211248167076E-2</v>
      </c>
      <c r="J32" s="9">
        <f t="shared" si="1"/>
        <v>0.12882519871930556</v>
      </c>
      <c r="K32" s="9">
        <f t="shared" si="2"/>
        <v>5.5819251063434064E-2</v>
      </c>
      <c r="L32" s="15"/>
    </row>
    <row r="33" spans="1:12" x14ac:dyDescent="0.25">
      <c r="A33" s="15"/>
      <c r="B33" s="27" t="str">
        <f>'Town Data'!A29</f>
        <v>DORSET</v>
      </c>
      <c r="C33" s="49">
        <f>IF('Town Data'!C29&gt;9,'Town Data'!B29,"*")</f>
        <v>1730913.71</v>
      </c>
      <c r="D33" s="50">
        <f>IF('Town Data'!E29&gt;9,'Town Data'!D29,"*")</f>
        <v>674437.61</v>
      </c>
      <c r="E33" s="51" t="str">
        <f>IF('Town Data'!G29&gt;9,'Town Data'!F29,"*")</f>
        <v>*</v>
      </c>
      <c r="F33" s="50">
        <f>IF('Town Data'!I29&gt;9,'Town Data'!H29,"*")</f>
        <v>1873779.27</v>
      </c>
      <c r="G33" s="50">
        <f>IF('Town Data'!K29&gt;9,'Town Data'!J29,"*")</f>
        <v>877500.27</v>
      </c>
      <c r="H33" s="51" t="str">
        <f>IF('Town Data'!M29&gt;9,'Town Data'!L29,"*")</f>
        <v>*</v>
      </c>
      <c r="I33" s="22">
        <f t="shared" si="0"/>
        <v>-7.6244604840782576E-2</v>
      </c>
      <c r="J33" s="22">
        <f t="shared" si="1"/>
        <v>-0.23141036754324876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45">
        <f>IF('Town Data'!C30&gt;9,'Town Data'!B30,"*")</f>
        <v>845985.21</v>
      </c>
      <c r="D34" s="46">
        <f>IF('Town Data'!E30&gt;9,'Town Data'!D30,"*")</f>
        <v>607722.12</v>
      </c>
      <c r="E34" s="47" t="str">
        <f>IF('Town Data'!G30&gt;9,'Town Data'!F30,"*")</f>
        <v>*</v>
      </c>
      <c r="F34" s="48">
        <f>IF('Town Data'!I30&gt;9,'Town Data'!H30,"*")</f>
        <v>930507.23</v>
      </c>
      <c r="G34" s="46">
        <f>IF('Town Data'!K30&gt;9,'Town Data'!J30,"*")</f>
        <v>736177.7</v>
      </c>
      <c r="H34" s="47" t="str">
        <f>IF('Town Data'!M30&gt;9,'Town Data'!L30,"*")</f>
        <v>*</v>
      </c>
      <c r="I34" s="9">
        <f t="shared" si="0"/>
        <v>-9.0834350636910172E-2</v>
      </c>
      <c r="J34" s="9">
        <f t="shared" si="1"/>
        <v>-0.17448990916187759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DUMMERSTON</v>
      </c>
      <c r="C35" s="49">
        <f>IF('Town Data'!C31&gt;9,'Town Data'!B31,"*")</f>
        <v>1364861.13</v>
      </c>
      <c r="D35" s="50">
        <f>IF('Town Data'!E31&gt;9,'Town Data'!D31,"*")</f>
        <v>363546.88</v>
      </c>
      <c r="E35" s="51" t="str">
        <f>IF('Town Data'!G31&gt;9,'Town Data'!F31,"*")</f>
        <v>*</v>
      </c>
      <c r="F35" s="50">
        <f>IF('Town Data'!I31&gt;9,'Town Data'!H31,"*")</f>
        <v>1574174.31</v>
      </c>
      <c r="G35" s="50">
        <f>IF('Town Data'!K31&gt;9,'Town Data'!J31,"*")</f>
        <v>364133.91</v>
      </c>
      <c r="H35" s="51" t="str">
        <f>IF('Town Data'!M31&gt;9,'Town Data'!L31,"*")</f>
        <v>*</v>
      </c>
      <c r="I35" s="22">
        <f t="shared" si="0"/>
        <v>-0.13296696475754338</v>
      </c>
      <c r="J35" s="22">
        <f t="shared" si="1"/>
        <v>-1.6121267036073893E-3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EAST MONTPELIER</v>
      </c>
      <c r="C36" s="45">
        <f>IF('Town Data'!C32&gt;9,'Town Data'!B32,"*")</f>
        <v>4862825.75</v>
      </c>
      <c r="D36" s="46">
        <f>IF('Town Data'!E32&gt;9,'Town Data'!D32,"*")</f>
        <v>1841079.09</v>
      </c>
      <c r="E36" s="47" t="str">
        <f>IF('Town Data'!G32&gt;9,'Town Data'!F32,"*")</f>
        <v>*</v>
      </c>
      <c r="F36" s="48">
        <f>IF('Town Data'!I32&gt;9,'Town Data'!H32,"*")</f>
        <v>4405284.1399999997</v>
      </c>
      <c r="G36" s="46">
        <f>IF('Town Data'!K32&gt;9,'Town Data'!J32,"*")</f>
        <v>1400501.22</v>
      </c>
      <c r="H36" s="47" t="str">
        <f>IF('Town Data'!M32&gt;9,'Town Data'!L32,"*")</f>
        <v>*</v>
      </c>
      <c r="I36" s="9">
        <f t="shared" si="0"/>
        <v>0.10386199742384844</v>
      </c>
      <c r="J36" s="9">
        <f t="shared" si="1"/>
        <v>0.31458585234220654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49">
        <f>IF('Town Data'!C33&gt;9,'Town Data'!B33,"*")</f>
        <v>5687267.5099999998</v>
      </c>
      <c r="D37" s="50">
        <f>IF('Town Data'!E33&gt;9,'Town Data'!D33,"*")</f>
        <v>1852393.39</v>
      </c>
      <c r="E37" s="51" t="str">
        <f>IF('Town Data'!G33&gt;9,'Town Data'!F33,"*")</f>
        <v>*</v>
      </c>
      <c r="F37" s="50">
        <f>IF('Town Data'!I33&gt;9,'Town Data'!H33,"*")</f>
        <v>5599237.9400000004</v>
      </c>
      <c r="G37" s="50">
        <f>IF('Town Data'!K33&gt;9,'Town Data'!J33,"*")</f>
        <v>1910767.13</v>
      </c>
      <c r="H37" s="51" t="str">
        <f>IF('Town Data'!M33&gt;9,'Town Data'!L33,"*")</f>
        <v>*</v>
      </c>
      <c r="I37" s="22">
        <f t="shared" si="0"/>
        <v>1.5721705514804282E-2</v>
      </c>
      <c r="J37" s="22">
        <f t="shared" si="1"/>
        <v>-3.0549897516815666E-2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45">
        <f>IF('Town Data'!C34&gt;9,'Town Data'!B34,"*")</f>
        <v>38112228.229999997</v>
      </c>
      <c r="D38" s="46">
        <f>IF('Town Data'!E34&gt;9,'Town Data'!D34,"*")</f>
        <v>14314332.720000001</v>
      </c>
      <c r="E38" s="47">
        <f>IF('Town Data'!G34&gt;9,'Town Data'!F34,"*")</f>
        <v>122464.16666666673</v>
      </c>
      <c r="F38" s="48">
        <f>IF('Town Data'!I34&gt;9,'Town Data'!H34,"*")</f>
        <v>46342559.530000001</v>
      </c>
      <c r="G38" s="46">
        <f>IF('Town Data'!K34&gt;9,'Town Data'!J34,"*")</f>
        <v>14039842.48</v>
      </c>
      <c r="H38" s="47">
        <f>IF('Town Data'!M34&gt;9,'Town Data'!L34,"*")</f>
        <v>174289.33333333334</v>
      </c>
      <c r="I38" s="9">
        <f t="shared" si="0"/>
        <v>-0.17759768522651567</v>
      </c>
      <c r="J38" s="9">
        <f t="shared" si="1"/>
        <v>1.9550806242378881E-2</v>
      </c>
      <c r="K38" s="9">
        <f t="shared" si="2"/>
        <v>-0.29735133915251999</v>
      </c>
      <c r="L38" s="15"/>
    </row>
    <row r="39" spans="1:12" x14ac:dyDescent="0.25">
      <c r="A39" s="15"/>
      <c r="B39" s="27" t="str">
        <f>'Town Data'!A35</f>
        <v>FAIR HAVEN</v>
      </c>
      <c r="C39" s="49">
        <f>IF('Town Data'!C35&gt;9,'Town Data'!B35,"*")</f>
        <v>5608454.0199999996</v>
      </c>
      <c r="D39" s="50">
        <f>IF('Town Data'!E35&gt;9,'Town Data'!D35,"*")</f>
        <v>1430380.89</v>
      </c>
      <c r="E39" s="51" t="str">
        <f>IF('Town Data'!G35&gt;9,'Town Data'!F35,"*")</f>
        <v>*</v>
      </c>
      <c r="F39" s="50">
        <f>IF('Town Data'!I35&gt;9,'Town Data'!H35,"*")</f>
        <v>5890695.2699999996</v>
      </c>
      <c r="G39" s="50">
        <f>IF('Town Data'!K35&gt;9,'Town Data'!J35,"*")</f>
        <v>1373288.85</v>
      </c>
      <c r="H39" s="51" t="str">
        <f>IF('Town Data'!M35&gt;9,'Town Data'!L35,"*")</f>
        <v>*</v>
      </c>
      <c r="I39" s="22">
        <f t="shared" si="0"/>
        <v>-4.7913062391360131E-2</v>
      </c>
      <c r="J39" s="22">
        <f t="shared" si="1"/>
        <v>4.1573220375305454E-2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45">
        <f>IF('Town Data'!C36&gt;9,'Town Data'!B36,"*")</f>
        <v>3486749.26</v>
      </c>
      <c r="D40" s="46">
        <f>IF('Town Data'!E36&gt;9,'Town Data'!D36,"*")</f>
        <v>1601129.62</v>
      </c>
      <c r="E40" s="47" t="str">
        <f>IF('Town Data'!G36&gt;9,'Town Data'!F36,"*")</f>
        <v>*</v>
      </c>
      <c r="F40" s="48">
        <f>IF('Town Data'!I36&gt;9,'Town Data'!H36,"*")</f>
        <v>3630621.43</v>
      </c>
      <c r="G40" s="46">
        <f>IF('Town Data'!K36&gt;9,'Town Data'!J36,"*")</f>
        <v>1387208.73</v>
      </c>
      <c r="H40" s="47" t="str">
        <f>IF('Town Data'!M36&gt;9,'Town Data'!L36,"*")</f>
        <v>*</v>
      </c>
      <c r="I40" s="9">
        <f t="shared" si="0"/>
        <v>-3.9627422680640206E-2</v>
      </c>
      <c r="J40" s="9">
        <f t="shared" si="1"/>
        <v>0.15420959036207921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49">
        <f>IF('Town Data'!C37&gt;9,'Town Data'!B37,"*")</f>
        <v>1652367.56</v>
      </c>
      <c r="D41" s="50">
        <f>IF('Town Data'!E37&gt;9,'Town Data'!D37,"*")</f>
        <v>550099.04</v>
      </c>
      <c r="E41" s="51" t="str">
        <f>IF('Town Data'!G37&gt;9,'Town Data'!F37,"*")</f>
        <v>*</v>
      </c>
      <c r="F41" s="50">
        <f>IF('Town Data'!I37&gt;9,'Town Data'!H37,"*")</f>
        <v>1506733.79</v>
      </c>
      <c r="G41" s="50">
        <f>IF('Town Data'!K37&gt;9,'Town Data'!J37,"*")</f>
        <v>490250.46</v>
      </c>
      <c r="H41" s="51" t="str">
        <f>IF('Town Data'!M37&gt;9,'Town Data'!L37,"*")</f>
        <v>*</v>
      </c>
      <c r="I41" s="22">
        <f t="shared" si="0"/>
        <v>9.6655275780335434E-2</v>
      </c>
      <c r="J41" s="22">
        <f t="shared" si="1"/>
        <v>0.12207756011080544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45">
        <f>IF('Town Data'!C38&gt;9,'Town Data'!B38,"*")</f>
        <v>1999165.75</v>
      </c>
      <c r="D42" s="46">
        <f>IF('Town Data'!E38&gt;9,'Town Data'!D38,"*")</f>
        <v>848754.15</v>
      </c>
      <c r="E42" s="47" t="str">
        <f>IF('Town Data'!G38&gt;9,'Town Data'!F38,"*")</f>
        <v>*</v>
      </c>
      <c r="F42" s="48">
        <f>IF('Town Data'!I38&gt;9,'Town Data'!H38,"*")</f>
        <v>2581801.16</v>
      </c>
      <c r="G42" s="46">
        <f>IF('Town Data'!K38&gt;9,'Town Data'!J38,"*")</f>
        <v>1025461.9</v>
      </c>
      <c r="H42" s="47" t="str">
        <f>IF('Town Data'!M38&gt;9,'Town Data'!L38,"*")</f>
        <v>*</v>
      </c>
      <c r="I42" s="9">
        <f t="shared" si="0"/>
        <v>-0.22567013255195847</v>
      </c>
      <c r="J42" s="9">
        <f t="shared" si="1"/>
        <v>-0.17232015153366498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GEORGIA</v>
      </c>
      <c r="C43" s="49">
        <f>IF('Town Data'!C39&gt;9,'Town Data'!B39,"*")</f>
        <v>1167371.83</v>
      </c>
      <c r="D43" s="50">
        <f>IF('Town Data'!E39&gt;9,'Town Data'!D39,"*")</f>
        <v>627800.61</v>
      </c>
      <c r="E43" s="51" t="str">
        <f>IF('Town Data'!G39&gt;9,'Town Data'!F39,"*")</f>
        <v>*</v>
      </c>
      <c r="F43" s="50">
        <f>IF('Town Data'!I39&gt;9,'Town Data'!H39,"*")</f>
        <v>1073062.94</v>
      </c>
      <c r="G43" s="50">
        <f>IF('Town Data'!K39&gt;9,'Town Data'!J39,"*")</f>
        <v>531110.63</v>
      </c>
      <c r="H43" s="51" t="str">
        <f>IF('Town Data'!M39&gt;9,'Town Data'!L39,"*")</f>
        <v>*</v>
      </c>
      <c r="I43" s="22">
        <f t="shared" si="0"/>
        <v>8.7887566035968159E-2</v>
      </c>
      <c r="J43" s="22">
        <f t="shared" si="1"/>
        <v>0.18205242851192788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GRAND ISLE</v>
      </c>
      <c r="C44" s="45" t="str">
        <f>IF('Town Data'!C40&gt;9,'Town Data'!B40,"*")</f>
        <v>*</v>
      </c>
      <c r="D44" s="46" t="str">
        <f>IF('Town Data'!E40&gt;9,'Town Data'!D40,"*")</f>
        <v>*</v>
      </c>
      <c r="E44" s="47" t="str">
        <f>IF('Town Data'!G40&gt;9,'Town Data'!F40,"*")</f>
        <v>*</v>
      </c>
      <c r="F44" s="48">
        <f>IF('Town Data'!I40&gt;9,'Town Data'!H40,"*")</f>
        <v>757835.13</v>
      </c>
      <c r="G44" s="46">
        <f>IF('Town Data'!K40&gt;9,'Town Data'!J40,"*")</f>
        <v>308346.39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HARDWICK</v>
      </c>
      <c r="C45" s="49">
        <f>IF('Town Data'!C41&gt;9,'Town Data'!B41,"*")</f>
        <v>11297080.16</v>
      </c>
      <c r="D45" s="50">
        <f>IF('Town Data'!E41&gt;9,'Town Data'!D41,"*")</f>
        <v>1691048.19</v>
      </c>
      <c r="E45" s="51">
        <f>IF('Town Data'!G41&gt;9,'Town Data'!F41,"*")</f>
        <v>14197.500000000036</v>
      </c>
      <c r="F45" s="50">
        <f>IF('Town Data'!I41&gt;9,'Town Data'!H41,"*")</f>
        <v>9699497.5500000007</v>
      </c>
      <c r="G45" s="50">
        <f>IF('Town Data'!K41&gt;9,'Town Data'!J41,"*")</f>
        <v>1592238.65</v>
      </c>
      <c r="H45" s="51" t="str">
        <f>IF('Town Data'!M41&gt;9,'Town Data'!L41,"*")</f>
        <v>*</v>
      </c>
      <c r="I45" s="22">
        <f t="shared" si="0"/>
        <v>0.16470776983700555</v>
      </c>
      <c r="J45" s="22">
        <f t="shared" si="1"/>
        <v>6.2056991268237362E-2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HARTFORD</v>
      </c>
      <c r="C46" s="45">
        <f>IF('Town Data'!C42&gt;9,'Town Data'!B42,"*")</f>
        <v>47622550.619999997</v>
      </c>
      <c r="D46" s="46">
        <f>IF('Town Data'!E42&gt;9,'Town Data'!D42,"*")</f>
        <v>8540091.4000000004</v>
      </c>
      <c r="E46" s="47">
        <f>IF('Town Data'!G42&gt;9,'Town Data'!F42,"*")</f>
        <v>67223.666666666628</v>
      </c>
      <c r="F46" s="48">
        <f>IF('Town Data'!I42&gt;9,'Town Data'!H42,"*")</f>
        <v>35181178</v>
      </c>
      <c r="G46" s="46">
        <f>IF('Town Data'!K42&gt;9,'Town Data'!J42,"*")</f>
        <v>7794390.6600000001</v>
      </c>
      <c r="H46" s="47">
        <f>IF('Town Data'!M42&gt;9,'Town Data'!L42,"*")</f>
        <v>178860.83333333346</v>
      </c>
      <c r="I46" s="9">
        <f t="shared" si="0"/>
        <v>0.35363718122230009</v>
      </c>
      <c r="J46" s="9">
        <f t="shared" si="1"/>
        <v>9.5671460737381128E-2</v>
      </c>
      <c r="K46" s="9">
        <f t="shared" si="2"/>
        <v>-0.62415658356357184</v>
      </c>
      <c r="L46" s="15"/>
    </row>
    <row r="47" spans="1:12" x14ac:dyDescent="0.25">
      <c r="A47" s="15"/>
      <c r="B47" s="27" t="str">
        <f>'Town Data'!A43</f>
        <v>HARTLAND</v>
      </c>
      <c r="C47" s="49">
        <f>IF('Town Data'!C43&gt;9,'Town Data'!B43,"*")</f>
        <v>890466.98</v>
      </c>
      <c r="D47" s="50">
        <f>IF('Town Data'!E43&gt;9,'Town Data'!D43,"*")</f>
        <v>347431.34</v>
      </c>
      <c r="E47" s="51" t="str">
        <f>IF('Town Data'!G43&gt;9,'Town Data'!F43,"*")</f>
        <v>*</v>
      </c>
      <c r="F47" s="50">
        <f>IF('Town Data'!I43&gt;9,'Town Data'!H43,"*")</f>
        <v>1135728.31</v>
      </c>
      <c r="G47" s="50">
        <f>IF('Town Data'!K43&gt;9,'Town Data'!J43,"*")</f>
        <v>472035.31</v>
      </c>
      <c r="H47" s="51" t="str">
        <f>IF('Town Data'!M43&gt;9,'Town Data'!L43,"*")</f>
        <v>*</v>
      </c>
      <c r="I47" s="22">
        <f t="shared" si="0"/>
        <v>-0.21595070567537411</v>
      </c>
      <c r="J47" s="22">
        <f t="shared" si="1"/>
        <v>-0.26397171431942235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HIGHGATE</v>
      </c>
      <c r="C48" s="45">
        <f>IF('Town Data'!C44&gt;9,'Town Data'!B44,"*")</f>
        <v>1851341.8</v>
      </c>
      <c r="D48" s="46">
        <f>IF('Town Data'!E44&gt;9,'Town Data'!D44,"*")</f>
        <v>640925.77</v>
      </c>
      <c r="E48" s="47" t="str">
        <f>IF('Town Data'!G44&gt;9,'Town Data'!F44,"*")</f>
        <v>*</v>
      </c>
      <c r="F48" s="48">
        <f>IF('Town Data'!I44&gt;9,'Town Data'!H44,"*")</f>
        <v>1825697.92</v>
      </c>
      <c r="G48" s="46">
        <f>IF('Town Data'!K44&gt;9,'Town Data'!J44,"*")</f>
        <v>598132.51</v>
      </c>
      <c r="H48" s="47" t="str">
        <f>IF('Town Data'!M44&gt;9,'Town Data'!L44,"*")</f>
        <v>*</v>
      </c>
      <c r="I48" s="9">
        <f t="shared" si="0"/>
        <v>1.4046069571027458E-2</v>
      </c>
      <c r="J48" s="9">
        <f t="shared" si="1"/>
        <v>7.1544781941379532E-2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HINESBURG</v>
      </c>
      <c r="C49" s="49">
        <f>IF('Town Data'!C45&gt;9,'Town Data'!B45,"*")</f>
        <v>5391061.1299999999</v>
      </c>
      <c r="D49" s="50">
        <f>IF('Town Data'!E45&gt;9,'Town Data'!D45,"*")</f>
        <v>1644328.96</v>
      </c>
      <c r="E49" s="51" t="str">
        <f>IF('Town Data'!G45&gt;9,'Town Data'!F45,"*")</f>
        <v>*</v>
      </c>
      <c r="F49" s="50">
        <f>IF('Town Data'!I45&gt;9,'Town Data'!H45,"*")</f>
        <v>7887642.2000000002</v>
      </c>
      <c r="G49" s="50">
        <f>IF('Town Data'!K45&gt;9,'Town Data'!J45,"*")</f>
        <v>1676650.72</v>
      </c>
      <c r="H49" s="51" t="str">
        <f>IF('Town Data'!M45&gt;9,'Town Data'!L45,"*")</f>
        <v>*</v>
      </c>
      <c r="I49" s="22">
        <f t="shared" si="0"/>
        <v>-0.31651804261608119</v>
      </c>
      <c r="J49" s="22">
        <f t="shared" si="1"/>
        <v>-1.9277574997850482E-2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HYDE PARK</v>
      </c>
      <c r="C50" s="45">
        <f>IF('Town Data'!C46&gt;9,'Town Data'!B46,"*")</f>
        <v>3902012.63</v>
      </c>
      <c r="D50" s="46">
        <f>IF('Town Data'!E46&gt;9,'Town Data'!D46,"*")</f>
        <v>328184.23</v>
      </c>
      <c r="E50" s="47" t="str">
        <f>IF('Town Data'!G46&gt;9,'Town Data'!F46,"*")</f>
        <v>*</v>
      </c>
      <c r="F50" s="48">
        <f>IF('Town Data'!I46&gt;9,'Town Data'!H46,"*")</f>
        <v>2542767.16</v>
      </c>
      <c r="G50" s="46">
        <f>IF('Town Data'!K46&gt;9,'Town Data'!J46,"*")</f>
        <v>271813.84999999998</v>
      </c>
      <c r="H50" s="47" t="str">
        <f>IF('Town Data'!M46&gt;9,'Town Data'!L46,"*")</f>
        <v>*</v>
      </c>
      <c r="I50" s="9">
        <f t="shared" si="0"/>
        <v>0.5345536513850524</v>
      </c>
      <c r="J50" s="9">
        <f t="shared" si="1"/>
        <v>0.20738597389353047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IRASBURG</v>
      </c>
      <c r="C51" s="49">
        <f>IF('Town Data'!C47&gt;9,'Town Data'!B47,"*")</f>
        <v>1849058.8</v>
      </c>
      <c r="D51" s="50" t="str">
        <f>IF('Town Data'!E47&gt;9,'Town Data'!D47,"*")</f>
        <v>*</v>
      </c>
      <c r="E51" s="51" t="str">
        <f>IF('Town Data'!G47&gt;9,'Town Data'!F47,"*")</f>
        <v>*</v>
      </c>
      <c r="F51" s="50">
        <f>IF('Town Data'!I47&gt;9,'Town Data'!H47,"*")</f>
        <v>1103471.72</v>
      </c>
      <c r="G51" s="50" t="str">
        <f>IF('Town Data'!K47&gt;9,'Town Data'!J47,"*")</f>
        <v>*</v>
      </c>
      <c r="H51" s="51" t="str">
        <f>IF('Town Data'!M47&gt;9,'Town Data'!L47,"*")</f>
        <v>*</v>
      </c>
      <c r="I51" s="22">
        <f t="shared" si="0"/>
        <v>0.67567393571264345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JAMAICA</v>
      </c>
      <c r="C52" s="45">
        <f>IF('Town Data'!C48&gt;9,'Town Data'!B48,"*")</f>
        <v>1176948.43</v>
      </c>
      <c r="D52" s="46">
        <f>IF('Town Data'!E48&gt;9,'Town Data'!D48,"*")</f>
        <v>320326.25</v>
      </c>
      <c r="E52" s="47" t="str">
        <f>IF('Town Data'!G48&gt;9,'Town Data'!F48,"*")</f>
        <v>*</v>
      </c>
      <c r="F52" s="48">
        <f>IF('Town Data'!I48&gt;9,'Town Data'!H48,"*")</f>
        <v>1204286.74</v>
      </c>
      <c r="G52" s="46">
        <f>IF('Town Data'!K48&gt;9,'Town Data'!J48,"*")</f>
        <v>262732.15999999997</v>
      </c>
      <c r="H52" s="47" t="str">
        <f>IF('Town Data'!M48&gt;9,'Town Data'!L48,"*")</f>
        <v>*</v>
      </c>
      <c r="I52" s="9">
        <f t="shared" si="0"/>
        <v>-2.270083119905485E-2</v>
      </c>
      <c r="J52" s="9">
        <f t="shared" si="1"/>
        <v>0.21921218171387938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JERICHO</v>
      </c>
      <c r="C53" s="49">
        <f>IF('Town Data'!C49&gt;9,'Town Data'!B49,"*")</f>
        <v>2763479.5</v>
      </c>
      <c r="D53" s="50">
        <f>IF('Town Data'!E49&gt;9,'Town Data'!D49,"*")</f>
        <v>1012026.02</v>
      </c>
      <c r="E53" s="51" t="str">
        <f>IF('Town Data'!G49&gt;9,'Town Data'!F49,"*")</f>
        <v>*</v>
      </c>
      <c r="F53" s="50">
        <f>IF('Town Data'!I49&gt;9,'Town Data'!H49,"*")</f>
        <v>2495681.7799999998</v>
      </c>
      <c r="G53" s="50">
        <f>IF('Town Data'!K49&gt;9,'Town Data'!J49,"*")</f>
        <v>897194.06</v>
      </c>
      <c r="H53" s="51" t="str">
        <f>IF('Town Data'!M49&gt;9,'Town Data'!L49,"*")</f>
        <v>*</v>
      </c>
      <c r="I53" s="22">
        <f t="shared" si="0"/>
        <v>0.10730443366060885</v>
      </c>
      <c r="J53" s="22">
        <f t="shared" si="1"/>
        <v>0.12799010283237938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JOHNSON</v>
      </c>
      <c r="C54" s="45">
        <f>IF('Town Data'!C50&gt;9,'Town Data'!B50,"*")</f>
        <v>10494723.960000001</v>
      </c>
      <c r="D54" s="46">
        <f>IF('Town Data'!E50&gt;9,'Town Data'!D50,"*")</f>
        <v>2951345.39</v>
      </c>
      <c r="E54" s="47" t="str">
        <f>IF('Town Data'!G50&gt;9,'Town Data'!F50,"*")</f>
        <v>*</v>
      </c>
      <c r="F54" s="48">
        <f>IF('Town Data'!I50&gt;9,'Town Data'!H50,"*")</f>
        <v>9911057.9499999993</v>
      </c>
      <c r="G54" s="46">
        <f>IF('Town Data'!K50&gt;9,'Town Data'!J50,"*")</f>
        <v>2835474.21</v>
      </c>
      <c r="H54" s="47" t="str">
        <f>IF('Town Data'!M50&gt;9,'Town Data'!L50,"*")</f>
        <v>*</v>
      </c>
      <c r="I54" s="9">
        <f t="shared" si="0"/>
        <v>5.8890384149151473E-2</v>
      </c>
      <c r="J54" s="9">
        <f t="shared" si="1"/>
        <v>4.0864832976209707E-2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KILLINGTON</v>
      </c>
      <c r="C55" s="49">
        <f>IF('Town Data'!C51&gt;9,'Town Data'!B51,"*")</f>
        <v>2610883.02</v>
      </c>
      <c r="D55" s="50">
        <f>IF('Town Data'!E51&gt;9,'Town Data'!D51,"*")</f>
        <v>1992377.23</v>
      </c>
      <c r="E55" s="51" t="str">
        <f>IF('Town Data'!G51&gt;9,'Town Data'!F51,"*")</f>
        <v>*</v>
      </c>
      <c r="F55" s="50">
        <f>IF('Town Data'!I51&gt;9,'Town Data'!H51,"*")</f>
        <v>3386168.47</v>
      </c>
      <c r="G55" s="50">
        <f>IF('Town Data'!K51&gt;9,'Town Data'!J51,"*")</f>
        <v>2615894.0099999998</v>
      </c>
      <c r="H55" s="51" t="str">
        <f>IF('Town Data'!M51&gt;9,'Town Data'!L51,"*")</f>
        <v>*</v>
      </c>
      <c r="I55" s="22">
        <f t="shared" si="0"/>
        <v>-0.22895654981986177</v>
      </c>
      <c r="J55" s="22">
        <f t="shared" si="1"/>
        <v>-0.23835705025372944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LONDONDERRY</v>
      </c>
      <c r="C56" s="45">
        <f>IF('Town Data'!C52&gt;9,'Town Data'!B52,"*")</f>
        <v>5224145.63</v>
      </c>
      <c r="D56" s="46">
        <f>IF('Town Data'!E52&gt;9,'Town Data'!D52,"*")</f>
        <v>1861916.84</v>
      </c>
      <c r="E56" s="47" t="str">
        <f>IF('Town Data'!G52&gt;9,'Town Data'!F52,"*")</f>
        <v>*</v>
      </c>
      <c r="F56" s="48">
        <f>IF('Town Data'!I52&gt;9,'Town Data'!H52,"*")</f>
        <v>4135644.99</v>
      </c>
      <c r="G56" s="46">
        <f>IF('Town Data'!K52&gt;9,'Town Data'!J52,"*")</f>
        <v>1546433.08</v>
      </c>
      <c r="H56" s="47" t="str">
        <f>IF('Town Data'!M52&gt;9,'Town Data'!L52,"*")</f>
        <v>*</v>
      </c>
      <c r="I56" s="9">
        <f t="shared" si="0"/>
        <v>0.26319972885293513</v>
      </c>
      <c r="J56" s="9">
        <f t="shared" si="1"/>
        <v>0.20400737935585289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LUDLOW</v>
      </c>
      <c r="C57" s="49">
        <f>IF('Town Data'!C53&gt;9,'Town Data'!B53,"*")</f>
        <v>6924394.3600000003</v>
      </c>
      <c r="D57" s="50">
        <f>IF('Town Data'!E53&gt;9,'Town Data'!D53,"*")</f>
        <v>3301655.26</v>
      </c>
      <c r="E57" s="51" t="str">
        <f>IF('Town Data'!G53&gt;9,'Town Data'!F53,"*")</f>
        <v>*</v>
      </c>
      <c r="F57" s="50">
        <f>IF('Town Data'!I53&gt;9,'Town Data'!H53,"*")</f>
        <v>6431681.3200000003</v>
      </c>
      <c r="G57" s="50">
        <f>IF('Town Data'!K53&gt;9,'Town Data'!J53,"*")</f>
        <v>2698047.08</v>
      </c>
      <c r="H57" s="51" t="str">
        <f>IF('Town Data'!M53&gt;9,'Town Data'!L53,"*")</f>
        <v>*</v>
      </c>
      <c r="I57" s="22">
        <f t="shared" si="0"/>
        <v>7.6607191103803013E-2</v>
      </c>
      <c r="J57" s="22">
        <f t="shared" si="1"/>
        <v>0.22372040298125551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LYNDON</v>
      </c>
      <c r="C58" s="45">
        <f>IF('Town Data'!C54&gt;9,'Town Data'!B54,"*")</f>
        <v>7475502.7400000002</v>
      </c>
      <c r="D58" s="46">
        <f>IF('Town Data'!E54&gt;9,'Town Data'!D54,"*")</f>
        <v>3507708.2</v>
      </c>
      <c r="E58" s="47">
        <f>IF('Town Data'!G54&gt;9,'Town Data'!F54,"*")</f>
        <v>45355.000000000022</v>
      </c>
      <c r="F58" s="48">
        <f>IF('Town Data'!I54&gt;9,'Town Data'!H54,"*")</f>
        <v>8847301.6999999993</v>
      </c>
      <c r="G58" s="46">
        <f>IF('Town Data'!K54&gt;9,'Town Data'!J54,"*")</f>
        <v>3508013</v>
      </c>
      <c r="H58" s="47">
        <f>IF('Town Data'!M54&gt;9,'Town Data'!L54,"*")</f>
        <v>47333.166666666693</v>
      </c>
      <c r="I58" s="9">
        <f t="shared" si="0"/>
        <v>-0.15505280666533608</v>
      </c>
      <c r="J58" s="9">
        <f t="shared" si="1"/>
        <v>-8.688679317887754E-5</v>
      </c>
      <c r="K58" s="9">
        <f t="shared" si="2"/>
        <v>-4.1792400677467256E-2</v>
      </c>
      <c r="L58" s="15"/>
    </row>
    <row r="59" spans="1:12" x14ac:dyDescent="0.25">
      <c r="A59" s="15"/>
      <c r="B59" s="27" t="str">
        <f>'Town Data'!A55</f>
        <v>MANCHESTER</v>
      </c>
      <c r="C59" s="49">
        <f>IF('Town Data'!C55&gt;9,'Town Data'!B55,"*")</f>
        <v>23856905.649999999</v>
      </c>
      <c r="D59" s="50">
        <f>IF('Town Data'!E55&gt;9,'Town Data'!D55,"*")</f>
        <v>11604938.77</v>
      </c>
      <c r="E59" s="51">
        <f>IF('Town Data'!G55&gt;9,'Town Data'!F55,"*")</f>
        <v>209426.83333333299</v>
      </c>
      <c r="F59" s="50">
        <f>IF('Town Data'!I55&gt;9,'Town Data'!H55,"*")</f>
        <v>25419767.140000001</v>
      </c>
      <c r="G59" s="50">
        <f>IF('Town Data'!K55&gt;9,'Town Data'!J55,"*")</f>
        <v>11400795.140000001</v>
      </c>
      <c r="H59" s="51">
        <f>IF('Town Data'!M55&gt;9,'Town Data'!L55,"*")</f>
        <v>284152.66666666628</v>
      </c>
      <c r="I59" s="22">
        <f t="shared" si="0"/>
        <v>-6.1482132444113415E-2</v>
      </c>
      <c r="J59" s="22">
        <f t="shared" si="1"/>
        <v>1.7906087031048866E-2</v>
      </c>
      <c r="K59" s="22">
        <f t="shared" si="2"/>
        <v>-0.26297776547348978</v>
      </c>
      <c r="L59" s="15"/>
    </row>
    <row r="60" spans="1:12" x14ac:dyDescent="0.25">
      <c r="A60" s="15"/>
      <c r="B60" s="15" t="str">
        <f>'Town Data'!A56</f>
        <v>MIDDLEBURY</v>
      </c>
      <c r="C60" s="45">
        <f>IF('Town Data'!C56&gt;9,'Town Data'!B56,"*")</f>
        <v>35075958.43</v>
      </c>
      <c r="D60" s="46">
        <f>IF('Town Data'!E56&gt;9,'Town Data'!D56,"*")</f>
        <v>9428267.3200000003</v>
      </c>
      <c r="E60" s="47">
        <f>IF('Town Data'!G56&gt;9,'Town Data'!F56,"*")</f>
        <v>77566.499999999956</v>
      </c>
      <c r="F60" s="48">
        <f>IF('Town Data'!I56&gt;9,'Town Data'!H56,"*")</f>
        <v>35848248.259999998</v>
      </c>
      <c r="G60" s="46">
        <f>IF('Town Data'!K56&gt;9,'Town Data'!J56,"*")</f>
        <v>8452197.2300000004</v>
      </c>
      <c r="H60" s="47">
        <f>IF('Town Data'!M56&gt;9,'Town Data'!L56,"*")</f>
        <v>128007.16666666653</v>
      </c>
      <c r="I60" s="9">
        <f t="shared" si="0"/>
        <v>-2.1543307343743504E-2</v>
      </c>
      <c r="J60" s="9">
        <f t="shared" si="1"/>
        <v>0.11548122499266381</v>
      </c>
      <c r="K60" s="9">
        <f t="shared" si="2"/>
        <v>-0.39404564588180579</v>
      </c>
      <c r="L60" s="15"/>
    </row>
    <row r="61" spans="1:12" x14ac:dyDescent="0.25">
      <c r="A61" s="15"/>
      <c r="B61" s="27" t="str">
        <f>'Town Data'!A57</f>
        <v>MILTON</v>
      </c>
      <c r="C61" s="49">
        <f>IF('Town Data'!C57&gt;9,'Town Data'!B57,"*")</f>
        <v>15780611.880000001</v>
      </c>
      <c r="D61" s="50">
        <f>IF('Town Data'!E57&gt;9,'Town Data'!D57,"*")</f>
        <v>4006666.62</v>
      </c>
      <c r="E61" s="51">
        <f>IF('Town Data'!G57&gt;9,'Town Data'!F57,"*")</f>
        <v>135520.83333333337</v>
      </c>
      <c r="F61" s="50">
        <f>IF('Town Data'!I57&gt;9,'Town Data'!H57,"*")</f>
        <v>14185369.73</v>
      </c>
      <c r="G61" s="50">
        <f>IF('Town Data'!K57&gt;9,'Town Data'!J57,"*")</f>
        <v>3994562.37</v>
      </c>
      <c r="H61" s="51">
        <f>IF('Town Data'!M57&gt;9,'Town Data'!L57,"*")</f>
        <v>46011.499999999978</v>
      </c>
      <c r="I61" s="22">
        <f t="shared" si="0"/>
        <v>0.11245686086181417</v>
      </c>
      <c r="J61" s="22">
        <f t="shared" si="1"/>
        <v>3.0301817517997594E-3</v>
      </c>
      <c r="K61" s="22">
        <f t="shared" si="2"/>
        <v>1.9453687302812002</v>
      </c>
      <c r="L61" s="15"/>
    </row>
    <row r="62" spans="1:12" x14ac:dyDescent="0.25">
      <c r="A62" s="15"/>
      <c r="B62" s="15" t="str">
        <f>'Town Data'!A58</f>
        <v>MONTPELIER</v>
      </c>
      <c r="C62" s="45">
        <f>IF('Town Data'!C58&gt;9,'Town Data'!B58,"*")</f>
        <v>15570001.029999999</v>
      </c>
      <c r="D62" s="46">
        <f>IF('Town Data'!E58&gt;9,'Town Data'!D58,"*")</f>
        <v>5444590.4699999997</v>
      </c>
      <c r="E62" s="47">
        <f>IF('Town Data'!G58&gt;9,'Town Data'!F58,"*")</f>
        <v>235071.99999999968</v>
      </c>
      <c r="F62" s="48">
        <f>IF('Town Data'!I58&gt;9,'Town Data'!H58,"*")</f>
        <v>15792766.57</v>
      </c>
      <c r="G62" s="46">
        <f>IF('Town Data'!K58&gt;9,'Town Data'!J58,"*")</f>
        <v>5564087.7699999996</v>
      </c>
      <c r="H62" s="47">
        <f>IF('Town Data'!M58&gt;9,'Town Data'!L58,"*")</f>
        <v>402770</v>
      </c>
      <c r="I62" s="9">
        <f t="shared" si="0"/>
        <v>-1.410554249710543E-2</v>
      </c>
      <c r="J62" s="9">
        <f t="shared" si="1"/>
        <v>-2.1476530374717619E-2</v>
      </c>
      <c r="K62" s="9">
        <f t="shared" si="2"/>
        <v>-0.41636169526032307</v>
      </c>
      <c r="L62" s="15"/>
    </row>
    <row r="63" spans="1:12" x14ac:dyDescent="0.25">
      <c r="A63" s="15"/>
      <c r="B63" s="27" t="str">
        <f>'Town Data'!A59</f>
        <v>MORETOWN</v>
      </c>
      <c r="C63" s="49">
        <f>IF('Town Data'!C59&gt;9,'Town Data'!B59,"*")</f>
        <v>537732.5</v>
      </c>
      <c r="D63" s="50" t="str">
        <f>IF('Town Data'!E59&gt;9,'Town Data'!D59,"*")</f>
        <v>*</v>
      </c>
      <c r="E63" s="51" t="str">
        <f>IF('Town Data'!G59&gt;9,'Town Data'!F59,"*")</f>
        <v>*</v>
      </c>
      <c r="F63" s="50" t="str">
        <f>IF('Town Data'!I59&gt;9,'Town Data'!H59,"*")</f>
        <v>*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MORRISTOWN</v>
      </c>
      <c r="C64" s="45">
        <f>IF('Town Data'!C60&gt;9,'Town Data'!B60,"*")</f>
        <v>22954039.989999998</v>
      </c>
      <c r="D64" s="46">
        <f>IF('Town Data'!E60&gt;9,'Town Data'!D60,"*")</f>
        <v>7540165.7699999996</v>
      </c>
      <c r="E64" s="47">
        <f>IF('Town Data'!G60&gt;9,'Town Data'!F60,"*")</f>
        <v>214933.8333333334</v>
      </c>
      <c r="F64" s="48">
        <f>IF('Town Data'!I60&gt;9,'Town Data'!H60,"*")</f>
        <v>21937937.77</v>
      </c>
      <c r="G64" s="46">
        <f>IF('Town Data'!K60&gt;9,'Town Data'!J60,"*")</f>
        <v>7225889.8700000001</v>
      </c>
      <c r="H64" s="47">
        <f>IF('Town Data'!M60&gt;9,'Town Data'!L60,"*")</f>
        <v>69897.666666666657</v>
      </c>
      <c r="I64" s="9">
        <f t="shared" si="0"/>
        <v>4.6317125641112566E-2</v>
      </c>
      <c r="J64" s="9">
        <f t="shared" si="1"/>
        <v>4.349303762638157E-2</v>
      </c>
      <c r="K64" s="9">
        <f t="shared" si="2"/>
        <v>2.0749786592780888</v>
      </c>
      <c r="L64" s="15"/>
    </row>
    <row r="65" spans="1:12" x14ac:dyDescent="0.25">
      <c r="A65" s="15"/>
      <c r="B65" s="27" t="str">
        <f>'Town Data'!A61</f>
        <v>NEW HAVEN</v>
      </c>
      <c r="C65" s="49">
        <f>IF('Town Data'!C61&gt;9,'Town Data'!B61,"*")</f>
        <v>10688261.619999999</v>
      </c>
      <c r="D65" s="50">
        <f>IF('Town Data'!E61&gt;9,'Town Data'!D61,"*")</f>
        <v>771299.97</v>
      </c>
      <c r="E65" s="51" t="str">
        <f>IF('Town Data'!G61&gt;9,'Town Data'!F61,"*")</f>
        <v>*</v>
      </c>
      <c r="F65" s="50">
        <f>IF('Town Data'!I61&gt;9,'Town Data'!H61,"*")</f>
        <v>11466548.939999999</v>
      </c>
      <c r="G65" s="50">
        <f>IF('Town Data'!K61&gt;9,'Town Data'!J61,"*")</f>
        <v>827969.83</v>
      </c>
      <c r="H65" s="51" t="str">
        <f>IF('Town Data'!M61&gt;9,'Town Data'!L61,"*")</f>
        <v>*</v>
      </c>
      <c r="I65" s="22">
        <f t="shared" si="0"/>
        <v>-6.7874591045001931E-2</v>
      </c>
      <c r="J65" s="22">
        <f t="shared" si="1"/>
        <v>-6.8444353823858523E-2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NEWBURY</v>
      </c>
      <c r="C66" s="45">
        <f>IF('Town Data'!C62&gt;9,'Town Data'!B62,"*")</f>
        <v>3152933.48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2903025.94</v>
      </c>
      <c r="G66" s="46">
        <f>IF('Town Data'!K62&gt;9,'Town Data'!J62,"*")</f>
        <v>243645.79</v>
      </c>
      <c r="H66" s="47" t="str">
        <f>IF('Town Data'!M62&gt;9,'Town Data'!L62,"*")</f>
        <v>*</v>
      </c>
      <c r="I66" s="9">
        <f t="shared" si="0"/>
        <v>8.6085190130956959E-2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NEWPORT</v>
      </c>
      <c r="C67" s="49">
        <f>IF('Town Data'!C63&gt;9,'Town Data'!B63,"*")</f>
        <v>18679146.27</v>
      </c>
      <c r="D67" s="50">
        <f>IF('Town Data'!E63&gt;9,'Town Data'!D63,"*")</f>
        <v>4281321.8</v>
      </c>
      <c r="E67" s="51">
        <f>IF('Town Data'!G63&gt;9,'Town Data'!F63,"*")</f>
        <v>14400.000000000007</v>
      </c>
      <c r="F67" s="50">
        <f>IF('Town Data'!I63&gt;9,'Town Data'!H63,"*")</f>
        <v>18909565.890000001</v>
      </c>
      <c r="G67" s="50">
        <f>IF('Town Data'!K63&gt;9,'Town Data'!J63,"*")</f>
        <v>3978405.38</v>
      </c>
      <c r="H67" s="51">
        <f>IF('Town Data'!M63&gt;9,'Town Data'!L63,"*")</f>
        <v>64202.833333333343</v>
      </c>
      <c r="I67" s="22">
        <f t="shared" si="0"/>
        <v>-1.2185346894814465E-2</v>
      </c>
      <c r="J67" s="22">
        <f t="shared" si="1"/>
        <v>7.614015945252918E-2</v>
      </c>
      <c r="K67" s="22">
        <f t="shared" si="2"/>
        <v>-0.77571083311484168</v>
      </c>
      <c r="L67" s="15"/>
    </row>
    <row r="68" spans="1:12" x14ac:dyDescent="0.25">
      <c r="A68" s="15"/>
      <c r="B68" s="15" t="str">
        <f>'Town Data'!A64</f>
        <v>NORTH HERO</v>
      </c>
      <c r="C68" s="45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>
        <f>IF('Town Data'!I64&gt;9,'Town Data'!H64,"*")</f>
        <v>667398.66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NORTHFIELD</v>
      </c>
      <c r="C69" s="49">
        <f>IF('Town Data'!C65&gt;9,'Town Data'!B65,"*")</f>
        <v>4229932.3899999997</v>
      </c>
      <c r="D69" s="50">
        <f>IF('Town Data'!E65&gt;9,'Town Data'!D65,"*")</f>
        <v>1525979.16</v>
      </c>
      <c r="E69" s="51" t="str">
        <f>IF('Town Data'!G65&gt;9,'Town Data'!F65,"*")</f>
        <v>*</v>
      </c>
      <c r="F69" s="50">
        <f>IF('Town Data'!I65&gt;9,'Town Data'!H65,"*")</f>
        <v>5377196.1200000001</v>
      </c>
      <c r="G69" s="50">
        <f>IF('Town Data'!K65&gt;9,'Town Data'!J65,"*")</f>
        <v>1627666.2</v>
      </c>
      <c r="H69" s="51" t="str">
        <f>IF('Town Data'!M65&gt;9,'Town Data'!L65,"*")</f>
        <v>*</v>
      </c>
      <c r="I69" s="22">
        <f t="shared" si="0"/>
        <v>-0.21335724128284175</v>
      </c>
      <c r="J69" s="22">
        <f t="shared" si="1"/>
        <v>-6.2474136281751157E-2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NORWICH</v>
      </c>
      <c r="C70" s="45">
        <f>IF('Town Data'!C66&gt;9,'Town Data'!B66,"*")</f>
        <v>6987719.96</v>
      </c>
      <c r="D70" s="46">
        <f>IF('Town Data'!E66&gt;9,'Town Data'!D66,"*")</f>
        <v>611657.02</v>
      </c>
      <c r="E70" s="47" t="str">
        <f>IF('Town Data'!G66&gt;9,'Town Data'!F66,"*")</f>
        <v>*</v>
      </c>
      <c r="F70" s="48">
        <f>IF('Town Data'!I66&gt;9,'Town Data'!H66,"*")</f>
        <v>8842343.4100000001</v>
      </c>
      <c r="G70" s="46">
        <f>IF('Town Data'!K66&gt;9,'Town Data'!J66,"*")</f>
        <v>764340.35</v>
      </c>
      <c r="H70" s="47" t="str">
        <f>IF('Town Data'!M66&gt;9,'Town Data'!L66,"*")</f>
        <v>*</v>
      </c>
      <c r="I70" s="9">
        <f t="shared" ref="I70:I133" si="3">IFERROR((C70-F70)/F70,"")</f>
        <v>-0.20974343157748951</v>
      </c>
      <c r="J70" s="9">
        <f t="shared" ref="J70:J133" si="4">IFERROR((D70-G70)/G70,"")</f>
        <v>-0.19975830139021178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PAWLET</v>
      </c>
      <c r="C71" s="49" t="str">
        <f>IF('Town Data'!C67&gt;9,'Town Data'!B67,"*")</f>
        <v>*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605123.56999999995</v>
      </c>
      <c r="G71" s="50" t="str">
        <f>IF('Town Data'!K67&gt;9,'Town Data'!J67,"*")</f>
        <v>*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PITTSFORD</v>
      </c>
      <c r="C72" s="45">
        <f>IF('Town Data'!C68&gt;9,'Town Data'!B68,"*")</f>
        <v>2386060.5499999998</v>
      </c>
      <c r="D72" s="46">
        <f>IF('Town Data'!E68&gt;9,'Town Data'!D68,"*")</f>
        <v>808969.29</v>
      </c>
      <c r="E72" s="47" t="str">
        <f>IF('Town Data'!G68&gt;9,'Town Data'!F68,"*")</f>
        <v>*</v>
      </c>
      <c r="F72" s="48">
        <f>IF('Town Data'!I68&gt;9,'Town Data'!H68,"*")</f>
        <v>3060407.31</v>
      </c>
      <c r="G72" s="46">
        <f>IF('Town Data'!K68&gt;9,'Town Data'!J68,"*")</f>
        <v>890533.65</v>
      </c>
      <c r="H72" s="47" t="str">
        <f>IF('Town Data'!M68&gt;9,'Town Data'!L68,"*")</f>
        <v>*</v>
      </c>
      <c r="I72" s="9">
        <f t="shared" si="3"/>
        <v>-0.22034542846520655</v>
      </c>
      <c r="J72" s="9">
        <f t="shared" si="4"/>
        <v>-9.1590430075270013E-2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PLAINFIELD</v>
      </c>
      <c r="C73" s="49" t="str">
        <f>IF('Town Data'!C69&gt;9,'Town Data'!B69,"*")</f>
        <v>*</v>
      </c>
      <c r="D73" s="50" t="str">
        <f>IF('Town Data'!E69&gt;9,'Town Data'!D69,"*")</f>
        <v>*</v>
      </c>
      <c r="E73" s="51" t="str">
        <f>IF('Town Data'!G69&gt;9,'Town Data'!F69,"*")</f>
        <v>*</v>
      </c>
      <c r="F73" s="50">
        <f>IF('Town Data'!I69&gt;9,'Town Data'!H69,"*")</f>
        <v>483044.94</v>
      </c>
      <c r="G73" s="50" t="str">
        <f>IF('Town Data'!K69&gt;9,'Town Data'!J69,"*")</f>
        <v>*</v>
      </c>
      <c r="H73" s="51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POULTNEY</v>
      </c>
      <c r="C74" s="45">
        <f>IF('Town Data'!C70&gt;9,'Town Data'!B70,"*")</f>
        <v>2593705.38</v>
      </c>
      <c r="D74" s="46">
        <f>IF('Town Data'!E70&gt;9,'Town Data'!D70,"*")</f>
        <v>1021812.47</v>
      </c>
      <c r="E74" s="47" t="str">
        <f>IF('Town Data'!G70&gt;9,'Town Data'!F70,"*")</f>
        <v>*</v>
      </c>
      <c r="F74" s="48">
        <f>IF('Town Data'!I70&gt;9,'Town Data'!H70,"*")</f>
        <v>2357048.1800000002</v>
      </c>
      <c r="G74" s="46">
        <f>IF('Town Data'!K70&gt;9,'Town Data'!J70,"*")</f>
        <v>784540.51</v>
      </c>
      <c r="H74" s="47" t="str">
        <f>IF('Town Data'!M70&gt;9,'Town Data'!L70,"*")</f>
        <v>*</v>
      </c>
      <c r="I74" s="9">
        <f t="shared" si="3"/>
        <v>0.1004040570778658</v>
      </c>
      <c r="J74" s="9">
        <f t="shared" si="4"/>
        <v>0.30243430004653293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POWNAL</v>
      </c>
      <c r="C75" s="49">
        <f>IF('Town Data'!C71&gt;9,'Town Data'!B71,"*")</f>
        <v>1122158.31</v>
      </c>
      <c r="D75" s="50">
        <f>IF('Town Data'!E71&gt;9,'Town Data'!D71,"*")</f>
        <v>785975.12</v>
      </c>
      <c r="E75" s="51" t="str">
        <f>IF('Town Data'!G71&gt;9,'Town Data'!F71,"*")</f>
        <v>*</v>
      </c>
      <c r="F75" s="50">
        <f>IF('Town Data'!I71&gt;9,'Town Data'!H71,"*")</f>
        <v>825569.07</v>
      </c>
      <c r="G75" s="50">
        <f>IF('Town Data'!K71&gt;9,'Town Data'!J71,"*")</f>
        <v>506883.2</v>
      </c>
      <c r="H75" s="51" t="str">
        <f>IF('Town Data'!M71&gt;9,'Town Data'!L71,"*")</f>
        <v>*</v>
      </c>
      <c r="I75" s="22">
        <f t="shared" si="3"/>
        <v>0.35925430200528241</v>
      </c>
      <c r="J75" s="22">
        <f t="shared" si="4"/>
        <v>0.55060400502522078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PUTNEY</v>
      </c>
      <c r="C76" s="45">
        <f>IF('Town Data'!C72&gt;9,'Town Data'!B72,"*")</f>
        <v>766219.44</v>
      </c>
      <c r="D76" s="46">
        <f>IF('Town Data'!E72&gt;9,'Town Data'!D72,"*")</f>
        <v>234618.17</v>
      </c>
      <c r="E76" s="47" t="str">
        <f>IF('Town Data'!G72&gt;9,'Town Data'!F72,"*")</f>
        <v>*</v>
      </c>
      <c r="F76" s="48">
        <f>IF('Town Data'!I72&gt;9,'Town Data'!H72,"*")</f>
        <v>808103.15</v>
      </c>
      <c r="G76" s="46">
        <f>IF('Town Data'!K72&gt;9,'Town Data'!J72,"*")</f>
        <v>263675.74</v>
      </c>
      <c r="H76" s="47" t="str">
        <f>IF('Town Data'!M72&gt;9,'Town Data'!L72,"*")</f>
        <v>*</v>
      </c>
      <c r="I76" s="9">
        <f t="shared" si="3"/>
        <v>-5.1829658132133354E-2</v>
      </c>
      <c r="J76" s="9">
        <f t="shared" si="4"/>
        <v>-0.11020190936033773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RANDOLPH</v>
      </c>
      <c r="C77" s="49">
        <f>IF('Town Data'!C73&gt;9,'Town Data'!B73,"*")</f>
        <v>6357955.4400000004</v>
      </c>
      <c r="D77" s="50">
        <f>IF('Town Data'!E73&gt;9,'Town Data'!D73,"*")</f>
        <v>1694509.77</v>
      </c>
      <c r="E77" s="51">
        <f>IF('Town Data'!G73&gt;9,'Town Data'!F73,"*")</f>
        <v>50197.333333333409</v>
      </c>
      <c r="F77" s="50">
        <f>IF('Town Data'!I73&gt;9,'Town Data'!H73,"*")</f>
        <v>7547631.4000000004</v>
      </c>
      <c r="G77" s="50">
        <f>IF('Town Data'!K73&gt;9,'Town Data'!J73,"*")</f>
        <v>1888268.43</v>
      </c>
      <c r="H77" s="51">
        <f>IF('Town Data'!M73&gt;9,'Town Data'!L73,"*")</f>
        <v>10535.5</v>
      </c>
      <c r="I77" s="22">
        <f t="shared" si="3"/>
        <v>-0.15762242443371041</v>
      </c>
      <c r="J77" s="22">
        <f t="shared" si="4"/>
        <v>-0.1026118198671573</v>
      </c>
      <c r="K77" s="22">
        <f t="shared" si="5"/>
        <v>3.7645895622735903</v>
      </c>
      <c r="L77" s="15"/>
    </row>
    <row r="78" spans="1:12" x14ac:dyDescent="0.25">
      <c r="A78" s="15"/>
      <c r="B78" s="15" t="str">
        <f>'Town Data'!A74</f>
        <v>RICHFORD</v>
      </c>
      <c r="C78" s="45">
        <f>IF('Town Data'!C74&gt;9,'Town Data'!B74,"*")</f>
        <v>5102319.4800000004</v>
      </c>
      <c r="D78" s="46">
        <f>IF('Town Data'!E74&gt;9,'Town Data'!D74,"*")</f>
        <v>327769.15000000002</v>
      </c>
      <c r="E78" s="47" t="str">
        <f>IF('Town Data'!G74&gt;9,'Town Data'!F74,"*")</f>
        <v>*</v>
      </c>
      <c r="F78" s="48">
        <f>IF('Town Data'!I74&gt;9,'Town Data'!H74,"*")</f>
        <v>5386791.2599999998</v>
      </c>
      <c r="G78" s="46">
        <f>IF('Town Data'!K74&gt;9,'Town Data'!J74,"*")</f>
        <v>311533.51</v>
      </c>
      <c r="H78" s="47" t="str">
        <f>IF('Town Data'!M74&gt;9,'Town Data'!L74,"*")</f>
        <v>*</v>
      </c>
      <c r="I78" s="9">
        <f t="shared" si="3"/>
        <v>-5.2809133725370924E-2</v>
      </c>
      <c r="J78" s="9">
        <f t="shared" si="4"/>
        <v>5.2115228310431236E-2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RICHMOND</v>
      </c>
      <c r="C79" s="49">
        <f>IF('Town Data'!C75&gt;9,'Town Data'!B75,"*")</f>
        <v>9415711.7400000002</v>
      </c>
      <c r="D79" s="50">
        <f>IF('Town Data'!E75&gt;9,'Town Data'!D75,"*")</f>
        <v>3015430.79</v>
      </c>
      <c r="E79" s="51" t="str">
        <f>IF('Town Data'!G75&gt;9,'Town Data'!F75,"*")</f>
        <v>*</v>
      </c>
      <c r="F79" s="50">
        <f>IF('Town Data'!I75&gt;9,'Town Data'!H75,"*")</f>
        <v>7790901.21</v>
      </c>
      <c r="G79" s="50">
        <f>IF('Town Data'!K75&gt;9,'Town Data'!J75,"*")</f>
        <v>2897170.32</v>
      </c>
      <c r="H79" s="51" t="str">
        <f>IF('Town Data'!M75&gt;9,'Town Data'!L75,"*")</f>
        <v>*</v>
      </c>
      <c r="I79" s="22">
        <f t="shared" si="3"/>
        <v>0.2085523209965077</v>
      </c>
      <c r="J79" s="22">
        <f t="shared" si="4"/>
        <v>4.0819301918017789E-2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ROCHESTER</v>
      </c>
      <c r="C80" s="45">
        <f>IF('Town Data'!C76&gt;9,'Town Data'!B76,"*")</f>
        <v>1898063.2</v>
      </c>
      <c r="D80" s="46">
        <f>IF('Town Data'!E76&gt;9,'Town Data'!D76,"*")</f>
        <v>349156.01</v>
      </c>
      <c r="E80" s="47" t="str">
        <f>IF('Town Data'!G76&gt;9,'Town Data'!F76,"*")</f>
        <v>*</v>
      </c>
      <c r="F80" s="48">
        <f>IF('Town Data'!I76&gt;9,'Town Data'!H76,"*")</f>
        <v>1698643.69</v>
      </c>
      <c r="G80" s="46">
        <f>IF('Town Data'!K76&gt;9,'Town Data'!J76,"*")</f>
        <v>324535.07</v>
      </c>
      <c r="H80" s="47" t="str">
        <f>IF('Town Data'!M76&gt;9,'Town Data'!L76,"*")</f>
        <v>*</v>
      </c>
      <c r="I80" s="9">
        <f t="shared" si="3"/>
        <v>0.11739925869915663</v>
      </c>
      <c r="J80" s="9">
        <f t="shared" si="4"/>
        <v>7.5865267812196699E-2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ROCKINGHAM</v>
      </c>
      <c r="C81" s="49">
        <f>IF('Town Data'!C77&gt;9,'Town Data'!B77,"*")</f>
        <v>4690868.21</v>
      </c>
      <c r="D81" s="50">
        <f>IF('Town Data'!E77&gt;9,'Town Data'!D77,"*")</f>
        <v>1050360.8999999999</v>
      </c>
      <c r="E81" s="51">
        <f>IF('Town Data'!G77&gt;9,'Town Data'!F77,"*")</f>
        <v>63575.833333333401</v>
      </c>
      <c r="F81" s="50">
        <f>IF('Town Data'!I77&gt;9,'Town Data'!H77,"*")</f>
        <v>5318460.0599999996</v>
      </c>
      <c r="G81" s="50">
        <f>IF('Town Data'!K77&gt;9,'Town Data'!J77,"*")</f>
        <v>1205160.3700000001</v>
      </c>
      <c r="H81" s="51" t="str">
        <f>IF('Town Data'!M77&gt;9,'Town Data'!L77,"*")</f>
        <v>*</v>
      </c>
      <c r="I81" s="22">
        <f t="shared" si="3"/>
        <v>-0.1180025501592278</v>
      </c>
      <c r="J81" s="22">
        <f t="shared" si="4"/>
        <v>-0.12844719578689781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ROYALTON</v>
      </c>
      <c r="C82" s="45">
        <f>IF('Town Data'!C78&gt;9,'Town Data'!B78,"*")</f>
        <v>5801508.1399999997</v>
      </c>
      <c r="D82" s="46">
        <f>IF('Town Data'!E78&gt;9,'Town Data'!D78,"*")</f>
        <v>1049861.18</v>
      </c>
      <c r="E82" s="47" t="str">
        <f>IF('Town Data'!G78&gt;9,'Town Data'!F78,"*")</f>
        <v>*</v>
      </c>
      <c r="F82" s="48">
        <f>IF('Town Data'!I78&gt;9,'Town Data'!H78,"*")</f>
        <v>6484137.0099999998</v>
      </c>
      <c r="G82" s="46">
        <f>IF('Town Data'!K78&gt;9,'Town Data'!J78,"*")</f>
        <v>1358339.78</v>
      </c>
      <c r="H82" s="47" t="str">
        <f>IF('Town Data'!M78&gt;9,'Town Data'!L78,"*")</f>
        <v>*</v>
      </c>
      <c r="I82" s="9">
        <f t="shared" si="3"/>
        <v>-0.10527674985078703</v>
      </c>
      <c r="J82" s="9">
        <f t="shared" si="4"/>
        <v>-0.22709973199783642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RUTLAND</v>
      </c>
      <c r="C83" s="49">
        <f>IF('Town Data'!C79&gt;9,'Town Data'!B79,"*")</f>
        <v>34766833.490000002</v>
      </c>
      <c r="D83" s="50">
        <f>IF('Town Data'!E79&gt;9,'Town Data'!D79,"*")</f>
        <v>13336390.93</v>
      </c>
      <c r="E83" s="51">
        <f>IF('Town Data'!G79&gt;9,'Town Data'!F79,"*")</f>
        <v>455938.49999999959</v>
      </c>
      <c r="F83" s="50">
        <f>IF('Town Data'!I79&gt;9,'Town Data'!H79,"*")</f>
        <v>37075658.210000001</v>
      </c>
      <c r="G83" s="50">
        <f>IF('Town Data'!K79&gt;9,'Town Data'!J79,"*")</f>
        <v>13133014.279999999</v>
      </c>
      <c r="H83" s="51">
        <f>IF('Town Data'!M79&gt;9,'Town Data'!L79,"*")</f>
        <v>449735.83333333384</v>
      </c>
      <c r="I83" s="22">
        <f t="shared" si="3"/>
        <v>-6.2273330575079729E-2</v>
      </c>
      <c r="J83" s="22">
        <f t="shared" si="4"/>
        <v>1.5485907931259812E-2</v>
      </c>
      <c r="K83" s="22">
        <f t="shared" si="5"/>
        <v>1.379180000110972E-2</v>
      </c>
      <c r="L83" s="15"/>
    </row>
    <row r="84" spans="1:12" x14ac:dyDescent="0.25">
      <c r="A84" s="15"/>
      <c r="B84" s="15" t="str">
        <f>'Town Data'!A80</f>
        <v>RUTLAND TOWN</v>
      </c>
      <c r="C84" s="45">
        <f>IF('Town Data'!C80&gt;9,'Town Data'!B80,"*")</f>
        <v>26788645.300000001</v>
      </c>
      <c r="D84" s="48">
        <f>IF('Town Data'!E80&gt;9,'Town Data'!D80,"*")</f>
        <v>14093017.300000001</v>
      </c>
      <c r="E84" s="55">
        <f>IF('Town Data'!G80&gt;9,'Town Data'!F80,"*")</f>
        <v>1420193.9999999967</v>
      </c>
      <c r="F84" s="48">
        <f>IF('Town Data'!I80&gt;9,'Town Data'!H80,"*")</f>
        <v>26179869.920000002</v>
      </c>
      <c r="G84" s="46">
        <f>IF('Town Data'!K80&gt;9,'Town Data'!J80,"*")</f>
        <v>11107248.140000001</v>
      </c>
      <c r="H84" s="47">
        <f>IF('Town Data'!M80&gt;9,'Town Data'!L80,"*")</f>
        <v>739060.00000000023</v>
      </c>
      <c r="I84" s="9">
        <f t="shared" si="3"/>
        <v>2.3253567793128246E-2</v>
      </c>
      <c r="J84" s="9">
        <f t="shared" si="4"/>
        <v>0.26881268180617057</v>
      </c>
      <c r="K84" s="9">
        <f t="shared" si="5"/>
        <v>0.92162206045516781</v>
      </c>
      <c r="L84" s="15"/>
    </row>
    <row r="85" spans="1:12" x14ac:dyDescent="0.25">
      <c r="A85" s="15"/>
      <c r="B85" s="27" t="str">
        <f>'Town Data'!A81</f>
        <v>SHAFTSBURY</v>
      </c>
      <c r="C85" s="49">
        <f>IF('Town Data'!C81&gt;9,'Town Data'!B81,"*")</f>
        <v>8259759.0999999996</v>
      </c>
      <c r="D85" s="50" t="str">
        <f>IF('Town Data'!E81&gt;9,'Town Data'!D81,"*")</f>
        <v>*</v>
      </c>
      <c r="E85" s="51" t="str">
        <f>IF('Town Data'!G81&gt;9,'Town Data'!F81,"*")</f>
        <v>*</v>
      </c>
      <c r="F85" s="50">
        <f>IF('Town Data'!I81&gt;9,'Town Data'!H81,"*")</f>
        <v>9380857.2200000007</v>
      </c>
      <c r="G85" s="50">
        <f>IF('Town Data'!K81&gt;9,'Town Data'!J81,"*")</f>
        <v>772837.11</v>
      </c>
      <c r="H85" s="51" t="str">
        <f>IF('Town Data'!M81&gt;9,'Town Data'!L81,"*")</f>
        <v>*</v>
      </c>
      <c r="I85" s="22">
        <f t="shared" si="3"/>
        <v>-0.11950913372925219</v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SHELBURNE</v>
      </c>
      <c r="C86" s="45">
        <f>IF('Town Data'!C82&gt;9,'Town Data'!B82,"*")</f>
        <v>23789187.640000001</v>
      </c>
      <c r="D86" s="46">
        <f>IF('Town Data'!E82&gt;9,'Town Data'!D82,"*")</f>
        <v>4710566.05</v>
      </c>
      <c r="E86" s="47">
        <f>IF('Town Data'!G82&gt;9,'Town Data'!F82,"*")</f>
        <v>22566.499999999967</v>
      </c>
      <c r="F86" s="48">
        <f>IF('Town Data'!I82&gt;9,'Town Data'!H82,"*")</f>
        <v>23204875.879999999</v>
      </c>
      <c r="G86" s="46">
        <f>IF('Town Data'!K82&gt;9,'Town Data'!J82,"*")</f>
        <v>5138688.84</v>
      </c>
      <c r="H86" s="47">
        <f>IF('Town Data'!M82&gt;9,'Town Data'!L82,"*")</f>
        <v>32977.333333333299</v>
      </c>
      <c r="I86" s="9">
        <f t="shared" si="3"/>
        <v>2.5180559595391453E-2</v>
      </c>
      <c r="J86" s="9">
        <f t="shared" si="4"/>
        <v>-8.331362402554035E-2</v>
      </c>
      <c r="K86" s="9">
        <f t="shared" si="5"/>
        <v>-0.31569664011644388</v>
      </c>
      <c r="L86" s="15"/>
    </row>
    <row r="87" spans="1:12" x14ac:dyDescent="0.25">
      <c r="A87" s="15"/>
      <c r="B87" s="27" t="str">
        <f>'Town Data'!A83</f>
        <v>SOUTH BURLINGTON</v>
      </c>
      <c r="C87" s="49">
        <f>IF('Town Data'!C83&gt;9,'Town Data'!B83,"*")</f>
        <v>121454038.05</v>
      </c>
      <c r="D87" s="50">
        <f>IF('Town Data'!E83&gt;9,'Town Data'!D83,"*")</f>
        <v>26777402.109999999</v>
      </c>
      <c r="E87" s="51">
        <f>IF('Town Data'!G83&gt;9,'Town Data'!F83,"*")</f>
        <v>1411594.3333333328</v>
      </c>
      <c r="F87" s="50">
        <f>IF('Town Data'!I83&gt;9,'Town Data'!H83,"*")</f>
        <v>118086519.39</v>
      </c>
      <c r="G87" s="50">
        <f>IF('Town Data'!K83&gt;9,'Town Data'!J83,"*")</f>
        <v>27883541.059999999</v>
      </c>
      <c r="H87" s="51">
        <f>IF('Town Data'!M83&gt;9,'Town Data'!L83,"*")</f>
        <v>1098881.8333333333</v>
      </c>
      <c r="I87" s="22">
        <f t="shared" si="3"/>
        <v>2.8517384350013879E-2</v>
      </c>
      <c r="J87" s="22">
        <f t="shared" si="4"/>
        <v>-3.9669959694853742E-2</v>
      </c>
      <c r="K87" s="22">
        <f t="shared" si="5"/>
        <v>0.28457336404536027</v>
      </c>
      <c r="L87" s="15"/>
    </row>
    <row r="88" spans="1:12" x14ac:dyDescent="0.25">
      <c r="A88" s="15"/>
      <c r="B88" s="15" t="str">
        <f>'Town Data'!A84</f>
        <v>SOUTH HERO</v>
      </c>
      <c r="C88" s="45">
        <f>IF('Town Data'!C84&gt;9,'Town Data'!B84,"*")</f>
        <v>1825873.8</v>
      </c>
      <c r="D88" s="46">
        <f>IF('Town Data'!E84&gt;9,'Town Data'!D84,"*")</f>
        <v>918731.53</v>
      </c>
      <c r="E88" s="47" t="str">
        <f>IF('Town Data'!G84&gt;9,'Town Data'!F84,"*")</f>
        <v>*</v>
      </c>
      <c r="F88" s="48">
        <f>IF('Town Data'!I84&gt;9,'Town Data'!H84,"*")</f>
        <v>2024489.67</v>
      </c>
      <c r="G88" s="46">
        <f>IF('Town Data'!K84&gt;9,'Town Data'!J84,"*")</f>
        <v>825786.62</v>
      </c>
      <c r="H88" s="47" t="str">
        <f>IF('Town Data'!M84&gt;9,'Town Data'!L84,"*")</f>
        <v>*</v>
      </c>
      <c r="I88" s="9">
        <f t="shared" si="3"/>
        <v>-9.8106635436672737E-2</v>
      </c>
      <c r="J88" s="9">
        <f t="shared" si="4"/>
        <v>0.11255317990015391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SPRINGFIELD</v>
      </c>
      <c r="C89" s="49">
        <f>IF('Town Data'!C85&gt;9,'Town Data'!B85,"*")</f>
        <v>11297810.92</v>
      </c>
      <c r="D89" s="50">
        <f>IF('Town Data'!E85&gt;9,'Town Data'!D85,"*")</f>
        <v>4893921.0999999996</v>
      </c>
      <c r="E89" s="51">
        <f>IF('Town Data'!G85&gt;9,'Town Data'!F85,"*")</f>
        <v>85040.666666666628</v>
      </c>
      <c r="F89" s="50">
        <f>IF('Town Data'!I85&gt;9,'Town Data'!H85,"*")</f>
        <v>11195824.300000001</v>
      </c>
      <c r="G89" s="50">
        <f>IF('Town Data'!K85&gt;9,'Town Data'!J85,"*")</f>
        <v>4576306.66</v>
      </c>
      <c r="H89" s="51">
        <f>IF('Town Data'!M85&gt;9,'Town Data'!L85,"*")</f>
        <v>125364.50000000007</v>
      </c>
      <c r="I89" s="22">
        <f t="shared" si="3"/>
        <v>9.1093444544319245E-3</v>
      </c>
      <c r="J89" s="22">
        <f t="shared" si="4"/>
        <v>6.940409889401937E-2</v>
      </c>
      <c r="K89" s="22">
        <f t="shared" si="5"/>
        <v>-0.32165272731382027</v>
      </c>
      <c r="L89" s="15"/>
    </row>
    <row r="90" spans="1:12" x14ac:dyDescent="0.25">
      <c r="A90" s="15"/>
      <c r="B90" s="15" t="str">
        <f>'Town Data'!A86</f>
        <v>ST ALBANS</v>
      </c>
      <c r="C90" s="45">
        <f>IF('Town Data'!C86&gt;9,'Town Data'!B86,"*")</f>
        <v>42315735.240000002</v>
      </c>
      <c r="D90" s="46">
        <f>IF('Town Data'!E86&gt;9,'Town Data'!D86,"*")</f>
        <v>3315239.85</v>
      </c>
      <c r="E90" s="47">
        <f>IF('Town Data'!G86&gt;9,'Town Data'!F86,"*")</f>
        <v>277144.00000000012</v>
      </c>
      <c r="F90" s="48">
        <f>IF('Town Data'!I86&gt;9,'Town Data'!H86,"*")</f>
        <v>58889276.119999997</v>
      </c>
      <c r="G90" s="46">
        <f>IF('Town Data'!K86&gt;9,'Town Data'!J86,"*")</f>
        <v>3190995.29</v>
      </c>
      <c r="H90" s="47">
        <f>IF('Town Data'!M86&gt;9,'Town Data'!L86,"*")</f>
        <v>802242.00000000081</v>
      </c>
      <c r="I90" s="9">
        <f t="shared" si="3"/>
        <v>-0.28143563602696897</v>
      </c>
      <c r="J90" s="9">
        <f t="shared" si="4"/>
        <v>3.8935989780166692E-2</v>
      </c>
      <c r="K90" s="9">
        <f t="shared" si="5"/>
        <v>-0.65453815681552474</v>
      </c>
      <c r="L90" s="15"/>
    </row>
    <row r="91" spans="1:12" x14ac:dyDescent="0.25">
      <c r="A91" s="15"/>
      <c r="B91" s="27" t="str">
        <f>'Town Data'!A87</f>
        <v>ST ALBANS TOWN</v>
      </c>
      <c r="C91" s="49">
        <f>IF('Town Data'!C87&gt;9,'Town Data'!B87,"*")</f>
        <v>29630940.190000001</v>
      </c>
      <c r="D91" s="50">
        <f>IF('Town Data'!E87&gt;9,'Town Data'!D87,"*")</f>
        <v>8641199.2100000009</v>
      </c>
      <c r="E91" s="51">
        <f>IF('Town Data'!G87&gt;9,'Town Data'!F87,"*")</f>
        <v>47121.333333333299</v>
      </c>
      <c r="F91" s="50">
        <f>IF('Town Data'!I87&gt;9,'Town Data'!H87,"*")</f>
        <v>29643516.25</v>
      </c>
      <c r="G91" s="50">
        <f>IF('Town Data'!K87&gt;9,'Town Data'!J87,"*")</f>
        <v>7716713.9199999999</v>
      </c>
      <c r="H91" s="51">
        <f>IF('Town Data'!M87&gt;9,'Town Data'!L87,"*")</f>
        <v>30711.666666666661</v>
      </c>
      <c r="I91" s="22">
        <f t="shared" si="3"/>
        <v>-4.2424319348412855E-4</v>
      </c>
      <c r="J91" s="22">
        <f t="shared" si="4"/>
        <v>0.11980297566868994</v>
      </c>
      <c r="K91" s="22">
        <f t="shared" si="5"/>
        <v>0.53431377869430652</v>
      </c>
      <c r="L91" s="15"/>
    </row>
    <row r="92" spans="1:12" x14ac:dyDescent="0.25">
      <c r="A92" s="15"/>
      <c r="B92" s="15" t="str">
        <f>'Town Data'!A88</f>
        <v>ST JOHNSBURY</v>
      </c>
      <c r="C92" s="45">
        <f>IF('Town Data'!C88&gt;9,'Town Data'!B88,"*")</f>
        <v>21558891.760000002</v>
      </c>
      <c r="D92" s="46">
        <f>IF('Town Data'!E88&gt;9,'Town Data'!D88,"*")</f>
        <v>6438281.9100000001</v>
      </c>
      <c r="E92" s="47">
        <f>IF('Town Data'!G88&gt;9,'Town Data'!F88,"*")</f>
        <v>108474.16666666667</v>
      </c>
      <c r="F92" s="48">
        <f>IF('Town Data'!I88&gt;9,'Town Data'!H88,"*")</f>
        <v>21660847.989999998</v>
      </c>
      <c r="G92" s="46">
        <f>IF('Town Data'!K88&gt;9,'Town Data'!J88,"*")</f>
        <v>7312633.8099999996</v>
      </c>
      <c r="H92" s="47">
        <f>IF('Town Data'!M88&gt;9,'Town Data'!L88,"*")</f>
        <v>200463.66666666672</v>
      </c>
      <c r="I92" s="9">
        <f t="shared" si="3"/>
        <v>-4.7069362218444119E-3</v>
      </c>
      <c r="J92" s="9">
        <f t="shared" si="4"/>
        <v>-0.11956730265972385</v>
      </c>
      <c r="K92" s="9">
        <f t="shared" si="5"/>
        <v>-0.45888365472712439</v>
      </c>
      <c r="L92" s="15"/>
    </row>
    <row r="93" spans="1:12" x14ac:dyDescent="0.25">
      <c r="A93" s="15"/>
      <c r="B93" s="27" t="str">
        <f>'Town Data'!A89</f>
        <v>STOWE</v>
      </c>
      <c r="C93" s="49">
        <f>IF('Town Data'!C89&gt;9,'Town Data'!B89,"*")</f>
        <v>11676097.060000001</v>
      </c>
      <c r="D93" s="50">
        <f>IF('Town Data'!E89&gt;9,'Town Data'!D89,"*")</f>
        <v>5470232.5999999996</v>
      </c>
      <c r="E93" s="51">
        <f>IF('Town Data'!G89&gt;9,'Town Data'!F89,"*")</f>
        <v>127550.5000000001</v>
      </c>
      <c r="F93" s="50">
        <f>IF('Town Data'!I89&gt;9,'Town Data'!H89,"*")</f>
        <v>13736902.02</v>
      </c>
      <c r="G93" s="50">
        <f>IF('Town Data'!K89&gt;9,'Town Data'!J89,"*")</f>
        <v>6711967.5300000003</v>
      </c>
      <c r="H93" s="51">
        <f>IF('Town Data'!M89&gt;9,'Town Data'!L89,"*")</f>
        <v>203598.50000000012</v>
      </c>
      <c r="I93" s="22">
        <f t="shared" si="3"/>
        <v>-0.15001963011744618</v>
      </c>
      <c r="J93" s="22">
        <f t="shared" si="4"/>
        <v>-0.18500311934613911</v>
      </c>
      <c r="K93" s="22">
        <f t="shared" si="5"/>
        <v>-0.37351945127297093</v>
      </c>
      <c r="L93" s="15"/>
    </row>
    <row r="94" spans="1:12" x14ac:dyDescent="0.25">
      <c r="A94" s="15"/>
      <c r="B94" s="15" t="str">
        <f>'Town Data'!A90</f>
        <v>SWANTON</v>
      </c>
      <c r="C94" s="45">
        <f>IF('Town Data'!C90&gt;9,'Town Data'!B90,"*")</f>
        <v>12452655.34</v>
      </c>
      <c r="D94" s="46">
        <f>IF('Town Data'!E90&gt;9,'Town Data'!D90,"*")</f>
        <v>2807165.43</v>
      </c>
      <c r="E94" s="47" t="str">
        <f>IF('Town Data'!G90&gt;9,'Town Data'!F90,"*")</f>
        <v>*</v>
      </c>
      <c r="F94" s="48">
        <f>IF('Town Data'!I90&gt;9,'Town Data'!H90,"*")</f>
        <v>14118895.43</v>
      </c>
      <c r="G94" s="46">
        <f>IF('Town Data'!K90&gt;9,'Town Data'!J90,"*")</f>
        <v>2508260.75</v>
      </c>
      <c r="H94" s="47">
        <f>IF('Town Data'!M90&gt;9,'Town Data'!L90,"*")</f>
        <v>19683.166666666661</v>
      </c>
      <c r="I94" s="9">
        <f t="shared" si="3"/>
        <v>-0.11801490408800343</v>
      </c>
      <c r="J94" s="9">
        <f t="shared" si="4"/>
        <v>0.11916810483120631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THETFORD</v>
      </c>
      <c r="C95" s="49">
        <f>IF('Town Data'!C91&gt;9,'Town Data'!B91,"*")</f>
        <v>1246207.6299999999</v>
      </c>
      <c r="D95" s="50">
        <f>IF('Town Data'!E91&gt;9,'Town Data'!D91,"*")</f>
        <v>556439.80000000005</v>
      </c>
      <c r="E95" s="51" t="str">
        <f>IF('Town Data'!G91&gt;9,'Town Data'!F91,"*")</f>
        <v>*</v>
      </c>
      <c r="F95" s="50">
        <f>IF('Town Data'!I91&gt;9,'Town Data'!H91,"*")</f>
        <v>1763726.88</v>
      </c>
      <c r="G95" s="50">
        <f>IF('Town Data'!K91&gt;9,'Town Data'!J91,"*")</f>
        <v>664942.86</v>
      </c>
      <c r="H95" s="51" t="str">
        <f>IF('Town Data'!M91&gt;9,'Town Data'!L91,"*")</f>
        <v>*</v>
      </c>
      <c r="I95" s="22">
        <f t="shared" si="3"/>
        <v>-0.29342369040721317</v>
      </c>
      <c r="J95" s="22">
        <f t="shared" si="4"/>
        <v>-0.16317651715216544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TROY</v>
      </c>
      <c r="C96" s="45">
        <f>IF('Town Data'!C92&gt;9,'Town Data'!B92,"*")</f>
        <v>1295546.18</v>
      </c>
      <c r="D96" s="46">
        <f>IF('Town Data'!E92&gt;9,'Town Data'!D92,"*")</f>
        <v>312169.17</v>
      </c>
      <c r="E96" s="47" t="str">
        <f>IF('Town Data'!G92&gt;9,'Town Data'!F92,"*")</f>
        <v>*</v>
      </c>
      <c r="F96" s="48">
        <f>IF('Town Data'!I92&gt;9,'Town Data'!H92,"*")</f>
        <v>1674341.28</v>
      </c>
      <c r="G96" s="46">
        <f>IF('Town Data'!K92&gt;9,'Town Data'!J92,"*")</f>
        <v>329681.55</v>
      </c>
      <c r="H96" s="47" t="str">
        <f>IF('Town Data'!M92&gt;9,'Town Data'!L92,"*")</f>
        <v>*</v>
      </c>
      <c r="I96" s="9">
        <f t="shared" si="3"/>
        <v>-0.22623529893499375</v>
      </c>
      <c r="J96" s="9">
        <f t="shared" si="4"/>
        <v>-5.3119078092177148E-2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UNDERHILL</v>
      </c>
      <c r="C97" s="49">
        <f>IF('Town Data'!C93&gt;9,'Town Data'!B93,"*")</f>
        <v>1871424.63</v>
      </c>
      <c r="D97" s="50" t="str">
        <f>IF('Town Data'!E93&gt;9,'Town Data'!D93,"*")</f>
        <v>*</v>
      </c>
      <c r="E97" s="51" t="str">
        <f>IF('Town Data'!G93&gt;9,'Town Data'!F93,"*")</f>
        <v>*</v>
      </c>
      <c r="F97" s="50">
        <f>IF('Town Data'!I93&gt;9,'Town Data'!H93,"*")</f>
        <v>2373346.87</v>
      </c>
      <c r="G97" s="50">
        <f>IF('Town Data'!K93&gt;9,'Town Data'!J93,"*")</f>
        <v>277009.57</v>
      </c>
      <c r="H97" s="51" t="str">
        <f>IF('Town Data'!M93&gt;9,'Town Data'!L93,"*")</f>
        <v>*</v>
      </c>
      <c r="I97" s="22">
        <f t="shared" si="3"/>
        <v>-0.21148288366293469</v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VERGENNES</v>
      </c>
      <c r="C98" s="45">
        <f>IF('Town Data'!C94&gt;9,'Town Data'!B94,"*")</f>
        <v>7673903.0700000003</v>
      </c>
      <c r="D98" s="46">
        <f>IF('Town Data'!E94&gt;9,'Town Data'!D94,"*")</f>
        <v>1543189.96</v>
      </c>
      <c r="E98" s="47" t="str">
        <f>IF('Town Data'!G94&gt;9,'Town Data'!F94,"*")</f>
        <v>*</v>
      </c>
      <c r="F98" s="48">
        <f>IF('Town Data'!I94&gt;9,'Town Data'!H94,"*")</f>
        <v>11788082.710000001</v>
      </c>
      <c r="G98" s="46">
        <f>IF('Town Data'!K94&gt;9,'Town Data'!J94,"*")</f>
        <v>1676985.15</v>
      </c>
      <c r="H98" s="47">
        <f>IF('Town Data'!M94&gt;9,'Town Data'!L94,"*")</f>
        <v>274295.1666666664</v>
      </c>
      <c r="I98" s="9">
        <f t="shared" si="3"/>
        <v>-0.34901177241570275</v>
      </c>
      <c r="J98" s="9">
        <f t="shared" si="4"/>
        <v>-7.9783169218880651E-2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VERNON</v>
      </c>
      <c r="C99" s="49">
        <f>IF('Town Data'!C95&gt;9,'Town Data'!B95,"*")</f>
        <v>2783943.49</v>
      </c>
      <c r="D99" s="50">
        <f>IF('Town Data'!E95&gt;9,'Town Data'!D95,"*")</f>
        <v>614954.19999999995</v>
      </c>
      <c r="E99" s="51" t="str">
        <f>IF('Town Data'!G95&gt;9,'Town Data'!F95,"*")</f>
        <v>*</v>
      </c>
      <c r="F99" s="50">
        <f>IF('Town Data'!I95&gt;9,'Town Data'!H95,"*")</f>
        <v>3101399.26</v>
      </c>
      <c r="G99" s="50" t="str">
        <f>IF('Town Data'!K95&gt;9,'Town Data'!J95,"*")</f>
        <v>*</v>
      </c>
      <c r="H99" s="51" t="str">
        <f>IF('Town Data'!M95&gt;9,'Town Data'!L95,"*")</f>
        <v>*</v>
      </c>
      <c r="I99" s="22">
        <f t="shared" si="3"/>
        <v>-0.10235888493763282</v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WAITSFIELD</v>
      </c>
      <c r="C100" s="49">
        <f>IF('Town Data'!C96&gt;9,'Town Data'!B96,"*")</f>
        <v>7912856.5099999998</v>
      </c>
      <c r="D100" s="50">
        <f>IF('Town Data'!E96&gt;9,'Town Data'!D96,"*")</f>
        <v>3200987.67</v>
      </c>
      <c r="E100" s="51" t="str">
        <f>IF('Town Data'!G96&gt;9,'Town Data'!F96,"*")</f>
        <v>*</v>
      </c>
      <c r="F100" s="50">
        <f>IF('Town Data'!I96&gt;9,'Town Data'!H96,"*")</f>
        <v>8295649.3899999997</v>
      </c>
      <c r="G100" s="50">
        <f>IF('Town Data'!K96&gt;9,'Town Data'!J96,"*")</f>
        <v>3117636.01</v>
      </c>
      <c r="H100" s="51" t="str">
        <f>IF('Town Data'!M96&gt;9,'Town Data'!L96,"*")</f>
        <v>*</v>
      </c>
      <c r="I100" s="22">
        <f t="shared" si="3"/>
        <v>-4.6143811292391167E-2</v>
      </c>
      <c r="J100" s="22">
        <f t="shared" si="4"/>
        <v>2.6735532862927174E-2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WARREN</v>
      </c>
      <c r="C101" s="49">
        <f>IF('Town Data'!C97&gt;9,'Town Data'!B97,"*")</f>
        <v>3201057.37</v>
      </c>
      <c r="D101" s="50">
        <f>IF('Town Data'!E97&gt;9,'Town Data'!D97,"*")</f>
        <v>760415.11</v>
      </c>
      <c r="E101" s="51" t="str">
        <f>IF('Town Data'!G97&gt;9,'Town Data'!F97,"*")</f>
        <v>*</v>
      </c>
      <c r="F101" s="50">
        <f>IF('Town Data'!I97&gt;9,'Town Data'!H97,"*")</f>
        <v>5606874.1699999999</v>
      </c>
      <c r="G101" s="50">
        <f>IF('Town Data'!K97&gt;9,'Town Data'!J97,"*")</f>
        <v>1313145.6499999999</v>
      </c>
      <c r="H101" s="51" t="str">
        <f>IF('Town Data'!M97&gt;9,'Town Data'!L97,"*")</f>
        <v>*</v>
      </c>
      <c r="I101" s="22">
        <f t="shared" si="3"/>
        <v>-0.4290834299211676</v>
      </c>
      <c r="J101" s="22">
        <f t="shared" si="4"/>
        <v>-0.42092096942940027</v>
      </c>
      <c r="K101" s="22" t="str">
        <f t="shared" si="5"/>
        <v/>
      </c>
      <c r="L101" s="15"/>
    </row>
    <row r="102" spans="1:12" x14ac:dyDescent="0.25">
      <c r="B102" s="27" t="str">
        <f>'Town Data'!A98</f>
        <v>WATERBURY</v>
      </c>
      <c r="C102" s="49">
        <f>IF('Town Data'!C98&gt;9,'Town Data'!B98,"*")</f>
        <v>7971142.71</v>
      </c>
      <c r="D102" s="50">
        <f>IF('Town Data'!E98&gt;9,'Town Data'!D98,"*")</f>
        <v>3287353.72</v>
      </c>
      <c r="E102" s="51">
        <f>IF('Town Data'!G98&gt;9,'Town Data'!F98,"*")</f>
        <v>166034.99999999962</v>
      </c>
      <c r="F102" s="50">
        <f>IF('Town Data'!I98&gt;9,'Town Data'!H98,"*")</f>
        <v>8385808.3399999999</v>
      </c>
      <c r="G102" s="50">
        <f>IF('Town Data'!K98&gt;9,'Town Data'!J98,"*")</f>
        <v>3476788.33</v>
      </c>
      <c r="H102" s="51">
        <f>IF('Town Data'!M98&gt;9,'Town Data'!L98,"*")</f>
        <v>282487.66666666669</v>
      </c>
      <c r="I102" s="22">
        <f t="shared" si="3"/>
        <v>-4.9448498366229048E-2</v>
      </c>
      <c r="J102" s="22">
        <f t="shared" si="4"/>
        <v>-5.4485517097901635E-2</v>
      </c>
      <c r="K102" s="22">
        <f t="shared" si="5"/>
        <v>-0.41223982639950202</v>
      </c>
      <c r="L102" s="15"/>
    </row>
    <row r="103" spans="1:12" x14ac:dyDescent="0.25">
      <c r="B103" s="27" t="str">
        <f>'Town Data'!A99</f>
        <v>WATERFORD</v>
      </c>
      <c r="C103" s="49">
        <f>IF('Town Data'!C99&gt;9,'Town Data'!B99,"*")</f>
        <v>869699.99</v>
      </c>
      <c r="D103" s="50" t="str">
        <f>IF('Town Data'!E99&gt;9,'Town Data'!D99,"*")</f>
        <v>*</v>
      </c>
      <c r="E103" s="51" t="str">
        <f>IF('Town Data'!G99&gt;9,'Town Data'!F99,"*")</f>
        <v>*</v>
      </c>
      <c r="F103" s="50">
        <f>IF('Town Data'!I99&gt;9,'Town Data'!H99,"*")</f>
        <v>862534.4</v>
      </c>
      <c r="G103" s="50" t="str">
        <f>IF('Town Data'!K99&gt;9,'Town Data'!J99,"*")</f>
        <v>*</v>
      </c>
      <c r="H103" s="51" t="str">
        <f>IF('Town Data'!M99&gt;9,'Town Data'!L99,"*")</f>
        <v>*</v>
      </c>
      <c r="I103" s="22">
        <f t="shared" si="3"/>
        <v>8.3075990940187049E-3</v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WEATHERSFIELD</v>
      </c>
      <c r="C104" s="49">
        <f>IF('Town Data'!C100&gt;9,'Town Data'!B100,"*")</f>
        <v>1502581.53</v>
      </c>
      <c r="D104" s="50">
        <f>IF('Town Data'!E100&gt;9,'Town Data'!D100,"*")</f>
        <v>389853.63</v>
      </c>
      <c r="E104" s="51" t="str">
        <f>IF('Town Data'!G100&gt;9,'Town Data'!F100,"*")</f>
        <v>*</v>
      </c>
      <c r="F104" s="50">
        <f>IF('Town Data'!I100&gt;9,'Town Data'!H100,"*")</f>
        <v>1657478.89</v>
      </c>
      <c r="G104" s="50">
        <f>IF('Town Data'!K100&gt;9,'Town Data'!J100,"*")</f>
        <v>370710.36</v>
      </c>
      <c r="H104" s="51" t="str">
        <f>IF('Town Data'!M100&gt;9,'Town Data'!L100,"*")</f>
        <v>*</v>
      </c>
      <c r="I104" s="22">
        <f t="shared" si="3"/>
        <v>-9.3453594452717212E-2</v>
      </c>
      <c r="J104" s="22">
        <f t="shared" si="4"/>
        <v>5.1639425453337801E-2</v>
      </c>
      <c r="K104" s="22" t="str">
        <f t="shared" si="5"/>
        <v/>
      </c>
      <c r="L104" s="15"/>
    </row>
    <row r="105" spans="1:12" x14ac:dyDescent="0.25">
      <c r="B105" s="27" t="str">
        <f>'Town Data'!A101</f>
        <v>WEST RUTLAND</v>
      </c>
      <c r="C105" s="49">
        <f>IF('Town Data'!C101&gt;9,'Town Data'!B101,"*")</f>
        <v>4046589.37</v>
      </c>
      <c r="D105" s="50">
        <f>IF('Town Data'!E101&gt;9,'Town Data'!D101,"*")</f>
        <v>1062958.32</v>
      </c>
      <c r="E105" s="51" t="str">
        <f>IF('Town Data'!G101&gt;9,'Town Data'!F101,"*")</f>
        <v>*</v>
      </c>
      <c r="F105" s="50">
        <f>IF('Town Data'!I101&gt;9,'Town Data'!H101,"*")</f>
        <v>4383293.04</v>
      </c>
      <c r="G105" s="50">
        <f>IF('Town Data'!K101&gt;9,'Town Data'!J101,"*")</f>
        <v>858591.3</v>
      </c>
      <c r="H105" s="51" t="str">
        <f>IF('Town Data'!M101&gt;9,'Town Data'!L101,"*")</f>
        <v>*</v>
      </c>
      <c r="I105" s="22">
        <f t="shared" si="3"/>
        <v>-7.6815231591269545E-2</v>
      </c>
      <c r="J105" s="22">
        <f t="shared" si="4"/>
        <v>0.23802596182840427</v>
      </c>
      <c r="K105" s="22" t="str">
        <f t="shared" si="5"/>
        <v/>
      </c>
      <c r="L105" s="15"/>
    </row>
    <row r="106" spans="1:12" x14ac:dyDescent="0.25">
      <c r="B106" s="27" t="str">
        <f>'Town Data'!A102</f>
        <v>WESTMINSTER</v>
      </c>
      <c r="C106" s="49">
        <f>IF('Town Data'!C102&gt;9,'Town Data'!B102,"*")</f>
        <v>3670111.16</v>
      </c>
      <c r="D106" s="50">
        <f>IF('Town Data'!E102&gt;9,'Town Data'!D102,"*")</f>
        <v>545637.98</v>
      </c>
      <c r="E106" s="51" t="str">
        <f>IF('Town Data'!G102&gt;9,'Town Data'!F102,"*")</f>
        <v>*</v>
      </c>
      <c r="F106" s="50">
        <f>IF('Town Data'!I102&gt;9,'Town Data'!H102,"*")</f>
        <v>2405925.4900000002</v>
      </c>
      <c r="G106" s="50">
        <f>IF('Town Data'!K102&gt;9,'Town Data'!J102,"*")</f>
        <v>562279.59</v>
      </c>
      <c r="H106" s="51" t="str">
        <f>IF('Town Data'!M102&gt;9,'Town Data'!L102,"*")</f>
        <v>*</v>
      </c>
      <c r="I106" s="22">
        <f t="shared" si="3"/>
        <v>0.5254467252849131</v>
      </c>
      <c r="J106" s="22">
        <f t="shared" si="4"/>
        <v>-2.9596681608165764E-2</v>
      </c>
      <c r="K106" s="22" t="str">
        <f t="shared" si="5"/>
        <v/>
      </c>
      <c r="L106" s="15"/>
    </row>
    <row r="107" spans="1:12" x14ac:dyDescent="0.25">
      <c r="B107" s="27" t="str">
        <f>'Town Data'!A103</f>
        <v>WHITINGHAM</v>
      </c>
      <c r="C107" s="49" t="str">
        <f>IF('Town Data'!C103&gt;9,'Town Data'!B103,"*")</f>
        <v>*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>
        <f>IF('Town Data'!I103&gt;9,'Town Data'!H103,"*")</f>
        <v>392248.49</v>
      </c>
      <c r="G107" s="50">
        <f>IF('Town Data'!K103&gt;9,'Town Data'!J103,"*")</f>
        <v>121311.44</v>
      </c>
      <c r="H107" s="51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 t="str">
        <f>'Town Data'!A104</f>
        <v>WILLIAMSTOWN</v>
      </c>
      <c r="C108" s="49">
        <f>IF('Town Data'!C104&gt;9,'Town Data'!B104,"*")</f>
        <v>1450685.1</v>
      </c>
      <c r="D108" s="50">
        <f>IF('Town Data'!E104&gt;9,'Town Data'!D104,"*")</f>
        <v>519994.24</v>
      </c>
      <c r="E108" s="51" t="str">
        <f>IF('Town Data'!G104&gt;9,'Town Data'!F104,"*")</f>
        <v>*</v>
      </c>
      <c r="F108" s="50">
        <f>IF('Town Data'!I104&gt;9,'Town Data'!H104,"*")</f>
        <v>1516491.86</v>
      </c>
      <c r="G108" s="50">
        <f>IF('Town Data'!K104&gt;9,'Town Data'!J104,"*")</f>
        <v>510303.17</v>
      </c>
      <c r="H108" s="51" t="str">
        <f>IF('Town Data'!M104&gt;9,'Town Data'!L104,"*")</f>
        <v>*</v>
      </c>
      <c r="I108" s="22">
        <f t="shared" si="3"/>
        <v>-4.3394074004459215E-2</v>
      </c>
      <c r="J108" s="22">
        <f t="shared" si="4"/>
        <v>1.8990808934226309E-2</v>
      </c>
      <c r="K108" s="22" t="str">
        <f t="shared" si="5"/>
        <v/>
      </c>
      <c r="L108" s="15"/>
    </row>
    <row r="109" spans="1:12" x14ac:dyDescent="0.25">
      <c r="B109" s="27" t="str">
        <f>'Town Data'!A105</f>
        <v>WILLISTON</v>
      </c>
      <c r="C109" s="49">
        <f>IF('Town Data'!C105&gt;9,'Town Data'!B105,"*")</f>
        <v>76292811.790000007</v>
      </c>
      <c r="D109" s="50">
        <f>IF('Town Data'!E105&gt;9,'Town Data'!D105,"*")</f>
        <v>36344019.380000003</v>
      </c>
      <c r="E109" s="51">
        <f>IF('Town Data'!G105&gt;9,'Town Data'!F105,"*")</f>
        <v>1570679.5000000005</v>
      </c>
      <c r="F109" s="50">
        <f>IF('Town Data'!I105&gt;9,'Town Data'!H105,"*")</f>
        <v>75315530.200000003</v>
      </c>
      <c r="G109" s="50">
        <f>IF('Town Data'!K105&gt;9,'Town Data'!J105,"*")</f>
        <v>35256646.32</v>
      </c>
      <c r="H109" s="51">
        <f>IF('Town Data'!M105&gt;9,'Town Data'!L105,"*")</f>
        <v>1496058.8333333333</v>
      </c>
      <c r="I109" s="22">
        <f t="shared" si="3"/>
        <v>1.2975830979412047E-2</v>
      </c>
      <c r="J109" s="22">
        <f t="shared" si="4"/>
        <v>3.0841647561446292E-2</v>
      </c>
      <c r="K109" s="22">
        <f t="shared" si="5"/>
        <v>4.9878163213947058E-2</v>
      </c>
      <c r="L109" s="15"/>
    </row>
    <row r="110" spans="1:12" x14ac:dyDescent="0.25">
      <c r="B110" s="27" t="str">
        <f>'Town Data'!A106</f>
        <v>WILMINGTON</v>
      </c>
      <c r="C110" s="49">
        <f>IF('Town Data'!C106&gt;9,'Town Data'!B106,"*")</f>
        <v>7404790.1100000003</v>
      </c>
      <c r="D110" s="50">
        <f>IF('Town Data'!E106&gt;9,'Town Data'!D106,"*")</f>
        <v>4609955.18</v>
      </c>
      <c r="E110" s="51" t="str">
        <f>IF('Town Data'!G106&gt;9,'Town Data'!F106,"*")</f>
        <v>*</v>
      </c>
      <c r="F110" s="50">
        <f>IF('Town Data'!I106&gt;9,'Town Data'!H106,"*")</f>
        <v>3736955.69</v>
      </c>
      <c r="G110" s="50">
        <f>IF('Town Data'!K106&gt;9,'Town Data'!J106,"*")</f>
        <v>1187067.1599999999</v>
      </c>
      <c r="H110" s="51" t="str">
        <f>IF('Town Data'!M106&gt;9,'Town Data'!L106,"*")</f>
        <v>*</v>
      </c>
      <c r="I110" s="22">
        <f t="shared" si="3"/>
        <v>0.98150332095588766</v>
      </c>
      <c r="J110" s="22">
        <f t="shared" si="4"/>
        <v>2.8834830373034661</v>
      </c>
      <c r="K110" s="22" t="str">
        <f t="shared" si="5"/>
        <v/>
      </c>
      <c r="L110" s="15"/>
    </row>
    <row r="111" spans="1:12" x14ac:dyDescent="0.25">
      <c r="B111" s="27" t="str">
        <f>'Town Data'!A107</f>
        <v>WINDSOR</v>
      </c>
      <c r="C111" s="49">
        <f>IF('Town Data'!C107&gt;9,'Town Data'!B107,"*")</f>
        <v>2723725.81</v>
      </c>
      <c r="D111" s="50">
        <f>IF('Town Data'!E107&gt;9,'Town Data'!D107,"*")</f>
        <v>1048117.35</v>
      </c>
      <c r="E111" s="51">
        <f>IF('Town Data'!G107&gt;9,'Town Data'!F107,"*")</f>
        <v>20662.999999999996</v>
      </c>
      <c r="F111" s="50">
        <f>IF('Town Data'!I107&gt;9,'Town Data'!H107,"*")</f>
        <v>2756206.6</v>
      </c>
      <c r="G111" s="50">
        <f>IF('Town Data'!K107&gt;9,'Town Data'!J107,"*")</f>
        <v>963610.93</v>
      </c>
      <c r="H111" s="51" t="str">
        <f>IF('Town Data'!M107&gt;9,'Town Data'!L107,"*")</f>
        <v>*</v>
      </c>
      <c r="I111" s="22">
        <f t="shared" si="3"/>
        <v>-1.1784599166114774E-2</v>
      </c>
      <c r="J111" s="22">
        <f t="shared" si="4"/>
        <v>8.7697656148420733E-2</v>
      </c>
      <c r="K111" s="22" t="str">
        <f t="shared" si="5"/>
        <v/>
      </c>
      <c r="L111" s="15"/>
    </row>
    <row r="112" spans="1:12" x14ac:dyDescent="0.25">
      <c r="B112" s="27" t="str">
        <f>'Town Data'!A108</f>
        <v>WINHALL</v>
      </c>
      <c r="C112" s="49">
        <f>IF('Town Data'!C108&gt;9,'Town Data'!B108,"*")</f>
        <v>1204452.23</v>
      </c>
      <c r="D112" s="50">
        <f>IF('Town Data'!E108&gt;9,'Town Data'!D108,"*")</f>
        <v>831075.08</v>
      </c>
      <c r="E112" s="51" t="str">
        <f>IF('Town Data'!G108&gt;9,'Town Data'!F108,"*")</f>
        <v>*</v>
      </c>
      <c r="F112" s="50">
        <f>IF('Town Data'!I108&gt;9,'Town Data'!H108,"*")</f>
        <v>1047912.69</v>
      </c>
      <c r="G112" s="50">
        <f>IF('Town Data'!K108&gt;9,'Town Data'!J108,"*")</f>
        <v>733337.26</v>
      </c>
      <c r="H112" s="51" t="str">
        <f>IF('Town Data'!M108&gt;9,'Town Data'!L108,"*")</f>
        <v>*</v>
      </c>
      <c r="I112" s="22">
        <f t="shared" si="3"/>
        <v>0.14938223527000141</v>
      </c>
      <c r="J112" s="22">
        <f t="shared" si="4"/>
        <v>0.1332781318107305</v>
      </c>
      <c r="K112" s="22" t="str">
        <f t="shared" si="5"/>
        <v/>
      </c>
      <c r="L112" s="15"/>
    </row>
    <row r="113" spans="2:12" x14ac:dyDescent="0.25">
      <c r="B113" s="27" t="str">
        <f>'Town Data'!A109</f>
        <v>WINOOSKI</v>
      </c>
      <c r="C113" s="49">
        <f>IF('Town Data'!C109&gt;9,'Town Data'!B109,"*")</f>
        <v>4452289.5599999996</v>
      </c>
      <c r="D113" s="50">
        <f>IF('Town Data'!E109&gt;9,'Town Data'!D109,"*")</f>
        <v>1320022.69</v>
      </c>
      <c r="E113" s="51" t="str">
        <f>IF('Town Data'!G109&gt;9,'Town Data'!F109,"*")</f>
        <v>*</v>
      </c>
      <c r="F113" s="50">
        <f>IF('Town Data'!I109&gt;9,'Town Data'!H109,"*")</f>
        <v>5665103.5599999996</v>
      </c>
      <c r="G113" s="50">
        <f>IF('Town Data'!K109&gt;9,'Town Data'!J109,"*")</f>
        <v>1379067.39</v>
      </c>
      <c r="H113" s="51" t="str">
        <f>IF('Town Data'!M109&gt;9,'Town Data'!L109,"*")</f>
        <v>*</v>
      </c>
      <c r="I113" s="22">
        <f t="shared" si="3"/>
        <v>-0.21408505372494904</v>
      </c>
      <c r="J113" s="22">
        <f t="shared" si="4"/>
        <v>-4.2814949021454246E-2</v>
      </c>
      <c r="K113" s="22" t="str">
        <f t="shared" si="5"/>
        <v/>
      </c>
      <c r="L113" s="15"/>
    </row>
    <row r="114" spans="2:12" x14ac:dyDescent="0.25">
      <c r="B114" s="27" t="str">
        <f>'Town Data'!A110</f>
        <v>WOLCOTT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>
        <f>IF('Town Data'!I110&gt;9,'Town Data'!H110,"*")</f>
        <v>533064.31999999995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 t="str">
        <f>'Town Data'!A111</f>
        <v>WOODSTOCK</v>
      </c>
      <c r="C115" s="49">
        <f>IF('Town Data'!C111&gt;9,'Town Data'!B111,"*")</f>
        <v>5696827.9400000004</v>
      </c>
      <c r="D115" s="50">
        <f>IF('Town Data'!E111&gt;9,'Town Data'!D111,"*")</f>
        <v>1787461.71</v>
      </c>
      <c r="E115" s="51">
        <f>IF('Town Data'!G111&gt;9,'Town Data'!F111,"*")</f>
        <v>85296.499999999956</v>
      </c>
      <c r="F115" s="50">
        <f>IF('Town Data'!I111&gt;9,'Town Data'!H111,"*")</f>
        <v>5506793.9699999997</v>
      </c>
      <c r="G115" s="50">
        <f>IF('Town Data'!K111&gt;9,'Town Data'!J111,"*")</f>
        <v>1966719.72</v>
      </c>
      <c r="H115" s="51">
        <f>IF('Town Data'!M111&gt;9,'Town Data'!L111,"*")</f>
        <v>131523.33333333337</v>
      </c>
      <c r="I115" s="22">
        <f t="shared" si="3"/>
        <v>3.4509003066987939E-2</v>
      </c>
      <c r="J115" s="22">
        <f t="shared" si="4"/>
        <v>-9.1145681907333506E-2</v>
      </c>
      <c r="K115" s="22">
        <f t="shared" si="5"/>
        <v>-0.35147248903870087</v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1488691.27</v>
      </c>
      <c r="C2" s="38">
        <v>18</v>
      </c>
      <c r="D2" s="41">
        <v>506157.14</v>
      </c>
      <c r="E2" s="38">
        <v>15</v>
      </c>
      <c r="F2" s="38">
        <v>0</v>
      </c>
      <c r="G2" s="38">
        <v>0</v>
      </c>
      <c r="H2" s="41">
        <v>2167401.38</v>
      </c>
      <c r="I2" s="38">
        <v>17</v>
      </c>
      <c r="J2" s="41">
        <v>527027.19999999995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11327445.67</v>
      </c>
      <c r="C3" s="38">
        <v>16</v>
      </c>
      <c r="D3" s="41">
        <v>478290.3</v>
      </c>
      <c r="E3" s="38">
        <v>14</v>
      </c>
      <c r="F3" s="38">
        <v>0</v>
      </c>
      <c r="G3" s="38">
        <v>0</v>
      </c>
      <c r="H3" s="41">
        <v>15621990.67</v>
      </c>
      <c r="I3" s="38">
        <v>17</v>
      </c>
      <c r="J3" s="41">
        <v>472130.21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93229739.650000006</v>
      </c>
      <c r="C4" s="38">
        <v>151</v>
      </c>
      <c r="D4" s="41">
        <v>11526795.779999999</v>
      </c>
      <c r="E4" s="38">
        <v>144</v>
      </c>
      <c r="F4" s="41">
        <v>352979.99999999971</v>
      </c>
      <c r="G4" s="38">
        <v>38</v>
      </c>
      <c r="H4" s="41">
        <v>44212934.880000003</v>
      </c>
      <c r="I4" s="38">
        <v>159</v>
      </c>
      <c r="J4" s="41">
        <v>10752203.84</v>
      </c>
      <c r="K4" s="38">
        <v>151</v>
      </c>
      <c r="L4" s="41">
        <v>502991.66666666628</v>
      </c>
      <c r="M4" s="38">
        <v>38</v>
      </c>
      <c r="N4" s="34"/>
      <c r="O4" s="34"/>
      <c r="P4" s="34"/>
      <c r="Q4" s="34"/>
    </row>
    <row r="5" spans="1:17" x14ac:dyDescent="0.25">
      <c r="A5" s="37" t="s">
        <v>55</v>
      </c>
      <c r="B5" s="41">
        <v>8632977.3000000007</v>
      </c>
      <c r="C5" s="38">
        <v>28</v>
      </c>
      <c r="D5" s="41">
        <v>1041133.46</v>
      </c>
      <c r="E5" s="38">
        <v>27</v>
      </c>
      <c r="F5" s="38">
        <v>0</v>
      </c>
      <c r="G5" s="38">
        <v>0</v>
      </c>
      <c r="H5" s="41">
        <v>9625275.8300000001</v>
      </c>
      <c r="I5" s="38">
        <v>29</v>
      </c>
      <c r="J5" s="41">
        <v>1061052.07</v>
      </c>
      <c r="K5" s="38">
        <v>28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15582531.43</v>
      </c>
      <c r="C6" s="38">
        <v>40</v>
      </c>
      <c r="D6" s="41">
        <v>1891239.05</v>
      </c>
      <c r="E6" s="38">
        <v>36</v>
      </c>
      <c r="F6" s="41">
        <v>28944.333333333328</v>
      </c>
      <c r="G6" s="38">
        <v>11</v>
      </c>
      <c r="H6" s="41">
        <v>18401649.010000002</v>
      </c>
      <c r="I6" s="38">
        <v>38</v>
      </c>
      <c r="J6" s="41">
        <v>1644100.69</v>
      </c>
      <c r="K6" s="38">
        <v>33</v>
      </c>
      <c r="L6" s="41">
        <v>23745.499999999996</v>
      </c>
      <c r="M6" s="38">
        <v>14</v>
      </c>
      <c r="N6" s="34"/>
      <c r="O6" s="34"/>
      <c r="P6" s="34"/>
      <c r="Q6" s="34"/>
    </row>
    <row r="7" spans="1:17" x14ac:dyDescent="0.25">
      <c r="A7" s="37" t="s">
        <v>57</v>
      </c>
      <c r="B7" s="41">
        <v>37491325.880000003</v>
      </c>
      <c r="C7" s="38">
        <v>160</v>
      </c>
      <c r="D7" s="41">
        <v>12541170.189999999</v>
      </c>
      <c r="E7" s="38">
        <v>149</v>
      </c>
      <c r="F7" s="41">
        <v>161607.66666666669</v>
      </c>
      <c r="G7" s="38">
        <v>37</v>
      </c>
      <c r="H7" s="41">
        <v>39361139.75</v>
      </c>
      <c r="I7" s="38">
        <v>168</v>
      </c>
      <c r="J7" s="41">
        <v>11376405.32</v>
      </c>
      <c r="K7" s="38">
        <v>157</v>
      </c>
      <c r="L7" s="41">
        <v>108064.3333333334</v>
      </c>
      <c r="M7" s="38">
        <v>40</v>
      </c>
      <c r="N7" s="34"/>
      <c r="O7" s="34"/>
      <c r="P7" s="34"/>
      <c r="Q7" s="34"/>
    </row>
    <row r="8" spans="1:17" x14ac:dyDescent="0.25">
      <c r="A8" s="37" t="s">
        <v>58</v>
      </c>
      <c r="B8" s="41">
        <v>16350880.92</v>
      </c>
      <c r="C8" s="38">
        <v>45</v>
      </c>
      <c r="D8" s="41">
        <v>6174500.8700000001</v>
      </c>
      <c r="E8" s="38">
        <v>45</v>
      </c>
      <c r="F8" s="41">
        <v>74782.333333333314</v>
      </c>
      <c r="G8" s="38">
        <v>23</v>
      </c>
      <c r="H8" s="41">
        <v>17471186.539999999</v>
      </c>
      <c r="I8" s="38">
        <v>49</v>
      </c>
      <c r="J8" s="41">
        <v>6620934.7000000002</v>
      </c>
      <c r="K8" s="38">
        <v>48</v>
      </c>
      <c r="L8" s="41">
        <v>231046.16666666674</v>
      </c>
      <c r="M8" s="38">
        <v>21</v>
      </c>
      <c r="N8" s="34"/>
      <c r="O8" s="34"/>
      <c r="P8" s="34"/>
      <c r="Q8" s="34"/>
    </row>
    <row r="9" spans="1:17" x14ac:dyDescent="0.25">
      <c r="A9" s="37" t="s">
        <v>59</v>
      </c>
      <c r="B9" s="41">
        <v>3177725.33</v>
      </c>
      <c r="C9" s="38">
        <v>22</v>
      </c>
      <c r="D9" s="41">
        <v>373146.53</v>
      </c>
      <c r="E9" s="38">
        <v>19</v>
      </c>
      <c r="F9" s="38">
        <v>0</v>
      </c>
      <c r="G9" s="38">
        <v>0</v>
      </c>
      <c r="H9" s="41">
        <v>3394668.22</v>
      </c>
      <c r="I9" s="38">
        <v>21</v>
      </c>
      <c r="J9" s="41">
        <v>428887.8</v>
      </c>
      <c r="K9" s="38">
        <v>20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7195645.25</v>
      </c>
      <c r="C10" s="38">
        <v>30</v>
      </c>
      <c r="D10" s="41">
        <v>1653127.92</v>
      </c>
      <c r="E10" s="38">
        <v>27</v>
      </c>
      <c r="F10" s="41">
        <v>69804.333333333299</v>
      </c>
      <c r="G10" s="38">
        <v>15</v>
      </c>
      <c r="H10" s="41">
        <v>8230370.4000000004</v>
      </c>
      <c r="I10" s="38">
        <v>30</v>
      </c>
      <c r="J10" s="41">
        <v>2039439.75</v>
      </c>
      <c r="K10" s="38">
        <v>28</v>
      </c>
      <c r="L10" s="41">
        <v>91029.833333333328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7784752.71</v>
      </c>
      <c r="C11" s="38">
        <v>44</v>
      </c>
      <c r="D11" s="41">
        <v>1250870.49</v>
      </c>
      <c r="E11" s="38">
        <v>41</v>
      </c>
      <c r="F11" s="38">
        <v>0</v>
      </c>
      <c r="G11" s="38">
        <v>0</v>
      </c>
      <c r="H11" s="41">
        <v>8011187.7300000004</v>
      </c>
      <c r="I11" s="38">
        <v>49</v>
      </c>
      <c r="J11" s="41">
        <v>1281314.98</v>
      </c>
      <c r="K11" s="38">
        <v>46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37606693.159999996</v>
      </c>
      <c r="C12" s="38">
        <v>183</v>
      </c>
      <c r="D12" s="41">
        <v>7773665.8600000003</v>
      </c>
      <c r="E12" s="38">
        <v>168</v>
      </c>
      <c r="F12" s="41">
        <v>178868.8333333334</v>
      </c>
      <c r="G12" s="38">
        <v>48</v>
      </c>
      <c r="H12" s="41">
        <v>39575272.240000002</v>
      </c>
      <c r="I12" s="38">
        <v>190</v>
      </c>
      <c r="J12" s="41">
        <v>7924507.6399999997</v>
      </c>
      <c r="K12" s="38">
        <v>176</v>
      </c>
      <c r="L12" s="41">
        <v>174609.49999999988</v>
      </c>
      <c r="M12" s="38">
        <v>47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540736.56000000006</v>
      </c>
      <c r="C13" s="38">
        <v>10</v>
      </c>
      <c r="D13" s="41">
        <v>268540.12</v>
      </c>
      <c r="E13" s="38">
        <v>10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877705.66</v>
      </c>
      <c r="C14" s="38">
        <v>10</v>
      </c>
      <c r="D14" s="41">
        <v>300086.81</v>
      </c>
      <c r="E14" s="38">
        <v>10</v>
      </c>
      <c r="F14" s="38">
        <v>0</v>
      </c>
      <c r="G14" s="38">
        <v>0</v>
      </c>
      <c r="H14" s="41">
        <v>0</v>
      </c>
      <c r="I14" s="38">
        <v>0</v>
      </c>
      <c r="J14" s="41">
        <v>0</v>
      </c>
      <c r="K14" s="38">
        <v>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831737.89</v>
      </c>
      <c r="C15" s="38">
        <v>13</v>
      </c>
      <c r="D15" s="41">
        <v>456775.65</v>
      </c>
      <c r="E15" s="38">
        <v>11</v>
      </c>
      <c r="F15" s="38">
        <v>0</v>
      </c>
      <c r="G15" s="38">
        <v>0</v>
      </c>
      <c r="H15" s="41">
        <v>545827.31000000006</v>
      </c>
      <c r="I15" s="38">
        <v>12</v>
      </c>
      <c r="J15" s="41">
        <v>379691.44</v>
      </c>
      <c r="K15" s="38">
        <v>11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4784894.3099999996</v>
      </c>
      <c r="C16" s="38">
        <v>39</v>
      </c>
      <c r="D16" s="41">
        <v>1716708.82</v>
      </c>
      <c r="E16" s="38">
        <v>37</v>
      </c>
      <c r="F16" s="38">
        <v>0</v>
      </c>
      <c r="G16" s="38">
        <v>0</v>
      </c>
      <c r="H16" s="41">
        <v>4508280.79</v>
      </c>
      <c r="I16" s="38">
        <v>38</v>
      </c>
      <c r="J16" s="41">
        <v>1490215.37</v>
      </c>
      <c r="K16" s="38">
        <v>36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808164</v>
      </c>
      <c r="C17" s="38">
        <v>17</v>
      </c>
      <c r="D17" s="41">
        <v>502692.61</v>
      </c>
      <c r="E17" s="38">
        <v>17</v>
      </c>
      <c r="F17" s="41">
        <v>0</v>
      </c>
      <c r="G17" s="38">
        <v>0</v>
      </c>
      <c r="H17" s="41">
        <v>932158.84</v>
      </c>
      <c r="I17" s="38">
        <v>15</v>
      </c>
      <c r="J17" s="41">
        <v>549637.04</v>
      </c>
      <c r="K17" s="38">
        <v>15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69229970.719999999</v>
      </c>
      <c r="C18" s="38">
        <v>309</v>
      </c>
      <c r="D18" s="41">
        <v>20270932.969999999</v>
      </c>
      <c r="E18" s="38">
        <v>287</v>
      </c>
      <c r="F18" s="38">
        <v>599298.50000000035</v>
      </c>
      <c r="G18" s="38">
        <v>58</v>
      </c>
      <c r="H18" s="41">
        <v>75910341.120000005</v>
      </c>
      <c r="I18" s="38">
        <v>339</v>
      </c>
      <c r="J18" s="41">
        <v>24372597.02</v>
      </c>
      <c r="K18" s="38">
        <v>312</v>
      </c>
      <c r="L18" s="38">
        <v>443423.00000000041</v>
      </c>
      <c r="M18" s="38">
        <v>64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4247055.41</v>
      </c>
      <c r="C19" s="38">
        <v>34</v>
      </c>
      <c r="D19" s="41">
        <v>1878969.05</v>
      </c>
      <c r="E19" s="38">
        <v>34</v>
      </c>
      <c r="F19" s="38">
        <v>0</v>
      </c>
      <c r="G19" s="38">
        <v>0</v>
      </c>
      <c r="H19" s="41">
        <v>5358890.45</v>
      </c>
      <c r="I19" s="38">
        <v>39</v>
      </c>
      <c r="J19" s="41">
        <v>2331311.9300000002</v>
      </c>
      <c r="K19" s="38">
        <v>38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5057999.4800000004</v>
      </c>
      <c r="C20" s="38">
        <v>40</v>
      </c>
      <c r="D20" s="41">
        <v>1570772.53</v>
      </c>
      <c r="E20" s="38">
        <v>36</v>
      </c>
      <c r="F20" s="38">
        <v>0</v>
      </c>
      <c r="G20" s="38">
        <v>0</v>
      </c>
      <c r="H20" s="41">
        <v>5977861.4299999997</v>
      </c>
      <c r="I20" s="38">
        <v>43</v>
      </c>
      <c r="J20" s="41">
        <v>2398211.4700000002</v>
      </c>
      <c r="K20" s="38">
        <v>40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1245588.69</v>
      </c>
      <c r="C21" s="38">
        <v>22</v>
      </c>
      <c r="D21" s="41">
        <v>550148.56999999995</v>
      </c>
      <c r="E21" s="38">
        <v>16</v>
      </c>
      <c r="F21" s="38">
        <v>0</v>
      </c>
      <c r="G21" s="38">
        <v>0</v>
      </c>
      <c r="H21" s="41">
        <v>1629837.66</v>
      </c>
      <c r="I21" s="38">
        <v>23</v>
      </c>
      <c r="J21" s="41">
        <v>558896.68999999994</v>
      </c>
      <c r="K21" s="38">
        <v>17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0</v>
      </c>
      <c r="C22" s="38">
        <v>0</v>
      </c>
      <c r="D22" s="41">
        <v>0</v>
      </c>
      <c r="E22" s="38">
        <v>0</v>
      </c>
      <c r="F22" s="38">
        <v>0</v>
      </c>
      <c r="G22" s="38">
        <v>0</v>
      </c>
      <c r="H22" s="41">
        <v>208606.31</v>
      </c>
      <c r="I22" s="38">
        <v>10</v>
      </c>
      <c r="J22" s="41">
        <v>93078.15</v>
      </c>
      <c r="K22" s="38">
        <v>10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2385174.5499999998</v>
      </c>
      <c r="C23" s="38">
        <v>30</v>
      </c>
      <c r="D23" s="41">
        <v>745229.73</v>
      </c>
      <c r="E23" s="38">
        <v>26</v>
      </c>
      <c r="F23" s="41">
        <v>0</v>
      </c>
      <c r="G23" s="38">
        <v>0</v>
      </c>
      <c r="H23" s="41">
        <v>2662004.73</v>
      </c>
      <c r="I23" s="38">
        <v>32</v>
      </c>
      <c r="J23" s="41">
        <v>721144.64</v>
      </c>
      <c r="K23" s="38">
        <v>27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7442381.5099999998</v>
      </c>
      <c r="C24" s="38">
        <v>27</v>
      </c>
      <c r="D24" s="41">
        <v>1595715.87</v>
      </c>
      <c r="E24" s="38">
        <v>25</v>
      </c>
      <c r="F24" s="38">
        <v>0</v>
      </c>
      <c r="G24" s="38">
        <v>0</v>
      </c>
      <c r="H24" s="41">
        <v>8013847.6900000004</v>
      </c>
      <c r="I24" s="38">
        <v>27</v>
      </c>
      <c r="J24" s="41">
        <v>1659662.98</v>
      </c>
      <c r="K24" s="38">
        <v>27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133966304.06</v>
      </c>
      <c r="C25" s="38">
        <v>131</v>
      </c>
      <c r="D25" s="38">
        <v>38467336.07</v>
      </c>
      <c r="E25" s="38">
        <v>120</v>
      </c>
      <c r="F25" s="38">
        <v>918462.99999999965</v>
      </c>
      <c r="G25" s="38">
        <v>39</v>
      </c>
      <c r="H25" s="41">
        <v>131512446.51000001</v>
      </c>
      <c r="I25" s="38">
        <v>139</v>
      </c>
      <c r="J25" s="41">
        <v>35252415.469999999</v>
      </c>
      <c r="K25" s="38">
        <v>123</v>
      </c>
      <c r="L25" s="38">
        <v>2240456.8333333302</v>
      </c>
      <c r="M25" s="38">
        <v>42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716360.66</v>
      </c>
      <c r="C26" s="38">
        <v>11</v>
      </c>
      <c r="D26" s="41">
        <v>468902.58</v>
      </c>
      <c r="E26" s="38">
        <v>11</v>
      </c>
      <c r="F26" s="38">
        <v>0</v>
      </c>
      <c r="G26" s="38">
        <v>0</v>
      </c>
      <c r="H26" s="41">
        <v>687811.33</v>
      </c>
      <c r="I26" s="38">
        <v>13</v>
      </c>
      <c r="J26" s="41">
        <v>468684.73</v>
      </c>
      <c r="K26" s="38">
        <v>13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1519850.47</v>
      </c>
      <c r="C27" s="38">
        <v>16</v>
      </c>
      <c r="D27" s="41">
        <v>957577.78</v>
      </c>
      <c r="E27" s="38">
        <v>15</v>
      </c>
      <c r="F27" s="41">
        <v>0</v>
      </c>
      <c r="G27" s="38">
        <v>0</v>
      </c>
      <c r="H27" s="41">
        <v>1032862.44</v>
      </c>
      <c r="I27" s="38">
        <v>19</v>
      </c>
      <c r="J27" s="41">
        <v>861876.24</v>
      </c>
      <c r="K27" s="38">
        <v>19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19519611.539999999</v>
      </c>
      <c r="C28" s="38">
        <v>56</v>
      </c>
      <c r="D28" s="41">
        <v>8975249.6799999997</v>
      </c>
      <c r="E28" s="38">
        <v>53</v>
      </c>
      <c r="F28" s="38">
        <v>75704</v>
      </c>
      <c r="G28" s="38">
        <v>23</v>
      </c>
      <c r="H28" s="41">
        <v>21621459.84</v>
      </c>
      <c r="I28" s="38">
        <v>60</v>
      </c>
      <c r="J28" s="41">
        <v>7950965.0300000003</v>
      </c>
      <c r="K28" s="38">
        <v>57</v>
      </c>
      <c r="L28" s="38">
        <v>71701.666666666672</v>
      </c>
      <c r="M28" s="38">
        <v>24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1730913.71</v>
      </c>
      <c r="C29" s="38">
        <v>25</v>
      </c>
      <c r="D29" s="41">
        <v>674437.61</v>
      </c>
      <c r="E29" s="38">
        <v>23</v>
      </c>
      <c r="F29" s="38">
        <v>0</v>
      </c>
      <c r="G29" s="38">
        <v>0</v>
      </c>
      <c r="H29" s="41">
        <v>1873779.27</v>
      </c>
      <c r="I29" s="38">
        <v>29</v>
      </c>
      <c r="J29" s="41">
        <v>877500.27</v>
      </c>
      <c r="K29" s="38">
        <v>26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845985.21</v>
      </c>
      <c r="C30" s="38">
        <v>22</v>
      </c>
      <c r="D30" s="41">
        <v>607722.12</v>
      </c>
      <c r="E30" s="38">
        <v>20</v>
      </c>
      <c r="F30" s="38">
        <v>0</v>
      </c>
      <c r="G30" s="38">
        <v>0</v>
      </c>
      <c r="H30" s="41">
        <v>930507.23</v>
      </c>
      <c r="I30" s="38">
        <v>24</v>
      </c>
      <c r="J30" s="41">
        <v>736177.7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1364861.13</v>
      </c>
      <c r="C31" s="38">
        <v>15</v>
      </c>
      <c r="D31" s="41">
        <v>363546.88</v>
      </c>
      <c r="E31" s="38">
        <v>13</v>
      </c>
      <c r="F31" s="38">
        <v>0</v>
      </c>
      <c r="G31" s="38">
        <v>0</v>
      </c>
      <c r="H31" s="41">
        <v>1574174.31</v>
      </c>
      <c r="I31" s="38">
        <v>17</v>
      </c>
      <c r="J31" s="41">
        <v>364133.91</v>
      </c>
      <c r="K31" s="38">
        <v>14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4862825.75</v>
      </c>
      <c r="C32" s="38">
        <v>28</v>
      </c>
      <c r="D32" s="41">
        <v>1841079.09</v>
      </c>
      <c r="E32" s="38">
        <v>27</v>
      </c>
      <c r="F32" s="41">
        <v>0</v>
      </c>
      <c r="G32" s="38">
        <v>0</v>
      </c>
      <c r="H32" s="41">
        <v>4405284.1399999997</v>
      </c>
      <c r="I32" s="38">
        <v>26</v>
      </c>
      <c r="J32" s="41">
        <v>1400501.22</v>
      </c>
      <c r="K32" s="38">
        <v>25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5687267.5099999998</v>
      </c>
      <c r="C33" s="38">
        <v>38</v>
      </c>
      <c r="D33" s="41">
        <v>1852393.39</v>
      </c>
      <c r="E33" s="38">
        <v>38</v>
      </c>
      <c r="F33" s="41">
        <v>0</v>
      </c>
      <c r="G33" s="38">
        <v>0</v>
      </c>
      <c r="H33" s="41">
        <v>5599237.9400000004</v>
      </c>
      <c r="I33" s="38">
        <v>37</v>
      </c>
      <c r="J33" s="41">
        <v>1910767.13</v>
      </c>
      <c r="K33" s="38">
        <v>37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38112228.229999997</v>
      </c>
      <c r="C34" s="38">
        <v>160</v>
      </c>
      <c r="D34" s="41">
        <v>14314332.720000001</v>
      </c>
      <c r="E34" s="38">
        <v>153</v>
      </c>
      <c r="F34" s="38">
        <v>122464.16666666673</v>
      </c>
      <c r="G34" s="38">
        <v>36</v>
      </c>
      <c r="H34" s="41">
        <v>46342559.530000001</v>
      </c>
      <c r="I34" s="38">
        <v>174</v>
      </c>
      <c r="J34" s="41">
        <v>14039842.48</v>
      </c>
      <c r="K34" s="38">
        <v>163</v>
      </c>
      <c r="L34" s="38">
        <v>174289.33333333334</v>
      </c>
      <c r="M34" s="38">
        <v>37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5608454.0199999996</v>
      </c>
      <c r="C35" s="38">
        <v>34</v>
      </c>
      <c r="D35" s="41">
        <v>1430380.89</v>
      </c>
      <c r="E35" s="38">
        <v>31</v>
      </c>
      <c r="F35" s="38">
        <v>0</v>
      </c>
      <c r="G35" s="38">
        <v>0</v>
      </c>
      <c r="H35" s="41">
        <v>5890695.2699999996</v>
      </c>
      <c r="I35" s="38">
        <v>36</v>
      </c>
      <c r="J35" s="41">
        <v>1373288.85</v>
      </c>
      <c r="K35" s="38">
        <v>32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3486749.26</v>
      </c>
      <c r="C36" s="38">
        <v>18</v>
      </c>
      <c r="D36" s="41">
        <v>1601129.62</v>
      </c>
      <c r="E36" s="38">
        <v>18</v>
      </c>
      <c r="F36" s="38">
        <v>0</v>
      </c>
      <c r="G36" s="38">
        <v>0</v>
      </c>
      <c r="H36" s="41">
        <v>3630621.43</v>
      </c>
      <c r="I36" s="38">
        <v>22</v>
      </c>
      <c r="J36" s="41">
        <v>1387208.73</v>
      </c>
      <c r="K36" s="38">
        <v>22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1652367.56</v>
      </c>
      <c r="C37" s="38">
        <v>18</v>
      </c>
      <c r="D37" s="41">
        <v>550099.04</v>
      </c>
      <c r="E37" s="38">
        <v>17</v>
      </c>
      <c r="F37" s="38">
        <v>0</v>
      </c>
      <c r="G37" s="38">
        <v>0</v>
      </c>
      <c r="H37" s="41">
        <v>1506733.79</v>
      </c>
      <c r="I37" s="38">
        <v>20</v>
      </c>
      <c r="J37" s="41">
        <v>490250.46</v>
      </c>
      <c r="K37" s="38">
        <v>19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1999165.75</v>
      </c>
      <c r="C38" s="38">
        <v>18</v>
      </c>
      <c r="D38" s="41">
        <v>848754.15</v>
      </c>
      <c r="E38" s="38">
        <v>17</v>
      </c>
      <c r="F38" s="38">
        <v>0</v>
      </c>
      <c r="G38" s="38">
        <v>0</v>
      </c>
      <c r="H38" s="41">
        <v>2581801.16</v>
      </c>
      <c r="I38" s="38">
        <v>15</v>
      </c>
      <c r="J38" s="41">
        <v>1025461.9</v>
      </c>
      <c r="K38" s="38">
        <v>15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1167371.83</v>
      </c>
      <c r="C39" s="38">
        <v>16</v>
      </c>
      <c r="D39" s="41">
        <v>627800.61</v>
      </c>
      <c r="E39" s="38">
        <v>16</v>
      </c>
      <c r="F39" s="38">
        <v>0</v>
      </c>
      <c r="G39" s="38">
        <v>0</v>
      </c>
      <c r="H39" s="41">
        <v>1073062.94</v>
      </c>
      <c r="I39" s="38">
        <v>17</v>
      </c>
      <c r="J39" s="41">
        <v>531110.63</v>
      </c>
      <c r="K39" s="38">
        <v>17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0</v>
      </c>
      <c r="C40" s="38">
        <v>0</v>
      </c>
      <c r="D40" s="41">
        <v>0</v>
      </c>
      <c r="E40" s="38">
        <v>0</v>
      </c>
      <c r="F40" s="41">
        <v>0</v>
      </c>
      <c r="G40" s="38">
        <v>0</v>
      </c>
      <c r="H40" s="41">
        <v>757835.13</v>
      </c>
      <c r="I40" s="38">
        <v>10</v>
      </c>
      <c r="J40" s="41">
        <v>308346.39</v>
      </c>
      <c r="K40" s="38">
        <v>10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11297080.16</v>
      </c>
      <c r="C41" s="38">
        <v>39</v>
      </c>
      <c r="D41" s="41">
        <v>1691048.19</v>
      </c>
      <c r="E41" s="38">
        <v>38</v>
      </c>
      <c r="F41" s="38">
        <v>14197.500000000036</v>
      </c>
      <c r="G41" s="38">
        <v>10</v>
      </c>
      <c r="H41" s="41">
        <v>9699497.5500000007</v>
      </c>
      <c r="I41" s="38">
        <v>39</v>
      </c>
      <c r="J41" s="41">
        <v>1592238.65</v>
      </c>
      <c r="K41" s="38">
        <v>37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47622550.619999997</v>
      </c>
      <c r="C42" s="38">
        <v>121</v>
      </c>
      <c r="D42" s="41">
        <v>8540091.4000000004</v>
      </c>
      <c r="E42" s="38">
        <v>115</v>
      </c>
      <c r="F42" s="38">
        <v>67223.666666666628</v>
      </c>
      <c r="G42" s="38">
        <v>40</v>
      </c>
      <c r="H42" s="41">
        <v>35181178</v>
      </c>
      <c r="I42" s="38">
        <v>120</v>
      </c>
      <c r="J42" s="41">
        <v>7794390.6600000001</v>
      </c>
      <c r="K42" s="38">
        <v>113</v>
      </c>
      <c r="L42" s="38">
        <v>178860.83333333346</v>
      </c>
      <c r="M42" s="38">
        <v>42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890466.98</v>
      </c>
      <c r="C43" s="38">
        <v>15</v>
      </c>
      <c r="D43" s="41">
        <v>347431.34</v>
      </c>
      <c r="E43" s="38">
        <v>13</v>
      </c>
      <c r="F43" s="38">
        <v>0</v>
      </c>
      <c r="G43" s="38">
        <v>0</v>
      </c>
      <c r="H43" s="41">
        <v>1135728.31</v>
      </c>
      <c r="I43" s="38">
        <v>15</v>
      </c>
      <c r="J43" s="41">
        <v>472035.31</v>
      </c>
      <c r="K43" s="38">
        <v>15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1851341.8</v>
      </c>
      <c r="C44" s="38">
        <v>14</v>
      </c>
      <c r="D44" s="41">
        <v>640925.77</v>
      </c>
      <c r="E44" s="38">
        <v>12</v>
      </c>
      <c r="F44" s="38">
        <v>0</v>
      </c>
      <c r="G44" s="38">
        <v>0</v>
      </c>
      <c r="H44" s="41">
        <v>1825697.92</v>
      </c>
      <c r="I44" s="38">
        <v>14</v>
      </c>
      <c r="J44" s="41">
        <v>598132.51</v>
      </c>
      <c r="K44" s="38">
        <v>14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5391061.1299999999</v>
      </c>
      <c r="C45" s="38">
        <v>36</v>
      </c>
      <c r="D45" s="41">
        <v>1644328.96</v>
      </c>
      <c r="E45" s="38">
        <v>29</v>
      </c>
      <c r="F45" s="38">
        <v>0</v>
      </c>
      <c r="G45" s="38">
        <v>0</v>
      </c>
      <c r="H45" s="41">
        <v>7887642.2000000002</v>
      </c>
      <c r="I45" s="38">
        <v>35</v>
      </c>
      <c r="J45" s="41">
        <v>1676650.72</v>
      </c>
      <c r="K45" s="38">
        <v>31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3902012.63</v>
      </c>
      <c r="C46" s="38">
        <v>22</v>
      </c>
      <c r="D46" s="41">
        <v>328184.23</v>
      </c>
      <c r="E46" s="38">
        <v>18</v>
      </c>
      <c r="F46" s="38">
        <v>0</v>
      </c>
      <c r="G46" s="38">
        <v>0</v>
      </c>
      <c r="H46" s="41">
        <v>2542767.16</v>
      </c>
      <c r="I46" s="38">
        <v>19</v>
      </c>
      <c r="J46" s="41">
        <v>271813.84999999998</v>
      </c>
      <c r="K46" s="38">
        <v>18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1849058.8</v>
      </c>
      <c r="C47" s="38">
        <v>10</v>
      </c>
      <c r="D47" s="41">
        <v>0</v>
      </c>
      <c r="E47" s="38">
        <v>0</v>
      </c>
      <c r="F47" s="38">
        <v>0</v>
      </c>
      <c r="G47" s="38">
        <v>0</v>
      </c>
      <c r="H47" s="41">
        <v>1103471.72</v>
      </c>
      <c r="I47" s="38">
        <v>10</v>
      </c>
      <c r="J47" s="41">
        <v>0</v>
      </c>
      <c r="K47" s="38">
        <v>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1176948.43</v>
      </c>
      <c r="C48" s="38">
        <v>11</v>
      </c>
      <c r="D48" s="41">
        <v>320326.25</v>
      </c>
      <c r="E48" s="38">
        <v>11</v>
      </c>
      <c r="F48" s="38">
        <v>0</v>
      </c>
      <c r="G48" s="38">
        <v>0</v>
      </c>
      <c r="H48" s="41">
        <v>1204286.74</v>
      </c>
      <c r="I48" s="38">
        <v>13</v>
      </c>
      <c r="J48" s="41">
        <v>262732.15999999997</v>
      </c>
      <c r="K48" s="38">
        <v>12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2763479.5</v>
      </c>
      <c r="C49" s="38">
        <v>23</v>
      </c>
      <c r="D49" s="41">
        <v>1012026.02</v>
      </c>
      <c r="E49" s="38">
        <v>21</v>
      </c>
      <c r="F49" s="38">
        <v>0</v>
      </c>
      <c r="G49" s="38">
        <v>0</v>
      </c>
      <c r="H49" s="41">
        <v>2495681.7799999998</v>
      </c>
      <c r="I49" s="38">
        <v>23</v>
      </c>
      <c r="J49" s="41">
        <v>897194.06</v>
      </c>
      <c r="K49" s="38">
        <v>22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10494723.960000001</v>
      </c>
      <c r="C50" s="38">
        <v>26</v>
      </c>
      <c r="D50" s="41">
        <v>2951345.39</v>
      </c>
      <c r="E50" s="38">
        <v>25</v>
      </c>
      <c r="F50" s="38">
        <v>0</v>
      </c>
      <c r="G50" s="38">
        <v>0</v>
      </c>
      <c r="H50" s="41">
        <v>9911057.9499999993</v>
      </c>
      <c r="I50" s="38">
        <v>27</v>
      </c>
      <c r="J50" s="41">
        <v>2835474.21</v>
      </c>
      <c r="K50" s="38">
        <v>27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2610883.02</v>
      </c>
      <c r="C51" s="38">
        <v>24</v>
      </c>
      <c r="D51" s="41">
        <v>1992377.23</v>
      </c>
      <c r="E51" s="38">
        <v>23</v>
      </c>
      <c r="F51" s="41">
        <v>0</v>
      </c>
      <c r="G51" s="38">
        <v>0</v>
      </c>
      <c r="H51" s="41">
        <v>3386168.47</v>
      </c>
      <c r="I51" s="38">
        <v>27</v>
      </c>
      <c r="J51" s="41">
        <v>2615894.0099999998</v>
      </c>
      <c r="K51" s="38">
        <v>26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5224145.63</v>
      </c>
      <c r="C52" s="38">
        <v>25</v>
      </c>
      <c r="D52" s="41">
        <v>1861916.84</v>
      </c>
      <c r="E52" s="38">
        <v>24</v>
      </c>
      <c r="F52" s="41">
        <v>0</v>
      </c>
      <c r="G52" s="38">
        <v>0</v>
      </c>
      <c r="H52" s="41">
        <v>4135644.99</v>
      </c>
      <c r="I52" s="38">
        <v>25</v>
      </c>
      <c r="J52" s="41">
        <v>1546433.08</v>
      </c>
      <c r="K52" s="38">
        <v>24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6924394.3600000003</v>
      </c>
      <c r="C53" s="38">
        <v>37</v>
      </c>
      <c r="D53" s="41">
        <v>3301655.26</v>
      </c>
      <c r="E53" s="38">
        <v>36</v>
      </c>
      <c r="F53" s="41">
        <v>0</v>
      </c>
      <c r="G53" s="38">
        <v>0</v>
      </c>
      <c r="H53" s="41">
        <v>6431681.3200000003</v>
      </c>
      <c r="I53" s="38">
        <v>40</v>
      </c>
      <c r="J53" s="41">
        <v>2698047.08</v>
      </c>
      <c r="K53" s="38">
        <v>39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7475502.7400000002</v>
      </c>
      <c r="C54" s="38">
        <v>53</v>
      </c>
      <c r="D54" s="41">
        <v>3507708.2</v>
      </c>
      <c r="E54" s="38">
        <v>50</v>
      </c>
      <c r="F54" s="41">
        <v>45355.000000000022</v>
      </c>
      <c r="G54" s="38">
        <v>14</v>
      </c>
      <c r="H54" s="41">
        <v>8847301.6999999993</v>
      </c>
      <c r="I54" s="38">
        <v>56</v>
      </c>
      <c r="J54" s="41">
        <v>3508013</v>
      </c>
      <c r="K54" s="38">
        <v>53</v>
      </c>
      <c r="L54" s="41">
        <v>47333.166666666693</v>
      </c>
      <c r="M54" s="38">
        <v>18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23856905.649999999</v>
      </c>
      <c r="C55" s="38">
        <v>137</v>
      </c>
      <c r="D55" s="41">
        <v>11604938.77</v>
      </c>
      <c r="E55" s="38">
        <v>133</v>
      </c>
      <c r="F55" s="41">
        <v>209426.83333333299</v>
      </c>
      <c r="G55" s="38">
        <v>28</v>
      </c>
      <c r="H55" s="41">
        <v>25419767.140000001</v>
      </c>
      <c r="I55" s="38">
        <v>140</v>
      </c>
      <c r="J55" s="41">
        <v>11400795.140000001</v>
      </c>
      <c r="K55" s="38">
        <v>135</v>
      </c>
      <c r="L55" s="41">
        <v>284152.66666666628</v>
      </c>
      <c r="M55" s="38">
        <v>31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35075958.43</v>
      </c>
      <c r="C56" s="38">
        <v>120</v>
      </c>
      <c r="D56" s="41">
        <v>9428267.3200000003</v>
      </c>
      <c r="E56" s="38">
        <v>118</v>
      </c>
      <c r="F56" s="41">
        <v>77566.499999999956</v>
      </c>
      <c r="G56" s="38">
        <v>27</v>
      </c>
      <c r="H56" s="41">
        <v>35848248.259999998</v>
      </c>
      <c r="I56" s="38">
        <v>121</v>
      </c>
      <c r="J56" s="41">
        <v>8452197.2300000004</v>
      </c>
      <c r="K56" s="38">
        <v>120</v>
      </c>
      <c r="L56" s="41">
        <v>128007.16666666653</v>
      </c>
      <c r="M56" s="38">
        <v>29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15780611.880000001</v>
      </c>
      <c r="C57" s="38">
        <v>64</v>
      </c>
      <c r="D57" s="41">
        <v>4006666.62</v>
      </c>
      <c r="E57" s="38">
        <v>61</v>
      </c>
      <c r="F57" s="38">
        <v>135520.83333333337</v>
      </c>
      <c r="G57" s="38">
        <v>17</v>
      </c>
      <c r="H57" s="41">
        <v>14185369.73</v>
      </c>
      <c r="I57" s="38">
        <v>71</v>
      </c>
      <c r="J57" s="41">
        <v>3994562.37</v>
      </c>
      <c r="K57" s="38">
        <v>66</v>
      </c>
      <c r="L57" s="38">
        <v>46011.499999999978</v>
      </c>
      <c r="M57" s="38">
        <v>14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15570001.029999999</v>
      </c>
      <c r="C58" s="38">
        <v>100</v>
      </c>
      <c r="D58" s="41">
        <v>5444590.4699999997</v>
      </c>
      <c r="E58" s="38">
        <v>96</v>
      </c>
      <c r="F58" s="38">
        <v>235071.99999999968</v>
      </c>
      <c r="G58" s="38">
        <v>25</v>
      </c>
      <c r="H58" s="41">
        <v>15792766.57</v>
      </c>
      <c r="I58" s="38">
        <v>103</v>
      </c>
      <c r="J58" s="41">
        <v>5564087.7699999996</v>
      </c>
      <c r="K58" s="38">
        <v>99</v>
      </c>
      <c r="L58" s="38">
        <v>402770</v>
      </c>
      <c r="M58" s="38">
        <v>26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537732.5</v>
      </c>
      <c r="C59" s="38">
        <v>10</v>
      </c>
      <c r="D59" s="41">
        <v>0</v>
      </c>
      <c r="E59" s="38">
        <v>0</v>
      </c>
      <c r="F59" s="41">
        <v>0</v>
      </c>
      <c r="G59" s="38">
        <v>0</v>
      </c>
      <c r="H59" s="41">
        <v>0</v>
      </c>
      <c r="I59" s="38">
        <v>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22954039.989999998</v>
      </c>
      <c r="C60" s="38">
        <v>90</v>
      </c>
      <c r="D60" s="41">
        <v>7540165.7699999996</v>
      </c>
      <c r="E60" s="38">
        <v>89</v>
      </c>
      <c r="F60" s="38">
        <v>214933.8333333334</v>
      </c>
      <c r="G60" s="38">
        <v>27</v>
      </c>
      <c r="H60" s="41">
        <v>21937937.77</v>
      </c>
      <c r="I60" s="38">
        <v>92</v>
      </c>
      <c r="J60" s="41">
        <v>7225889.8700000001</v>
      </c>
      <c r="K60" s="38">
        <v>91</v>
      </c>
      <c r="L60" s="38">
        <v>69897.666666666657</v>
      </c>
      <c r="M60" s="38">
        <v>28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10688261.619999999</v>
      </c>
      <c r="C61" s="38">
        <v>23</v>
      </c>
      <c r="D61" s="41">
        <v>771299.97</v>
      </c>
      <c r="E61" s="38">
        <v>22</v>
      </c>
      <c r="F61" s="38">
        <v>0</v>
      </c>
      <c r="G61" s="38">
        <v>0</v>
      </c>
      <c r="H61" s="41">
        <v>11466548.939999999</v>
      </c>
      <c r="I61" s="38">
        <v>26</v>
      </c>
      <c r="J61" s="41">
        <v>827969.83</v>
      </c>
      <c r="K61" s="38">
        <v>24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3152933.48</v>
      </c>
      <c r="C62" s="38">
        <v>11</v>
      </c>
      <c r="D62" s="41">
        <v>0</v>
      </c>
      <c r="E62" s="38">
        <v>0</v>
      </c>
      <c r="F62" s="38">
        <v>0</v>
      </c>
      <c r="G62" s="38">
        <v>0</v>
      </c>
      <c r="H62" s="41">
        <v>2903025.94</v>
      </c>
      <c r="I62" s="38">
        <v>13</v>
      </c>
      <c r="J62" s="41">
        <v>243645.79</v>
      </c>
      <c r="K62" s="38">
        <v>11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18679146.27</v>
      </c>
      <c r="C63" s="38">
        <v>89</v>
      </c>
      <c r="D63" s="41">
        <v>4281321.8</v>
      </c>
      <c r="E63" s="38">
        <v>84</v>
      </c>
      <c r="F63" s="38">
        <v>14400.000000000007</v>
      </c>
      <c r="G63" s="38">
        <v>22</v>
      </c>
      <c r="H63" s="41">
        <v>18909565.890000001</v>
      </c>
      <c r="I63" s="38">
        <v>88</v>
      </c>
      <c r="J63" s="41">
        <v>3978405.38</v>
      </c>
      <c r="K63" s="38">
        <v>86</v>
      </c>
      <c r="L63" s="38">
        <v>64202.833333333343</v>
      </c>
      <c r="M63" s="38">
        <v>26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0</v>
      </c>
      <c r="C64" s="38">
        <v>0</v>
      </c>
      <c r="D64" s="41">
        <v>0</v>
      </c>
      <c r="E64" s="38">
        <v>0</v>
      </c>
      <c r="F64" s="38">
        <v>0</v>
      </c>
      <c r="G64" s="38">
        <v>0</v>
      </c>
      <c r="H64" s="41">
        <v>667398.66</v>
      </c>
      <c r="I64" s="38">
        <v>10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4229932.3899999997</v>
      </c>
      <c r="C65" s="38">
        <v>33</v>
      </c>
      <c r="D65" s="41">
        <v>1525979.16</v>
      </c>
      <c r="E65" s="38">
        <v>32</v>
      </c>
      <c r="F65" s="41">
        <v>0</v>
      </c>
      <c r="G65" s="38">
        <v>0</v>
      </c>
      <c r="H65" s="41">
        <v>5377196.1200000001</v>
      </c>
      <c r="I65" s="38">
        <v>35</v>
      </c>
      <c r="J65" s="41">
        <v>1627666.2</v>
      </c>
      <c r="K65" s="38">
        <v>34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6987719.96</v>
      </c>
      <c r="C66" s="38">
        <v>18</v>
      </c>
      <c r="D66" s="41">
        <v>611657.02</v>
      </c>
      <c r="E66" s="38">
        <v>18</v>
      </c>
      <c r="F66" s="38">
        <v>0</v>
      </c>
      <c r="G66" s="38">
        <v>0</v>
      </c>
      <c r="H66" s="41">
        <v>8842343.4100000001</v>
      </c>
      <c r="I66" s="38">
        <v>17</v>
      </c>
      <c r="J66" s="41">
        <v>764340.35</v>
      </c>
      <c r="K66" s="38">
        <v>16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0</v>
      </c>
      <c r="C67" s="38">
        <v>0</v>
      </c>
      <c r="D67" s="41">
        <v>0</v>
      </c>
      <c r="E67" s="38">
        <v>0</v>
      </c>
      <c r="F67" s="38">
        <v>0</v>
      </c>
      <c r="G67" s="38">
        <v>0</v>
      </c>
      <c r="H67" s="41">
        <v>605123.56999999995</v>
      </c>
      <c r="I67" s="38">
        <v>11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2386060.5499999998</v>
      </c>
      <c r="C68" s="38">
        <v>23</v>
      </c>
      <c r="D68" s="41">
        <v>808969.29</v>
      </c>
      <c r="E68" s="38">
        <v>22</v>
      </c>
      <c r="F68" s="38">
        <v>0</v>
      </c>
      <c r="G68" s="38">
        <v>0</v>
      </c>
      <c r="H68" s="41">
        <v>3060407.31</v>
      </c>
      <c r="I68" s="38">
        <v>26</v>
      </c>
      <c r="J68" s="41">
        <v>890533.65</v>
      </c>
      <c r="K68" s="38">
        <v>25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0</v>
      </c>
      <c r="C69" s="38">
        <v>0</v>
      </c>
      <c r="D69" s="41">
        <v>0</v>
      </c>
      <c r="E69" s="38">
        <v>0</v>
      </c>
      <c r="F69" s="38">
        <v>0</v>
      </c>
      <c r="G69" s="38">
        <v>0</v>
      </c>
      <c r="H69" s="41">
        <v>483044.94</v>
      </c>
      <c r="I69" s="38">
        <v>10</v>
      </c>
      <c r="J69" s="41">
        <v>0</v>
      </c>
      <c r="K69" s="38">
        <v>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2593705.38</v>
      </c>
      <c r="C70" s="38">
        <v>30</v>
      </c>
      <c r="D70" s="41">
        <v>1021812.47</v>
      </c>
      <c r="E70" s="38">
        <v>30</v>
      </c>
      <c r="F70" s="38">
        <v>0</v>
      </c>
      <c r="G70" s="38">
        <v>0</v>
      </c>
      <c r="H70" s="41">
        <v>2357048.1800000002</v>
      </c>
      <c r="I70" s="38">
        <v>29</v>
      </c>
      <c r="J70" s="41">
        <v>784540.51</v>
      </c>
      <c r="K70" s="38">
        <v>28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1122158.31</v>
      </c>
      <c r="C71" s="38">
        <v>11</v>
      </c>
      <c r="D71" s="41">
        <v>785975.12</v>
      </c>
      <c r="E71" s="38">
        <v>11</v>
      </c>
      <c r="F71" s="41">
        <v>0</v>
      </c>
      <c r="G71" s="38">
        <v>0</v>
      </c>
      <c r="H71" s="41">
        <v>825569.07</v>
      </c>
      <c r="I71" s="38">
        <v>10</v>
      </c>
      <c r="J71" s="41">
        <v>506883.2</v>
      </c>
      <c r="K71" s="38">
        <v>10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766219.44</v>
      </c>
      <c r="C72" s="38">
        <v>15</v>
      </c>
      <c r="D72" s="41">
        <v>234618.17</v>
      </c>
      <c r="E72" s="38">
        <v>13</v>
      </c>
      <c r="F72" s="41">
        <v>0</v>
      </c>
      <c r="G72" s="38">
        <v>0</v>
      </c>
      <c r="H72" s="41">
        <v>808103.15</v>
      </c>
      <c r="I72" s="38">
        <v>18</v>
      </c>
      <c r="J72" s="41">
        <v>263675.74</v>
      </c>
      <c r="K72" s="38">
        <v>15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6357955.4400000004</v>
      </c>
      <c r="C73" s="38">
        <v>53</v>
      </c>
      <c r="D73" s="38">
        <v>1694509.77</v>
      </c>
      <c r="E73" s="38">
        <v>50</v>
      </c>
      <c r="F73" s="38">
        <v>50197.333333333409</v>
      </c>
      <c r="G73" s="38">
        <v>11</v>
      </c>
      <c r="H73" s="41">
        <v>7547631.4000000004</v>
      </c>
      <c r="I73" s="38">
        <v>57</v>
      </c>
      <c r="J73" s="38">
        <v>1888268.43</v>
      </c>
      <c r="K73" s="38">
        <v>53</v>
      </c>
      <c r="L73" s="38">
        <v>10535.5</v>
      </c>
      <c r="M73" s="38">
        <v>11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5102319.4800000004</v>
      </c>
      <c r="C74" s="38">
        <v>14</v>
      </c>
      <c r="D74" s="41">
        <v>327769.15000000002</v>
      </c>
      <c r="E74" s="38">
        <v>11</v>
      </c>
      <c r="F74" s="41">
        <v>0</v>
      </c>
      <c r="G74" s="38">
        <v>0</v>
      </c>
      <c r="H74" s="41">
        <v>5386791.2599999998</v>
      </c>
      <c r="I74" s="38">
        <v>15</v>
      </c>
      <c r="J74" s="41">
        <v>311533.51</v>
      </c>
      <c r="K74" s="38">
        <v>12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9415711.7400000002</v>
      </c>
      <c r="C75" s="38">
        <v>27</v>
      </c>
      <c r="D75" s="41">
        <v>3015430.79</v>
      </c>
      <c r="E75" s="38">
        <v>27</v>
      </c>
      <c r="F75" s="41">
        <v>0</v>
      </c>
      <c r="G75" s="38">
        <v>0</v>
      </c>
      <c r="H75" s="41">
        <v>7790901.21</v>
      </c>
      <c r="I75" s="38">
        <v>29</v>
      </c>
      <c r="J75" s="41">
        <v>2897170.32</v>
      </c>
      <c r="K75" s="38">
        <v>28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1898063.2</v>
      </c>
      <c r="C76" s="38">
        <v>12</v>
      </c>
      <c r="D76" s="41">
        <v>349156.01</v>
      </c>
      <c r="E76" s="38">
        <v>12</v>
      </c>
      <c r="F76" s="38">
        <v>0</v>
      </c>
      <c r="G76" s="38">
        <v>0</v>
      </c>
      <c r="H76" s="41">
        <v>1698643.69</v>
      </c>
      <c r="I76" s="38">
        <v>14</v>
      </c>
      <c r="J76" s="41">
        <v>324535.07</v>
      </c>
      <c r="K76" s="38">
        <v>14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4690868.21</v>
      </c>
      <c r="C77" s="34">
        <v>44</v>
      </c>
      <c r="D77" s="39">
        <v>1050360.8999999999</v>
      </c>
      <c r="E77" s="34">
        <v>40</v>
      </c>
      <c r="F77" s="39">
        <v>63575.833333333401</v>
      </c>
      <c r="G77" s="34">
        <v>10</v>
      </c>
      <c r="H77" s="39">
        <v>5318460.0599999996</v>
      </c>
      <c r="I77" s="34">
        <v>45</v>
      </c>
      <c r="J77" s="39">
        <v>1205160.3700000001</v>
      </c>
      <c r="K77" s="34">
        <v>43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5801508.1399999997</v>
      </c>
      <c r="C78" s="34">
        <v>21</v>
      </c>
      <c r="D78" s="39">
        <v>1049861.18</v>
      </c>
      <c r="E78" s="34">
        <v>20</v>
      </c>
      <c r="F78" s="39">
        <v>0</v>
      </c>
      <c r="G78" s="34">
        <v>0</v>
      </c>
      <c r="H78" s="39">
        <v>6484137.0099999998</v>
      </c>
      <c r="I78" s="34">
        <v>23</v>
      </c>
      <c r="J78" s="39">
        <v>1358339.78</v>
      </c>
      <c r="K78" s="34">
        <v>21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34766833.490000002</v>
      </c>
      <c r="C79" s="34">
        <v>196</v>
      </c>
      <c r="D79" s="39">
        <v>13336390.93</v>
      </c>
      <c r="E79" s="34">
        <v>189</v>
      </c>
      <c r="F79" s="39">
        <v>455938.49999999959</v>
      </c>
      <c r="G79" s="34">
        <v>50</v>
      </c>
      <c r="H79" s="39">
        <v>37075658.210000001</v>
      </c>
      <c r="I79" s="34">
        <v>206</v>
      </c>
      <c r="J79" s="39">
        <v>13133014.279999999</v>
      </c>
      <c r="K79" s="34">
        <v>198</v>
      </c>
      <c r="L79" s="39">
        <v>449735.83333333384</v>
      </c>
      <c r="M79" s="34">
        <v>54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26788645.300000001</v>
      </c>
      <c r="C80" s="34">
        <v>67</v>
      </c>
      <c r="D80" s="39">
        <v>14093017.300000001</v>
      </c>
      <c r="E80" s="34">
        <v>65</v>
      </c>
      <c r="F80" s="39">
        <v>1420193.9999999967</v>
      </c>
      <c r="G80" s="34">
        <v>20</v>
      </c>
      <c r="H80" s="39">
        <v>26179869.920000002</v>
      </c>
      <c r="I80" s="34">
        <v>71</v>
      </c>
      <c r="J80" s="39">
        <v>11107248.140000001</v>
      </c>
      <c r="K80" s="34">
        <v>69</v>
      </c>
      <c r="L80" s="39">
        <v>739060.00000000023</v>
      </c>
      <c r="M80" s="34">
        <v>23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8259759.0999999996</v>
      </c>
      <c r="C81" s="34">
        <v>10</v>
      </c>
      <c r="D81" s="39">
        <v>0</v>
      </c>
      <c r="E81" s="34">
        <v>0</v>
      </c>
      <c r="F81" s="39">
        <v>0</v>
      </c>
      <c r="G81" s="34">
        <v>0</v>
      </c>
      <c r="H81" s="39">
        <v>9380857.2200000007</v>
      </c>
      <c r="I81" s="34">
        <v>12</v>
      </c>
      <c r="J81" s="39">
        <v>772837.11</v>
      </c>
      <c r="K81" s="34">
        <v>10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23789187.640000001</v>
      </c>
      <c r="C82" s="34">
        <v>81</v>
      </c>
      <c r="D82" s="39">
        <v>4710566.05</v>
      </c>
      <c r="E82" s="34">
        <v>74</v>
      </c>
      <c r="F82" s="39">
        <v>22566.499999999967</v>
      </c>
      <c r="G82" s="34">
        <v>16</v>
      </c>
      <c r="H82" s="39">
        <v>23204875.879999999</v>
      </c>
      <c r="I82" s="34">
        <v>86</v>
      </c>
      <c r="J82" s="39">
        <v>5138688.84</v>
      </c>
      <c r="K82" s="34">
        <v>82</v>
      </c>
      <c r="L82" s="39">
        <v>32977.333333333299</v>
      </c>
      <c r="M82" s="34">
        <v>13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121454038.05</v>
      </c>
      <c r="C83" s="34">
        <v>309</v>
      </c>
      <c r="D83" s="39">
        <v>26777402.109999999</v>
      </c>
      <c r="E83" s="34">
        <v>286</v>
      </c>
      <c r="F83" s="34">
        <v>1411594.3333333328</v>
      </c>
      <c r="G83" s="34">
        <v>103</v>
      </c>
      <c r="H83" s="39">
        <v>118086519.39</v>
      </c>
      <c r="I83" s="34">
        <v>326</v>
      </c>
      <c r="J83" s="39">
        <v>27883541.059999999</v>
      </c>
      <c r="K83" s="34">
        <v>307</v>
      </c>
      <c r="L83" s="34">
        <v>1098881.8333333333</v>
      </c>
      <c r="M83" s="34">
        <v>120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1825873.8</v>
      </c>
      <c r="C84" s="34">
        <v>19</v>
      </c>
      <c r="D84" s="39">
        <v>918731.53</v>
      </c>
      <c r="E84" s="34">
        <v>18</v>
      </c>
      <c r="F84" s="34">
        <v>0</v>
      </c>
      <c r="G84" s="34">
        <v>0</v>
      </c>
      <c r="H84" s="39">
        <v>2024489.67</v>
      </c>
      <c r="I84" s="34">
        <v>19</v>
      </c>
      <c r="J84" s="39">
        <v>825786.62</v>
      </c>
      <c r="K84" s="34">
        <v>19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11297810.92</v>
      </c>
      <c r="C85" s="34">
        <v>69</v>
      </c>
      <c r="D85" s="39">
        <v>4893921.0999999996</v>
      </c>
      <c r="E85" s="34">
        <v>68</v>
      </c>
      <c r="F85" s="39">
        <v>85040.666666666628</v>
      </c>
      <c r="G85" s="34">
        <v>20</v>
      </c>
      <c r="H85" s="39">
        <v>11195824.300000001</v>
      </c>
      <c r="I85" s="34">
        <v>71</v>
      </c>
      <c r="J85" s="39">
        <v>4576306.66</v>
      </c>
      <c r="K85" s="34">
        <v>70</v>
      </c>
      <c r="L85" s="39">
        <v>125364.50000000007</v>
      </c>
      <c r="M85" s="34">
        <v>21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42315735.240000002</v>
      </c>
      <c r="C86" s="34">
        <v>81</v>
      </c>
      <c r="D86" s="39">
        <v>3315239.85</v>
      </c>
      <c r="E86" s="34">
        <v>75</v>
      </c>
      <c r="F86" s="34">
        <v>277144.00000000012</v>
      </c>
      <c r="G86" s="34">
        <v>21</v>
      </c>
      <c r="H86" s="39">
        <v>58889276.119999997</v>
      </c>
      <c r="I86" s="34">
        <v>86</v>
      </c>
      <c r="J86" s="39">
        <v>3190995.29</v>
      </c>
      <c r="K86" s="34">
        <v>81</v>
      </c>
      <c r="L86" s="34">
        <v>802242.00000000081</v>
      </c>
      <c r="M86" s="34">
        <v>22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29630940.190000001</v>
      </c>
      <c r="C87" s="34">
        <v>60</v>
      </c>
      <c r="D87" s="39">
        <v>8641199.2100000009</v>
      </c>
      <c r="E87" s="34">
        <v>56</v>
      </c>
      <c r="F87" s="34">
        <v>47121.333333333299</v>
      </c>
      <c r="G87" s="34">
        <v>19</v>
      </c>
      <c r="H87" s="39">
        <v>29643516.25</v>
      </c>
      <c r="I87" s="34">
        <v>64</v>
      </c>
      <c r="J87" s="39">
        <v>7716713.9199999999</v>
      </c>
      <c r="K87" s="34">
        <v>61</v>
      </c>
      <c r="L87" s="34">
        <v>30711.666666666661</v>
      </c>
      <c r="M87" s="34">
        <v>17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21558891.760000002</v>
      </c>
      <c r="C88" s="34">
        <v>111</v>
      </c>
      <c r="D88" s="39">
        <v>6438281.9100000001</v>
      </c>
      <c r="E88" s="34">
        <v>105</v>
      </c>
      <c r="F88" s="39">
        <v>108474.16666666667</v>
      </c>
      <c r="G88" s="34">
        <v>32</v>
      </c>
      <c r="H88" s="39">
        <v>21660847.989999998</v>
      </c>
      <c r="I88" s="34">
        <v>115</v>
      </c>
      <c r="J88" s="39">
        <v>7312633.8099999996</v>
      </c>
      <c r="K88" s="34">
        <v>113</v>
      </c>
      <c r="L88" s="39">
        <v>200463.66666666672</v>
      </c>
      <c r="M88" s="34">
        <v>36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11676097.060000001</v>
      </c>
      <c r="C89" s="34">
        <v>96</v>
      </c>
      <c r="D89" s="39">
        <v>5470232.5999999996</v>
      </c>
      <c r="E89" s="34">
        <v>95</v>
      </c>
      <c r="F89" s="34">
        <v>127550.5000000001</v>
      </c>
      <c r="G89" s="34">
        <v>21</v>
      </c>
      <c r="H89" s="39">
        <v>13736902.02</v>
      </c>
      <c r="I89" s="34">
        <v>102</v>
      </c>
      <c r="J89" s="39">
        <v>6711967.5300000003</v>
      </c>
      <c r="K89" s="34">
        <v>98</v>
      </c>
      <c r="L89" s="34">
        <v>203598.50000000012</v>
      </c>
      <c r="M89" s="34">
        <v>19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12452655.34</v>
      </c>
      <c r="C90" s="34">
        <v>54</v>
      </c>
      <c r="D90" s="39">
        <v>2807165.43</v>
      </c>
      <c r="E90" s="34">
        <v>50</v>
      </c>
      <c r="F90" s="34">
        <v>0</v>
      </c>
      <c r="G90" s="34">
        <v>0</v>
      </c>
      <c r="H90" s="39">
        <v>14118895.43</v>
      </c>
      <c r="I90" s="34">
        <v>52</v>
      </c>
      <c r="J90" s="39">
        <v>2508260.75</v>
      </c>
      <c r="K90" s="34">
        <v>46</v>
      </c>
      <c r="L90" s="34">
        <v>19683.166666666661</v>
      </c>
      <c r="M90" s="34">
        <v>10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1246207.6299999999</v>
      </c>
      <c r="C91" s="34">
        <v>17</v>
      </c>
      <c r="D91" s="39">
        <v>556439.80000000005</v>
      </c>
      <c r="E91" s="34">
        <v>17</v>
      </c>
      <c r="F91" s="34">
        <v>0</v>
      </c>
      <c r="G91" s="34">
        <v>0</v>
      </c>
      <c r="H91" s="39">
        <v>1763726.88</v>
      </c>
      <c r="I91" s="34">
        <v>21</v>
      </c>
      <c r="J91" s="39">
        <v>664942.86</v>
      </c>
      <c r="K91" s="34">
        <v>21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1295546.18</v>
      </c>
      <c r="C92" s="34">
        <v>12</v>
      </c>
      <c r="D92" s="39">
        <v>312169.17</v>
      </c>
      <c r="E92" s="34">
        <v>12</v>
      </c>
      <c r="F92" s="34">
        <v>0</v>
      </c>
      <c r="G92" s="34">
        <v>0</v>
      </c>
      <c r="H92" s="39">
        <v>1674341.28</v>
      </c>
      <c r="I92" s="34">
        <v>12</v>
      </c>
      <c r="J92" s="39">
        <v>329681.55</v>
      </c>
      <c r="K92" s="34">
        <v>12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1871424.63</v>
      </c>
      <c r="C93" s="34">
        <v>10</v>
      </c>
      <c r="D93" s="39">
        <v>0</v>
      </c>
      <c r="E93" s="34">
        <v>0</v>
      </c>
      <c r="F93" s="34">
        <v>0</v>
      </c>
      <c r="G93" s="34">
        <v>0</v>
      </c>
      <c r="H93" s="39">
        <v>2373346.87</v>
      </c>
      <c r="I93" s="34">
        <v>11</v>
      </c>
      <c r="J93" s="39">
        <v>277009.57</v>
      </c>
      <c r="K93" s="34">
        <v>10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7673903.0700000003</v>
      </c>
      <c r="C94" s="34">
        <v>45</v>
      </c>
      <c r="D94" s="39">
        <v>1543189.96</v>
      </c>
      <c r="E94" s="34">
        <v>39</v>
      </c>
      <c r="F94" s="39">
        <v>0</v>
      </c>
      <c r="G94" s="34">
        <v>0</v>
      </c>
      <c r="H94" s="39">
        <v>11788082.710000001</v>
      </c>
      <c r="I94" s="34">
        <v>47</v>
      </c>
      <c r="J94" s="39">
        <v>1676985.15</v>
      </c>
      <c r="K94" s="34">
        <v>44</v>
      </c>
      <c r="L94" s="39">
        <v>274295.1666666664</v>
      </c>
      <c r="M94" s="34">
        <v>12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2783943.49</v>
      </c>
      <c r="C95" s="34">
        <v>12</v>
      </c>
      <c r="D95" s="39">
        <v>614954.19999999995</v>
      </c>
      <c r="E95" s="34">
        <v>10</v>
      </c>
      <c r="F95" s="34">
        <v>0</v>
      </c>
      <c r="G95" s="34">
        <v>0</v>
      </c>
      <c r="H95" s="39">
        <v>3101399.26</v>
      </c>
      <c r="I95" s="34">
        <v>12</v>
      </c>
      <c r="J95" s="39">
        <v>0</v>
      </c>
      <c r="K95" s="34">
        <v>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7912856.5099999998</v>
      </c>
      <c r="C96" s="34">
        <v>60</v>
      </c>
      <c r="D96" s="39">
        <v>3200987.67</v>
      </c>
      <c r="E96" s="34">
        <v>58</v>
      </c>
      <c r="F96" s="34">
        <v>0</v>
      </c>
      <c r="G96" s="34">
        <v>0</v>
      </c>
      <c r="H96" s="39">
        <v>8295649.3899999997</v>
      </c>
      <c r="I96" s="34">
        <v>64</v>
      </c>
      <c r="J96" s="39">
        <v>3117636.01</v>
      </c>
      <c r="K96" s="34">
        <v>62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3201057.37</v>
      </c>
      <c r="C97" s="34">
        <v>26</v>
      </c>
      <c r="D97" s="39">
        <v>760415.11</v>
      </c>
      <c r="E97" s="34">
        <v>24</v>
      </c>
      <c r="F97" s="34">
        <v>0</v>
      </c>
      <c r="G97" s="34">
        <v>0</v>
      </c>
      <c r="H97" s="39">
        <v>5606874.1699999999</v>
      </c>
      <c r="I97" s="34">
        <v>24</v>
      </c>
      <c r="J97" s="39">
        <v>1313145.6499999999</v>
      </c>
      <c r="K97" s="34">
        <v>22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7971142.71</v>
      </c>
      <c r="C98" s="34">
        <v>67</v>
      </c>
      <c r="D98" s="39">
        <v>3287353.72</v>
      </c>
      <c r="E98" s="34">
        <v>64</v>
      </c>
      <c r="F98" s="39">
        <v>166034.99999999962</v>
      </c>
      <c r="G98" s="34">
        <v>11</v>
      </c>
      <c r="H98" s="39">
        <v>8385808.3399999999</v>
      </c>
      <c r="I98" s="34">
        <v>76</v>
      </c>
      <c r="J98" s="39">
        <v>3476788.33</v>
      </c>
      <c r="K98" s="34">
        <v>73</v>
      </c>
      <c r="L98" s="39">
        <v>282487.66666666669</v>
      </c>
      <c r="M98" s="34">
        <v>10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869699.99</v>
      </c>
      <c r="C99" s="34">
        <v>10</v>
      </c>
      <c r="D99" s="39">
        <v>0</v>
      </c>
      <c r="E99" s="34">
        <v>0</v>
      </c>
      <c r="F99" s="39">
        <v>0</v>
      </c>
      <c r="G99" s="34">
        <v>0</v>
      </c>
      <c r="H99" s="39">
        <v>862534.4</v>
      </c>
      <c r="I99" s="34">
        <v>10</v>
      </c>
      <c r="J99" s="39">
        <v>0</v>
      </c>
      <c r="K99" s="34">
        <v>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1502581.53</v>
      </c>
      <c r="C100" s="34">
        <v>14</v>
      </c>
      <c r="D100" s="34">
        <v>389853.63</v>
      </c>
      <c r="E100" s="34">
        <v>13</v>
      </c>
      <c r="F100" s="34">
        <v>0</v>
      </c>
      <c r="G100" s="34">
        <v>0</v>
      </c>
      <c r="H100" s="34">
        <v>1657478.89</v>
      </c>
      <c r="I100" s="34">
        <v>15</v>
      </c>
      <c r="J100" s="34">
        <v>370710.36</v>
      </c>
      <c r="K100" s="34">
        <v>14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4046589.37</v>
      </c>
      <c r="C101" s="34">
        <v>21</v>
      </c>
      <c r="D101" s="34">
        <v>1062958.32</v>
      </c>
      <c r="E101" s="34">
        <v>17</v>
      </c>
      <c r="F101" s="34">
        <v>0</v>
      </c>
      <c r="G101" s="34">
        <v>0</v>
      </c>
      <c r="H101" s="34">
        <v>4383293.04</v>
      </c>
      <c r="I101" s="34">
        <v>21</v>
      </c>
      <c r="J101" s="34">
        <v>858591.3</v>
      </c>
      <c r="K101" s="34">
        <v>16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3670111.16</v>
      </c>
      <c r="C102" s="34">
        <v>20</v>
      </c>
      <c r="D102" s="34">
        <v>545637.98</v>
      </c>
      <c r="E102" s="34">
        <v>20</v>
      </c>
      <c r="F102" s="34">
        <v>0</v>
      </c>
      <c r="G102" s="34">
        <v>0</v>
      </c>
      <c r="H102" s="34">
        <v>2405925.4900000002</v>
      </c>
      <c r="I102" s="34">
        <v>22</v>
      </c>
      <c r="J102" s="34">
        <v>562279.59</v>
      </c>
      <c r="K102" s="34">
        <v>19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392248.49</v>
      </c>
      <c r="I103" s="34">
        <v>11</v>
      </c>
      <c r="J103" s="34">
        <v>121311.44</v>
      </c>
      <c r="K103" s="34">
        <v>11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1450685.1</v>
      </c>
      <c r="C104" s="34">
        <v>11</v>
      </c>
      <c r="D104" s="34">
        <v>519994.24</v>
      </c>
      <c r="E104" s="34">
        <v>11</v>
      </c>
      <c r="F104" s="34">
        <v>0</v>
      </c>
      <c r="G104" s="34">
        <v>0</v>
      </c>
      <c r="H104" s="34">
        <v>1516491.86</v>
      </c>
      <c r="I104" s="34">
        <v>15</v>
      </c>
      <c r="J104" s="34">
        <v>510303.17</v>
      </c>
      <c r="K104" s="34">
        <v>15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76292811.790000007</v>
      </c>
      <c r="C105" s="34">
        <v>234</v>
      </c>
      <c r="D105" s="34">
        <v>36344019.380000003</v>
      </c>
      <c r="E105" s="34">
        <v>213</v>
      </c>
      <c r="F105" s="34">
        <v>1570679.5000000005</v>
      </c>
      <c r="G105" s="34">
        <v>79</v>
      </c>
      <c r="H105" s="34">
        <v>75315530.200000003</v>
      </c>
      <c r="I105" s="34">
        <v>234</v>
      </c>
      <c r="J105" s="34">
        <v>35256646.32</v>
      </c>
      <c r="K105" s="34">
        <v>221</v>
      </c>
      <c r="L105" s="34">
        <v>1496058.8333333333</v>
      </c>
      <c r="M105" s="34">
        <v>79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7404790.1100000003</v>
      </c>
      <c r="C106" s="34">
        <v>36</v>
      </c>
      <c r="D106" s="34">
        <v>4609955.18</v>
      </c>
      <c r="E106" s="34">
        <v>34</v>
      </c>
      <c r="F106" s="34">
        <v>0</v>
      </c>
      <c r="G106" s="34">
        <v>0</v>
      </c>
      <c r="H106" s="34">
        <v>3736955.69</v>
      </c>
      <c r="I106" s="34">
        <v>37</v>
      </c>
      <c r="J106" s="34">
        <v>1187067.1599999999</v>
      </c>
      <c r="K106" s="34">
        <v>36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2723725.81</v>
      </c>
      <c r="C107" s="34">
        <v>27</v>
      </c>
      <c r="D107" s="34">
        <v>1048117.35</v>
      </c>
      <c r="E107" s="34">
        <v>25</v>
      </c>
      <c r="F107" s="34">
        <v>20662.999999999996</v>
      </c>
      <c r="G107" s="34">
        <v>11</v>
      </c>
      <c r="H107" s="34">
        <v>2756206.6</v>
      </c>
      <c r="I107" s="34">
        <v>33</v>
      </c>
      <c r="J107" s="34">
        <v>963610.93</v>
      </c>
      <c r="K107" s="34">
        <v>31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1204452.23</v>
      </c>
      <c r="C108" s="34">
        <v>14</v>
      </c>
      <c r="D108" s="34">
        <v>831075.08</v>
      </c>
      <c r="E108" s="34">
        <v>12</v>
      </c>
      <c r="F108" s="34">
        <v>0</v>
      </c>
      <c r="G108" s="34">
        <v>0</v>
      </c>
      <c r="H108" s="34">
        <v>1047912.69</v>
      </c>
      <c r="I108" s="34">
        <v>15</v>
      </c>
      <c r="J108" s="34">
        <v>733337.26</v>
      </c>
      <c r="K108" s="34">
        <v>13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4452289.5599999996</v>
      </c>
      <c r="C109" s="34">
        <v>39</v>
      </c>
      <c r="D109" s="34">
        <v>1320022.69</v>
      </c>
      <c r="E109" s="34">
        <v>35</v>
      </c>
      <c r="F109" s="34">
        <v>0</v>
      </c>
      <c r="G109" s="34">
        <v>0</v>
      </c>
      <c r="H109" s="34">
        <v>5665103.5599999996</v>
      </c>
      <c r="I109" s="34">
        <v>48</v>
      </c>
      <c r="J109" s="34">
        <v>1379067.39</v>
      </c>
      <c r="K109" s="34">
        <v>41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533064.31999999995</v>
      </c>
      <c r="I110" s="34">
        <v>11</v>
      </c>
      <c r="J110" s="34">
        <v>0</v>
      </c>
      <c r="K110" s="34">
        <v>0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5696827.9400000004</v>
      </c>
      <c r="C111" s="34">
        <v>62</v>
      </c>
      <c r="D111" s="34">
        <v>1787461.71</v>
      </c>
      <c r="E111" s="34">
        <v>57</v>
      </c>
      <c r="F111" s="34">
        <v>85296.499999999956</v>
      </c>
      <c r="G111" s="34">
        <v>11</v>
      </c>
      <c r="H111" s="34">
        <v>5506793.9699999997</v>
      </c>
      <c r="I111" s="34">
        <v>61</v>
      </c>
      <c r="J111" s="34">
        <v>1966719.72</v>
      </c>
      <c r="K111" s="34">
        <v>58</v>
      </c>
      <c r="L111" s="34">
        <v>131523.33333333337</v>
      </c>
      <c r="M111" s="34">
        <v>11</v>
      </c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162</v>
      </c>
      <c r="B2" s="39">
        <v>69188386.739999995</v>
      </c>
      <c r="C2" s="35">
        <v>322</v>
      </c>
      <c r="D2" s="39">
        <v>15747673.82</v>
      </c>
      <c r="E2" s="35">
        <v>305</v>
      </c>
      <c r="F2" s="39">
        <v>730991.99999999965</v>
      </c>
      <c r="G2" s="35">
        <v>60</v>
      </c>
      <c r="H2" s="39">
        <v>74067701.530000001</v>
      </c>
      <c r="I2" s="35">
        <v>325</v>
      </c>
      <c r="J2" s="39">
        <v>15023800.4</v>
      </c>
      <c r="K2" s="35">
        <v>309</v>
      </c>
      <c r="L2" s="39">
        <v>705413.99999999953</v>
      </c>
      <c r="M2" s="36">
        <v>64</v>
      </c>
      <c r="N2" s="34"/>
    </row>
    <row r="3" spans="1:14" x14ac:dyDescent="0.25">
      <c r="A3" s="34" t="s">
        <v>163</v>
      </c>
      <c r="B3" s="39">
        <v>86015270.019999996</v>
      </c>
      <c r="C3" s="35">
        <v>394</v>
      </c>
      <c r="D3" s="39">
        <v>28363693.949999999</v>
      </c>
      <c r="E3" s="35">
        <v>369</v>
      </c>
      <c r="F3" s="39">
        <v>535318.6666666664</v>
      </c>
      <c r="G3" s="35">
        <v>84</v>
      </c>
      <c r="H3" s="39">
        <v>94697897.670000002</v>
      </c>
      <c r="I3" s="35">
        <v>412</v>
      </c>
      <c r="J3" s="39">
        <v>26989474.239999998</v>
      </c>
      <c r="K3" s="35">
        <v>386</v>
      </c>
      <c r="L3" s="39">
        <v>567435.99999999977</v>
      </c>
      <c r="M3" s="36">
        <v>91</v>
      </c>
      <c r="N3" s="34"/>
    </row>
    <row r="4" spans="1:14" x14ac:dyDescent="0.25">
      <c r="A4" s="34" t="s">
        <v>164</v>
      </c>
      <c r="B4" s="39">
        <v>46007973.100000001</v>
      </c>
      <c r="C4" s="35">
        <v>281</v>
      </c>
      <c r="D4" s="39">
        <v>14242851.85</v>
      </c>
      <c r="E4" s="35">
        <v>268</v>
      </c>
      <c r="F4" s="39">
        <v>313005.33333333349</v>
      </c>
      <c r="G4" s="35">
        <v>72</v>
      </c>
      <c r="H4" s="39">
        <v>47120956.520000003</v>
      </c>
      <c r="I4" s="35">
        <v>296</v>
      </c>
      <c r="J4" s="39">
        <v>14821676.25</v>
      </c>
      <c r="K4" s="35">
        <v>287</v>
      </c>
      <c r="L4" s="39">
        <v>433074.6666666664</v>
      </c>
      <c r="M4" s="36">
        <v>74</v>
      </c>
      <c r="N4" s="34"/>
    </row>
    <row r="5" spans="1:14" x14ac:dyDescent="0.25">
      <c r="A5" s="34" t="s">
        <v>165</v>
      </c>
      <c r="B5" s="39">
        <v>505514582.69999999</v>
      </c>
      <c r="C5" s="40">
        <v>1465</v>
      </c>
      <c r="D5" s="39">
        <v>153004140.84999999</v>
      </c>
      <c r="E5" s="40">
        <v>1350</v>
      </c>
      <c r="F5" s="39">
        <v>4957474.5</v>
      </c>
      <c r="G5" s="35">
        <v>376</v>
      </c>
      <c r="H5" s="39">
        <v>514241164.56</v>
      </c>
      <c r="I5" s="40">
        <v>1561</v>
      </c>
      <c r="J5" s="39">
        <v>154101214.21000001</v>
      </c>
      <c r="K5" s="40">
        <v>1443</v>
      </c>
      <c r="L5" s="39">
        <v>5760143.8333333302</v>
      </c>
      <c r="M5" s="36">
        <v>399</v>
      </c>
      <c r="N5" s="34"/>
    </row>
    <row r="6" spans="1:14" x14ac:dyDescent="0.25">
      <c r="A6" s="34" t="s">
        <v>166</v>
      </c>
      <c r="B6" s="39">
        <v>1431890.95</v>
      </c>
      <c r="C6" s="35">
        <v>32</v>
      </c>
      <c r="D6" s="39">
        <v>774005.21</v>
      </c>
      <c r="E6" s="35">
        <v>30</v>
      </c>
      <c r="F6" s="34">
        <v>0</v>
      </c>
      <c r="G6" s="35">
        <v>0</v>
      </c>
      <c r="H6" s="39">
        <v>1355805.8</v>
      </c>
      <c r="I6" s="35">
        <v>33</v>
      </c>
      <c r="J6" s="39">
        <v>785394.24</v>
      </c>
      <c r="K6" s="35">
        <v>31</v>
      </c>
      <c r="L6" s="34">
        <v>0</v>
      </c>
      <c r="M6" s="36">
        <v>0</v>
      </c>
      <c r="N6" s="34"/>
    </row>
    <row r="7" spans="1:14" x14ac:dyDescent="0.25">
      <c r="A7" s="34" t="s">
        <v>167</v>
      </c>
      <c r="B7" s="39">
        <v>104480133.28</v>
      </c>
      <c r="C7" s="35">
        <v>329</v>
      </c>
      <c r="D7" s="39">
        <v>20791512.66</v>
      </c>
      <c r="E7" s="35">
        <v>307</v>
      </c>
      <c r="F7" s="39">
        <v>680040.1666666664</v>
      </c>
      <c r="G7" s="35">
        <v>76</v>
      </c>
      <c r="H7" s="39">
        <v>122941170.36</v>
      </c>
      <c r="I7" s="35">
        <v>341</v>
      </c>
      <c r="J7" s="39">
        <v>18969808.149999999</v>
      </c>
      <c r="K7" s="35">
        <v>322</v>
      </c>
      <c r="L7" s="39">
        <v>1035779.833333334</v>
      </c>
      <c r="M7" s="36">
        <v>73</v>
      </c>
      <c r="N7" s="34"/>
    </row>
    <row r="8" spans="1:14" x14ac:dyDescent="0.25">
      <c r="A8" s="34" t="s">
        <v>168</v>
      </c>
      <c r="B8" s="39">
        <v>4329113.72</v>
      </c>
      <c r="C8" s="35">
        <v>56</v>
      </c>
      <c r="D8" s="39">
        <v>1921797.78</v>
      </c>
      <c r="E8" s="35">
        <v>52</v>
      </c>
      <c r="F8" s="34">
        <v>0</v>
      </c>
      <c r="G8" s="35">
        <v>0</v>
      </c>
      <c r="H8" s="39">
        <v>5637494.6399999997</v>
      </c>
      <c r="I8" s="35">
        <v>58</v>
      </c>
      <c r="J8" s="39">
        <v>1883546.49</v>
      </c>
      <c r="K8" s="35">
        <v>57</v>
      </c>
      <c r="L8" s="34">
        <v>0</v>
      </c>
      <c r="M8" s="36">
        <v>0</v>
      </c>
      <c r="N8" s="34"/>
    </row>
    <row r="9" spans="1:14" x14ac:dyDescent="0.25">
      <c r="A9" s="34" t="s">
        <v>169</v>
      </c>
      <c r="B9" s="39">
        <v>54401509.479999997</v>
      </c>
      <c r="C9" s="35">
        <v>290</v>
      </c>
      <c r="D9" s="39">
        <v>18684996.739999998</v>
      </c>
      <c r="E9" s="35">
        <v>280</v>
      </c>
      <c r="F9" s="39">
        <v>656052.16666666721</v>
      </c>
      <c r="G9" s="35">
        <v>63</v>
      </c>
      <c r="H9" s="39">
        <v>54602506.75</v>
      </c>
      <c r="I9" s="35">
        <v>302</v>
      </c>
      <c r="J9" s="39">
        <v>19841266.940000001</v>
      </c>
      <c r="K9" s="35">
        <v>292</v>
      </c>
      <c r="L9" s="39">
        <v>363163.33333333343</v>
      </c>
      <c r="M9" s="36">
        <v>65</v>
      </c>
      <c r="N9" s="34"/>
    </row>
    <row r="10" spans="1:14" x14ac:dyDescent="0.25">
      <c r="A10" s="34" t="s">
        <v>170</v>
      </c>
      <c r="B10" s="39">
        <v>22594643.489999998</v>
      </c>
      <c r="C10" s="35">
        <v>177</v>
      </c>
      <c r="D10" s="39">
        <v>5813574.7800000003</v>
      </c>
      <c r="E10" s="35">
        <v>164</v>
      </c>
      <c r="F10" s="39">
        <v>163822.00000000006</v>
      </c>
      <c r="G10" s="35">
        <v>53</v>
      </c>
      <c r="H10" s="39">
        <v>25099527.98</v>
      </c>
      <c r="I10" s="35">
        <v>198</v>
      </c>
      <c r="J10" s="39">
        <v>6472703.0999999996</v>
      </c>
      <c r="K10" s="35">
        <v>186</v>
      </c>
      <c r="L10" s="39">
        <v>152121.49999999997</v>
      </c>
      <c r="M10" s="36">
        <v>55</v>
      </c>
      <c r="N10" s="34"/>
    </row>
    <row r="11" spans="1:14" x14ac:dyDescent="0.25">
      <c r="A11" s="34" t="s">
        <v>171</v>
      </c>
      <c r="B11" s="39">
        <v>61783722.509999998</v>
      </c>
      <c r="C11" s="35">
        <v>273</v>
      </c>
      <c r="D11" s="39">
        <v>18401551.140000001</v>
      </c>
      <c r="E11" s="35">
        <v>256</v>
      </c>
      <c r="F11" s="39">
        <v>466818.83333333337</v>
      </c>
      <c r="G11" s="35">
        <v>75</v>
      </c>
      <c r="H11" s="39">
        <v>67456236.329999998</v>
      </c>
      <c r="I11" s="35">
        <v>275</v>
      </c>
      <c r="J11" s="39">
        <v>16882027.440000001</v>
      </c>
      <c r="K11" s="35">
        <v>261</v>
      </c>
      <c r="L11" s="39">
        <v>391407.16666666669</v>
      </c>
      <c r="M11" s="36">
        <v>80</v>
      </c>
      <c r="N11" s="34"/>
    </row>
    <row r="12" spans="1:14" x14ac:dyDescent="0.25">
      <c r="A12" s="34" t="s">
        <v>172</v>
      </c>
      <c r="B12" s="39">
        <v>951303105.73000002</v>
      </c>
      <c r="C12" s="35">
        <v>5255</v>
      </c>
      <c r="D12" s="39">
        <v>218477911.83000001</v>
      </c>
      <c r="E12" s="35">
        <v>4220</v>
      </c>
      <c r="F12" s="39">
        <v>3661345.5</v>
      </c>
      <c r="G12" s="35">
        <v>267</v>
      </c>
      <c r="H12" s="39">
        <v>1833640391.96</v>
      </c>
      <c r="I12" s="35">
        <v>4473</v>
      </c>
      <c r="J12" s="39">
        <v>180754351.94</v>
      </c>
      <c r="K12" s="35">
        <v>3599</v>
      </c>
      <c r="L12" s="39">
        <v>8449112.5000000037</v>
      </c>
      <c r="M12" s="36">
        <v>260</v>
      </c>
      <c r="N12" s="34"/>
    </row>
    <row r="13" spans="1:14" x14ac:dyDescent="0.25">
      <c r="A13" s="34" t="s">
        <v>173</v>
      </c>
      <c r="B13" s="39">
        <v>107434041.7</v>
      </c>
      <c r="C13" s="35">
        <v>581</v>
      </c>
      <c r="D13" s="39">
        <v>40379521.32</v>
      </c>
      <c r="E13" s="35">
        <v>543</v>
      </c>
      <c r="F13" s="39">
        <v>2145757.4999999963</v>
      </c>
      <c r="G13" s="35">
        <v>117</v>
      </c>
      <c r="H13" s="39">
        <v>114300059.37</v>
      </c>
      <c r="I13" s="35">
        <v>620</v>
      </c>
      <c r="J13" s="39">
        <v>38316084.630000003</v>
      </c>
      <c r="K13" s="35">
        <v>583</v>
      </c>
      <c r="L13" s="39">
        <v>1889901.3333333344</v>
      </c>
      <c r="M13" s="36">
        <v>125</v>
      </c>
      <c r="N13" s="34"/>
    </row>
    <row r="14" spans="1:14" x14ac:dyDescent="0.25">
      <c r="A14" s="34" t="s">
        <v>174</v>
      </c>
      <c r="B14" s="39">
        <v>241837376.19</v>
      </c>
      <c r="C14" s="35">
        <v>588</v>
      </c>
      <c r="D14" s="39">
        <v>35850607.490000002</v>
      </c>
      <c r="E14" s="35">
        <v>562</v>
      </c>
      <c r="F14" s="39">
        <v>1237250.3333333323</v>
      </c>
      <c r="G14" s="35">
        <v>134</v>
      </c>
      <c r="H14" s="39">
        <v>213606499.02000001</v>
      </c>
      <c r="I14" s="35">
        <v>622</v>
      </c>
      <c r="J14" s="39">
        <v>36088344.640000001</v>
      </c>
      <c r="K14" s="35">
        <v>592</v>
      </c>
      <c r="L14" s="39">
        <v>1775508.9999999998</v>
      </c>
      <c r="M14" s="36">
        <v>134</v>
      </c>
      <c r="N14" s="34"/>
    </row>
    <row r="15" spans="1:14" x14ac:dyDescent="0.25">
      <c r="A15" s="34" t="s">
        <v>175</v>
      </c>
      <c r="B15" s="39">
        <v>69297981.180000007</v>
      </c>
      <c r="C15" s="35">
        <v>438</v>
      </c>
      <c r="D15" s="39">
        <v>19807013.850000001</v>
      </c>
      <c r="E15" s="35">
        <v>406</v>
      </c>
      <c r="F15" s="39">
        <v>501775.83333333349</v>
      </c>
      <c r="G15" s="35">
        <v>97</v>
      </c>
      <c r="H15" s="39">
        <v>66501183.32</v>
      </c>
      <c r="I15" s="35">
        <v>467</v>
      </c>
      <c r="J15" s="39">
        <v>15742461.300000001</v>
      </c>
      <c r="K15" s="35">
        <v>433</v>
      </c>
      <c r="L15" s="39">
        <v>635912.00000000023</v>
      </c>
      <c r="M15" s="36">
        <v>99</v>
      </c>
      <c r="N15" s="34"/>
    </row>
    <row r="16" spans="1:14" x14ac:dyDescent="0.25">
      <c r="A16" s="34" t="s">
        <v>176</v>
      </c>
      <c r="B16" s="34">
        <v>100361187.36</v>
      </c>
      <c r="C16" s="35">
        <v>499</v>
      </c>
      <c r="D16" s="34">
        <v>24514718.66</v>
      </c>
      <c r="E16" s="35">
        <v>466</v>
      </c>
      <c r="F16" s="34">
        <v>492928.83333333326</v>
      </c>
      <c r="G16" s="35">
        <v>136</v>
      </c>
      <c r="H16" s="34">
        <v>90798366.569999993</v>
      </c>
      <c r="I16" s="35">
        <v>511</v>
      </c>
      <c r="J16" s="34">
        <v>23795082.77</v>
      </c>
      <c r="K16" s="35">
        <v>482</v>
      </c>
      <c r="L16" s="34">
        <v>758528.5</v>
      </c>
      <c r="M16" s="36">
        <v>142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2021-03-03T21:22:42Z</dcterms:modified>
</cp:coreProperties>
</file>