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502B88A-4A3F-4B78-B275-A78727B295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K474" i="3" s="1"/>
  <c r="G474" i="3"/>
  <c r="F474" i="3"/>
  <c r="E474" i="3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J471" i="3"/>
  <c r="I471" i="3"/>
  <c r="H471" i="3"/>
  <c r="G471" i="3"/>
  <c r="F471" i="3"/>
  <c r="E471" i="3"/>
  <c r="K471" i="3" s="1"/>
  <c r="D471" i="3"/>
  <c r="C471" i="3"/>
  <c r="B471" i="3"/>
  <c r="H470" i="3"/>
  <c r="G470" i="3"/>
  <c r="F470" i="3"/>
  <c r="E470" i="3"/>
  <c r="D470" i="3"/>
  <c r="C470" i="3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K468" i="3" s="1"/>
  <c r="G468" i="3"/>
  <c r="F468" i="3"/>
  <c r="E468" i="3"/>
  <c r="D468" i="3"/>
  <c r="J468" i="3" s="1"/>
  <c r="C468" i="3"/>
  <c r="I468" i="3" s="1"/>
  <c r="B468" i="3"/>
  <c r="H467" i="3"/>
  <c r="K467" i="3" s="1"/>
  <c r="G467" i="3"/>
  <c r="F467" i="3"/>
  <c r="I467" i="3" s="1"/>
  <c r="E467" i="3"/>
  <c r="D467" i="3"/>
  <c r="J467" i="3" s="1"/>
  <c r="C467" i="3"/>
  <c r="B467" i="3"/>
  <c r="K466" i="3"/>
  <c r="J466" i="3"/>
  <c r="H466" i="3"/>
  <c r="G466" i="3"/>
  <c r="F466" i="3"/>
  <c r="I466" i="3" s="1"/>
  <c r="E466" i="3"/>
  <c r="D466" i="3"/>
  <c r="C466" i="3"/>
  <c r="B466" i="3"/>
  <c r="J465" i="3"/>
  <c r="I465" i="3"/>
  <c r="H465" i="3"/>
  <c r="G465" i="3"/>
  <c r="F465" i="3"/>
  <c r="E465" i="3"/>
  <c r="D465" i="3"/>
  <c r="C465" i="3"/>
  <c r="B465" i="3"/>
  <c r="H464" i="3"/>
  <c r="G464" i="3"/>
  <c r="F464" i="3"/>
  <c r="E464" i="3"/>
  <c r="K464" i="3" s="1"/>
  <c r="D464" i="3"/>
  <c r="C464" i="3"/>
  <c r="B464" i="3"/>
  <c r="H463" i="3"/>
  <c r="G463" i="3"/>
  <c r="F463" i="3"/>
  <c r="E463" i="3"/>
  <c r="K463" i="3" s="1"/>
  <c r="D463" i="3"/>
  <c r="J463" i="3" s="1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H461" i="3"/>
  <c r="K461" i="3" s="1"/>
  <c r="G461" i="3"/>
  <c r="J461" i="3" s="1"/>
  <c r="F461" i="3"/>
  <c r="I461" i="3" s="1"/>
  <c r="E461" i="3"/>
  <c r="D461" i="3"/>
  <c r="C461" i="3"/>
  <c r="B461" i="3"/>
  <c r="K460" i="3"/>
  <c r="J460" i="3"/>
  <c r="H460" i="3"/>
  <c r="G460" i="3"/>
  <c r="F460" i="3"/>
  <c r="I460" i="3" s="1"/>
  <c r="E460" i="3"/>
  <c r="D460" i="3"/>
  <c r="C460" i="3"/>
  <c r="B460" i="3"/>
  <c r="J459" i="3"/>
  <c r="I459" i="3"/>
  <c r="H459" i="3"/>
  <c r="G459" i="3"/>
  <c r="F459" i="3"/>
  <c r="E459" i="3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H456" i="3"/>
  <c r="K456" i="3" s="1"/>
  <c r="G456" i="3"/>
  <c r="F456" i="3"/>
  <c r="E456" i="3"/>
  <c r="D456" i="3"/>
  <c r="J456" i="3" s="1"/>
  <c r="C456" i="3"/>
  <c r="I456" i="3" s="1"/>
  <c r="B456" i="3"/>
  <c r="H455" i="3"/>
  <c r="K455" i="3" s="1"/>
  <c r="G455" i="3"/>
  <c r="J455" i="3" s="1"/>
  <c r="F455" i="3"/>
  <c r="I455" i="3" s="1"/>
  <c r="E455" i="3"/>
  <c r="D455" i="3"/>
  <c r="C455" i="3"/>
  <c r="B455" i="3"/>
  <c r="K454" i="3"/>
  <c r="J454" i="3"/>
  <c r="H454" i="3"/>
  <c r="G454" i="3"/>
  <c r="F454" i="3"/>
  <c r="I454" i="3" s="1"/>
  <c r="E454" i="3"/>
  <c r="D454" i="3"/>
  <c r="C454" i="3"/>
  <c r="B454" i="3"/>
  <c r="J453" i="3"/>
  <c r="I453" i="3"/>
  <c r="H453" i="3"/>
  <c r="G453" i="3"/>
  <c r="F453" i="3"/>
  <c r="E453" i="3"/>
  <c r="D453" i="3"/>
  <c r="C453" i="3"/>
  <c r="B453" i="3"/>
  <c r="H452" i="3"/>
  <c r="G452" i="3"/>
  <c r="F452" i="3"/>
  <c r="E452" i="3"/>
  <c r="K452" i="3" s="1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K450" i="3" s="1"/>
  <c r="G450" i="3"/>
  <c r="F450" i="3"/>
  <c r="E450" i="3"/>
  <c r="D450" i="3"/>
  <c r="J450" i="3" s="1"/>
  <c r="C450" i="3"/>
  <c r="I450" i="3" s="1"/>
  <c r="B450" i="3"/>
  <c r="H449" i="3"/>
  <c r="K449" i="3" s="1"/>
  <c r="G449" i="3"/>
  <c r="J449" i="3" s="1"/>
  <c r="F449" i="3"/>
  <c r="I449" i="3" s="1"/>
  <c r="E449" i="3"/>
  <c r="D449" i="3"/>
  <c r="C449" i="3"/>
  <c r="B449" i="3"/>
  <c r="K448" i="3"/>
  <c r="J448" i="3"/>
  <c r="H448" i="3"/>
  <c r="G448" i="3"/>
  <c r="F448" i="3"/>
  <c r="I448" i="3" s="1"/>
  <c r="E448" i="3"/>
  <c r="D448" i="3"/>
  <c r="C448" i="3"/>
  <c r="B448" i="3"/>
  <c r="J447" i="3"/>
  <c r="I447" i="3"/>
  <c r="H447" i="3"/>
  <c r="G447" i="3"/>
  <c r="F447" i="3"/>
  <c r="E447" i="3"/>
  <c r="K447" i="3" s="1"/>
  <c r="D447" i="3"/>
  <c r="C447" i="3"/>
  <c r="B447" i="3"/>
  <c r="H446" i="3"/>
  <c r="G446" i="3"/>
  <c r="F446" i="3"/>
  <c r="E446" i="3"/>
  <c r="D446" i="3"/>
  <c r="J446" i="3" s="1"/>
  <c r="C446" i="3"/>
  <c r="I446" i="3" s="1"/>
  <c r="B446" i="3"/>
  <c r="H445" i="3"/>
  <c r="G445" i="3"/>
  <c r="F445" i="3"/>
  <c r="E445" i="3"/>
  <c r="K445" i="3" s="1"/>
  <c r="D445" i="3"/>
  <c r="J445" i="3" s="1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H443" i="3"/>
  <c r="K443" i="3" s="1"/>
  <c r="G443" i="3"/>
  <c r="J443" i="3" s="1"/>
  <c r="F443" i="3"/>
  <c r="I443" i="3" s="1"/>
  <c r="E443" i="3"/>
  <c r="D443" i="3"/>
  <c r="C443" i="3"/>
  <c r="B443" i="3"/>
  <c r="K442" i="3"/>
  <c r="J442" i="3"/>
  <c r="H442" i="3"/>
  <c r="G442" i="3"/>
  <c r="F442" i="3"/>
  <c r="I442" i="3" s="1"/>
  <c r="E442" i="3"/>
  <c r="D442" i="3"/>
  <c r="C442" i="3"/>
  <c r="B442" i="3"/>
  <c r="J441" i="3"/>
  <c r="I441" i="3"/>
  <c r="H441" i="3"/>
  <c r="G441" i="3"/>
  <c r="F441" i="3"/>
  <c r="E441" i="3"/>
  <c r="D441" i="3"/>
  <c r="C441" i="3"/>
  <c r="B441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H437" i="3"/>
  <c r="K437" i="3" s="1"/>
  <c r="G437" i="3"/>
  <c r="J437" i="3" s="1"/>
  <c r="F437" i="3"/>
  <c r="I437" i="3" s="1"/>
  <c r="E437" i="3"/>
  <c r="D437" i="3"/>
  <c r="C437" i="3"/>
  <c r="B437" i="3"/>
  <c r="K436" i="3"/>
  <c r="J436" i="3"/>
  <c r="H436" i="3"/>
  <c r="G436" i="3"/>
  <c r="F436" i="3"/>
  <c r="I436" i="3" s="1"/>
  <c r="E436" i="3"/>
  <c r="D436" i="3"/>
  <c r="C436" i="3"/>
  <c r="B436" i="3"/>
  <c r="J435" i="3"/>
  <c r="I435" i="3"/>
  <c r="H435" i="3"/>
  <c r="G435" i="3"/>
  <c r="F435" i="3"/>
  <c r="E435" i="3"/>
  <c r="K435" i="3" s="1"/>
  <c r="D435" i="3"/>
  <c r="C435" i="3"/>
  <c r="B435" i="3"/>
  <c r="H434" i="3"/>
  <c r="G434" i="3"/>
  <c r="F434" i="3"/>
  <c r="E434" i="3"/>
  <c r="D434" i="3"/>
  <c r="C434" i="3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K432" i="3" s="1"/>
  <c r="G432" i="3"/>
  <c r="F432" i="3"/>
  <c r="E432" i="3"/>
  <c r="D432" i="3"/>
  <c r="J432" i="3" s="1"/>
  <c r="C432" i="3"/>
  <c r="I432" i="3" s="1"/>
  <c r="B432" i="3"/>
  <c r="H431" i="3"/>
  <c r="K431" i="3" s="1"/>
  <c r="G431" i="3"/>
  <c r="J431" i="3" s="1"/>
  <c r="F431" i="3"/>
  <c r="I431" i="3" s="1"/>
  <c r="E431" i="3"/>
  <c r="D431" i="3"/>
  <c r="C431" i="3"/>
  <c r="B431" i="3"/>
  <c r="K430" i="3"/>
  <c r="J430" i="3"/>
  <c r="H430" i="3"/>
  <c r="G430" i="3"/>
  <c r="F430" i="3"/>
  <c r="I430" i="3" s="1"/>
  <c r="E430" i="3"/>
  <c r="D430" i="3"/>
  <c r="C430" i="3"/>
  <c r="B430" i="3"/>
  <c r="J429" i="3"/>
  <c r="I429" i="3"/>
  <c r="H429" i="3"/>
  <c r="G429" i="3"/>
  <c r="F429" i="3"/>
  <c r="E429" i="3"/>
  <c r="D429" i="3"/>
  <c r="C429" i="3"/>
  <c r="B429" i="3"/>
  <c r="H428" i="3"/>
  <c r="G428" i="3"/>
  <c r="F428" i="3"/>
  <c r="E428" i="3"/>
  <c r="K428" i="3" s="1"/>
  <c r="D428" i="3"/>
  <c r="C428" i="3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K426" i="3" s="1"/>
  <c r="G426" i="3"/>
  <c r="F426" i="3"/>
  <c r="E426" i="3"/>
  <c r="D426" i="3"/>
  <c r="J426" i="3" s="1"/>
  <c r="C426" i="3"/>
  <c r="I426" i="3" s="1"/>
  <c r="B426" i="3"/>
  <c r="H425" i="3"/>
  <c r="K425" i="3" s="1"/>
  <c r="G425" i="3"/>
  <c r="F425" i="3"/>
  <c r="I425" i="3" s="1"/>
  <c r="E425" i="3"/>
  <c r="D425" i="3"/>
  <c r="J425" i="3" s="1"/>
  <c r="C425" i="3"/>
  <c r="B425" i="3"/>
  <c r="K424" i="3"/>
  <c r="J424" i="3"/>
  <c r="H424" i="3"/>
  <c r="G424" i="3"/>
  <c r="F424" i="3"/>
  <c r="I424" i="3" s="1"/>
  <c r="E424" i="3"/>
  <c r="D424" i="3"/>
  <c r="C424" i="3"/>
  <c r="B424" i="3"/>
  <c r="J423" i="3"/>
  <c r="I423" i="3"/>
  <c r="H423" i="3"/>
  <c r="G423" i="3"/>
  <c r="F423" i="3"/>
  <c r="E423" i="3"/>
  <c r="D423" i="3"/>
  <c r="C423" i="3"/>
  <c r="B423" i="3"/>
  <c r="H422" i="3"/>
  <c r="G422" i="3"/>
  <c r="J422" i="3" s="1"/>
  <c r="F422" i="3"/>
  <c r="E422" i="3"/>
  <c r="K422" i="3" s="1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H420" i="3"/>
  <c r="K420" i="3" s="1"/>
  <c r="G420" i="3"/>
  <c r="F420" i="3"/>
  <c r="E420" i="3"/>
  <c r="D420" i="3"/>
  <c r="J420" i="3" s="1"/>
  <c r="C420" i="3"/>
  <c r="I420" i="3" s="1"/>
  <c r="B420" i="3"/>
  <c r="H419" i="3"/>
  <c r="K419" i="3" s="1"/>
  <c r="G419" i="3"/>
  <c r="F419" i="3"/>
  <c r="I419" i="3" s="1"/>
  <c r="E419" i="3"/>
  <c r="D419" i="3"/>
  <c r="J419" i="3" s="1"/>
  <c r="C419" i="3"/>
  <c r="B419" i="3"/>
  <c r="K418" i="3"/>
  <c r="J418" i="3"/>
  <c r="H418" i="3"/>
  <c r="G418" i="3"/>
  <c r="F418" i="3"/>
  <c r="I418" i="3" s="1"/>
  <c r="E418" i="3"/>
  <c r="D418" i="3"/>
  <c r="C418" i="3"/>
  <c r="B418" i="3"/>
  <c r="J417" i="3"/>
  <c r="I417" i="3"/>
  <c r="H417" i="3"/>
  <c r="G417" i="3"/>
  <c r="F417" i="3"/>
  <c r="E417" i="3"/>
  <c r="D417" i="3"/>
  <c r="C417" i="3"/>
  <c r="B417" i="3"/>
  <c r="H416" i="3"/>
  <c r="G416" i="3"/>
  <c r="J416" i="3" s="1"/>
  <c r="F416" i="3"/>
  <c r="E416" i="3"/>
  <c r="K416" i="3" s="1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H413" i="3"/>
  <c r="K413" i="3" s="1"/>
  <c r="G413" i="3"/>
  <c r="F413" i="3"/>
  <c r="I413" i="3" s="1"/>
  <c r="E413" i="3"/>
  <c r="D413" i="3"/>
  <c r="J413" i="3" s="1"/>
  <c r="C413" i="3"/>
  <c r="B413" i="3"/>
  <c r="K412" i="3"/>
  <c r="J412" i="3"/>
  <c r="H412" i="3"/>
  <c r="G412" i="3"/>
  <c r="F412" i="3"/>
  <c r="I412" i="3" s="1"/>
  <c r="E412" i="3"/>
  <c r="D412" i="3"/>
  <c r="C412" i="3"/>
  <c r="B412" i="3"/>
  <c r="J411" i="3"/>
  <c r="I411" i="3"/>
  <c r="H411" i="3"/>
  <c r="G411" i="3"/>
  <c r="F411" i="3"/>
  <c r="E411" i="3"/>
  <c r="K411" i="3" s="1"/>
  <c r="D411" i="3"/>
  <c r="C411" i="3"/>
  <c r="B411" i="3"/>
  <c r="H410" i="3"/>
  <c r="G410" i="3"/>
  <c r="J410" i="3" s="1"/>
  <c r="F410" i="3"/>
  <c r="E410" i="3"/>
  <c r="K410" i="3" s="1"/>
  <c r="D410" i="3"/>
  <c r="C410" i="3"/>
  <c r="I410" i="3" s="1"/>
  <c r="B410" i="3"/>
  <c r="H409" i="3"/>
  <c r="G409" i="3"/>
  <c r="F409" i="3"/>
  <c r="E409" i="3"/>
  <c r="K409" i="3" s="1"/>
  <c r="D409" i="3"/>
  <c r="J409" i="3" s="1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H407" i="3"/>
  <c r="K407" i="3" s="1"/>
  <c r="G407" i="3"/>
  <c r="F407" i="3"/>
  <c r="I407" i="3" s="1"/>
  <c r="E407" i="3"/>
  <c r="D407" i="3"/>
  <c r="J407" i="3" s="1"/>
  <c r="C407" i="3"/>
  <c r="B407" i="3"/>
  <c r="K406" i="3"/>
  <c r="J406" i="3"/>
  <c r="H406" i="3"/>
  <c r="G406" i="3"/>
  <c r="F406" i="3"/>
  <c r="I406" i="3" s="1"/>
  <c r="E406" i="3"/>
  <c r="D406" i="3"/>
  <c r="C406" i="3"/>
  <c r="B406" i="3"/>
  <c r="J405" i="3"/>
  <c r="I405" i="3"/>
  <c r="H405" i="3"/>
  <c r="G405" i="3"/>
  <c r="F405" i="3"/>
  <c r="E405" i="3"/>
  <c r="D405" i="3"/>
  <c r="C405" i="3"/>
  <c r="B405" i="3"/>
  <c r="H404" i="3"/>
  <c r="G404" i="3"/>
  <c r="J404" i="3" s="1"/>
  <c r="F404" i="3"/>
  <c r="E404" i="3"/>
  <c r="K404" i="3" s="1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H401" i="3"/>
  <c r="K401" i="3" s="1"/>
  <c r="G401" i="3"/>
  <c r="F401" i="3"/>
  <c r="I401" i="3" s="1"/>
  <c r="E401" i="3"/>
  <c r="D401" i="3"/>
  <c r="J401" i="3" s="1"/>
  <c r="C401" i="3"/>
  <c r="B401" i="3"/>
  <c r="K400" i="3"/>
  <c r="J400" i="3"/>
  <c r="H400" i="3"/>
  <c r="G400" i="3"/>
  <c r="F400" i="3"/>
  <c r="I400" i="3" s="1"/>
  <c r="E400" i="3"/>
  <c r="D400" i="3"/>
  <c r="C400" i="3"/>
  <c r="B400" i="3"/>
  <c r="J399" i="3"/>
  <c r="I399" i="3"/>
  <c r="H399" i="3"/>
  <c r="G399" i="3"/>
  <c r="F399" i="3"/>
  <c r="E399" i="3"/>
  <c r="K399" i="3" s="1"/>
  <c r="D399" i="3"/>
  <c r="C399" i="3"/>
  <c r="B399" i="3"/>
  <c r="H398" i="3"/>
  <c r="G398" i="3"/>
  <c r="J398" i="3" s="1"/>
  <c r="F398" i="3"/>
  <c r="E398" i="3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H396" i="3"/>
  <c r="K396" i="3" s="1"/>
  <c r="G396" i="3"/>
  <c r="F396" i="3"/>
  <c r="E396" i="3"/>
  <c r="D396" i="3"/>
  <c r="J396" i="3" s="1"/>
  <c r="C396" i="3"/>
  <c r="I396" i="3" s="1"/>
  <c r="B396" i="3"/>
  <c r="H395" i="3"/>
  <c r="K395" i="3" s="1"/>
  <c r="G395" i="3"/>
  <c r="F395" i="3"/>
  <c r="I395" i="3" s="1"/>
  <c r="E395" i="3"/>
  <c r="D395" i="3"/>
  <c r="J395" i="3" s="1"/>
  <c r="C395" i="3"/>
  <c r="B395" i="3"/>
  <c r="K394" i="3"/>
  <c r="J394" i="3"/>
  <c r="H394" i="3"/>
  <c r="G394" i="3"/>
  <c r="F394" i="3"/>
  <c r="I394" i="3" s="1"/>
  <c r="E394" i="3"/>
  <c r="D394" i="3"/>
  <c r="C394" i="3"/>
  <c r="B394" i="3"/>
  <c r="J393" i="3"/>
  <c r="I393" i="3"/>
  <c r="H393" i="3"/>
  <c r="G393" i="3"/>
  <c r="F393" i="3"/>
  <c r="E393" i="3"/>
  <c r="D393" i="3"/>
  <c r="C393" i="3"/>
  <c r="B393" i="3"/>
  <c r="H392" i="3"/>
  <c r="G392" i="3"/>
  <c r="J392" i="3" s="1"/>
  <c r="F392" i="3"/>
  <c r="E392" i="3"/>
  <c r="K392" i="3" s="1"/>
  <c r="D392" i="3"/>
  <c r="C392" i="3"/>
  <c r="B392" i="3"/>
  <c r="H391" i="3"/>
  <c r="G391" i="3"/>
  <c r="F391" i="3"/>
  <c r="E391" i="3"/>
  <c r="K391" i="3" s="1"/>
  <c r="D391" i="3"/>
  <c r="J391" i="3" s="1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K389" i="3"/>
  <c r="H389" i="3"/>
  <c r="G389" i="3"/>
  <c r="F389" i="3"/>
  <c r="I389" i="3" s="1"/>
  <c r="E389" i="3"/>
  <c r="D389" i="3"/>
  <c r="J389" i="3" s="1"/>
  <c r="C389" i="3"/>
  <c r="B389" i="3"/>
  <c r="K388" i="3"/>
  <c r="J388" i="3"/>
  <c r="I388" i="3"/>
  <c r="H388" i="3"/>
  <c r="G388" i="3"/>
  <c r="F388" i="3"/>
  <c r="E388" i="3"/>
  <c r="D388" i="3"/>
  <c r="C388" i="3"/>
  <c r="B388" i="3"/>
  <c r="J387" i="3"/>
  <c r="I387" i="3"/>
  <c r="H387" i="3"/>
  <c r="G387" i="3"/>
  <c r="F387" i="3"/>
  <c r="E387" i="3"/>
  <c r="D387" i="3"/>
  <c r="C387" i="3"/>
  <c r="B387" i="3"/>
  <c r="H386" i="3"/>
  <c r="G386" i="3"/>
  <c r="J386" i="3" s="1"/>
  <c r="F386" i="3"/>
  <c r="E386" i="3"/>
  <c r="K386" i="3" s="1"/>
  <c r="D386" i="3"/>
  <c r="C386" i="3"/>
  <c r="B386" i="3"/>
  <c r="H385" i="3"/>
  <c r="G385" i="3"/>
  <c r="F385" i="3"/>
  <c r="E385" i="3"/>
  <c r="K385" i="3" s="1"/>
  <c r="D385" i="3"/>
  <c r="J385" i="3" s="1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K383" i="3"/>
  <c r="H383" i="3"/>
  <c r="G383" i="3"/>
  <c r="F383" i="3"/>
  <c r="I383" i="3" s="1"/>
  <c r="E383" i="3"/>
  <c r="D383" i="3"/>
  <c r="J383" i="3" s="1"/>
  <c r="C383" i="3"/>
  <c r="B383" i="3"/>
  <c r="K382" i="3"/>
  <c r="J382" i="3"/>
  <c r="I382" i="3"/>
  <c r="H382" i="3"/>
  <c r="G382" i="3"/>
  <c r="F382" i="3"/>
  <c r="E382" i="3"/>
  <c r="D382" i="3"/>
  <c r="C382" i="3"/>
  <c r="B382" i="3"/>
  <c r="J381" i="3"/>
  <c r="I381" i="3"/>
  <c r="H381" i="3"/>
  <c r="G381" i="3"/>
  <c r="F381" i="3"/>
  <c r="E381" i="3"/>
  <c r="D381" i="3"/>
  <c r="C381" i="3"/>
  <c r="B381" i="3"/>
  <c r="H380" i="3"/>
  <c r="G380" i="3"/>
  <c r="J380" i="3" s="1"/>
  <c r="F380" i="3"/>
  <c r="E380" i="3"/>
  <c r="K380" i="3" s="1"/>
  <c r="D380" i="3"/>
  <c r="C380" i="3"/>
  <c r="B380" i="3"/>
  <c r="H379" i="3"/>
  <c r="G379" i="3"/>
  <c r="F379" i="3"/>
  <c r="E379" i="3"/>
  <c r="K379" i="3" s="1"/>
  <c r="D379" i="3"/>
  <c r="J379" i="3" s="1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K377" i="3"/>
  <c r="H377" i="3"/>
  <c r="G377" i="3"/>
  <c r="F377" i="3"/>
  <c r="I377" i="3" s="1"/>
  <c r="E377" i="3"/>
  <c r="D377" i="3"/>
  <c r="J377" i="3" s="1"/>
  <c r="C377" i="3"/>
  <c r="B377" i="3"/>
  <c r="K376" i="3"/>
  <c r="J376" i="3"/>
  <c r="I376" i="3"/>
  <c r="H376" i="3"/>
  <c r="G376" i="3"/>
  <c r="F376" i="3"/>
  <c r="E376" i="3"/>
  <c r="D376" i="3"/>
  <c r="C376" i="3"/>
  <c r="B376" i="3"/>
  <c r="J375" i="3"/>
  <c r="I375" i="3"/>
  <c r="H375" i="3"/>
  <c r="G375" i="3"/>
  <c r="F375" i="3"/>
  <c r="E375" i="3"/>
  <c r="D375" i="3"/>
  <c r="C375" i="3"/>
  <c r="B375" i="3"/>
  <c r="H374" i="3"/>
  <c r="G374" i="3"/>
  <c r="J374" i="3" s="1"/>
  <c r="F374" i="3"/>
  <c r="E374" i="3"/>
  <c r="K374" i="3" s="1"/>
  <c r="D374" i="3"/>
  <c r="C374" i="3"/>
  <c r="B374" i="3"/>
  <c r="H373" i="3"/>
  <c r="G373" i="3"/>
  <c r="F373" i="3"/>
  <c r="E373" i="3"/>
  <c r="K373" i="3" s="1"/>
  <c r="D373" i="3"/>
  <c r="J373" i="3" s="1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K371" i="3"/>
  <c r="H371" i="3"/>
  <c r="G371" i="3"/>
  <c r="F371" i="3"/>
  <c r="I371" i="3" s="1"/>
  <c r="E371" i="3"/>
  <c r="D371" i="3"/>
  <c r="J371" i="3" s="1"/>
  <c r="C371" i="3"/>
  <c r="B371" i="3"/>
  <c r="K370" i="3"/>
  <c r="J370" i="3"/>
  <c r="I370" i="3"/>
  <c r="H370" i="3"/>
  <c r="G370" i="3"/>
  <c r="F370" i="3"/>
  <c r="E370" i="3"/>
  <c r="D370" i="3"/>
  <c r="C370" i="3"/>
  <c r="B370" i="3"/>
  <c r="J369" i="3"/>
  <c r="I369" i="3"/>
  <c r="H369" i="3"/>
  <c r="G369" i="3"/>
  <c r="F369" i="3"/>
  <c r="E369" i="3"/>
  <c r="D369" i="3"/>
  <c r="C369" i="3"/>
  <c r="B369" i="3"/>
  <c r="H368" i="3"/>
  <c r="G368" i="3"/>
  <c r="J368" i="3" s="1"/>
  <c r="F368" i="3"/>
  <c r="E368" i="3"/>
  <c r="K368" i="3" s="1"/>
  <c r="D368" i="3"/>
  <c r="C368" i="3"/>
  <c r="B368" i="3"/>
  <c r="H367" i="3"/>
  <c r="G367" i="3"/>
  <c r="F367" i="3"/>
  <c r="E367" i="3"/>
  <c r="K367" i="3" s="1"/>
  <c r="D367" i="3"/>
  <c r="J367" i="3" s="1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K365" i="3"/>
  <c r="H365" i="3"/>
  <c r="G365" i="3"/>
  <c r="F365" i="3"/>
  <c r="E365" i="3"/>
  <c r="D365" i="3"/>
  <c r="J365" i="3" s="1"/>
  <c r="C365" i="3"/>
  <c r="I365" i="3" s="1"/>
  <c r="B365" i="3"/>
  <c r="K364" i="3"/>
  <c r="J364" i="3"/>
  <c r="I364" i="3"/>
  <c r="H364" i="3"/>
  <c r="G364" i="3"/>
  <c r="F364" i="3"/>
  <c r="E364" i="3"/>
  <c r="D364" i="3"/>
  <c r="C364" i="3"/>
  <c r="B364" i="3"/>
  <c r="J363" i="3"/>
  <c r="I363" i="3"/>
  <c r="H363" i="3"/>
  <c r="K363" i="3" s="1"/>
  <c r="G363" i="3"/>
  <c r="F363" i="3"/>
  <c r="E363" i="3"/>
  <c r="D363" i="3"/>
  <c r="C363" i="3"/>
  <c r="B363" i="3"/>
  <c r="H362" i="3"/>
  <c r="G362" i="3"/>
  <c r="J362" i="3" s="1"/>
  <c r="F362" i="3"/>
  <c r="I362" i="3" s="1"/>
  <c r="E362" i="3"/>
  <c r="K362" i="3" s="1"/>
  <c r="D362" i="3"/>
  <c r="C362" i="3"/>
  <c r="B362" i="3"/>
  <c r="H361" i="3"/>
  <c r="G361" i="3"/>
  <c r="F361" i="3"/>
  <c r="E361" i="3"/>
  <c r="K361" i="3" s="1"/>
  <c r="D361" i="3"/>
  <c r="J361" i="3" s="1"/>
  <c r="C361" i="3"/>
  <c r="B361" i="3"/>
  <c r="H360" i="3"/>
  <c r="G360" i="3"/>
  <c r="F360" i="3"/>
  <c r="E360" i="3"/>
  <c r="K360" i="3" s="1"/>
  <c r="D360" i="3"/>
  <c r="J360" i="3" s="1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K358" i="3"/>
  <c r="J358" i="3"/>
  <c r="H358" i="3"/>
  <c r="G358" i="3"/>
  <c r="F358" i="3"/>
  <c r="E358" i="3"/>
  <c r="D358" i="3"/>
  <c r="C358" i="3"/>
  <c r="I358" i="3" s="1"/>
  <c r="B358" i="3"/>
  <c r="J357" i="3"/>
  <c r="I357" i="3"/>
  <c r="H357" i="3"/>
  <c r="K357" i="3" s="1"/>
  <c r="G357" i="3"/>
  <c r="F357" i="3"/>
  <c r="E357" i="3"/>
  <c r="D357" i="3"/>
  <c r="C357" i="3"/>
  <c r="B357" i="3"/>
  <c r="K356" i="3"/>
  <c r="H356" i="3"/>
  <c r="G356" i="3"/>
  <c r="J356" i="3" s="1"/>
  <c r="F356" i="3"/>
  <c r="I356" i="3" s="1"/>
  <c r="E356" i="3"/>
  <c r="D356" i="3"/>
  <c r="C356" i="3"/>
  <c r="B356" i="3"/>
  <c r="H355" i="3"/>
  <c r="G355" i="3"/>
  <c r="F355" i="3"/>
  <c r="I355" i="3" s="1"/>
  <c r="E355" i="3"/>
  <c r="K355" i="3" s="1"/>
  <c r="D355" i="3"/>
  <c r="C355" i="3"/>
  <c r="B355" i="3"/>
  <c r="H354" i="3"/>
  <c r="G354" i="3"/>
  <c r="F354" i="3"/>
  <c r="E354" i="3"/>
  <c r="K354" i="3" s="1"/>
  <c r="D354" i="3"/>
  <c r="J354" i="3" s="1"/>
  <c r="C354" i="3"/>
  <c r="B354" i="3"/>
  <c r="H353" i="3"/>
  <c r="G353" i="3"/>
  <c r="F353" i="3"/>
  <c r="E353" i="3"/>
  <c r="K353" i="3" s="1"/>
  <c r="D353" i="3"/>
  <c r="J353" i="3" s="1"/>
  <c r="C353" i="3"/>
  <c r="I353" i="3" s="1"/>
  <c r="B353" i="3"/>
  <c r="K352" i="3"/>
  <c r="J352" i="3"/>
  <c r="H352" i="3"/>
  <c r="G352" i="3"/>
  <c r="F352" i="3"/>
  <c r="E352" i="3"/>
  <c r="D352" i="3"/>
  <c r="C352" i="3"/>
  <c r="I352" i="3" s="1"/>
  <c r="B352" i="3"/>
  <c r="K351" i="3"/>
  <c r="J351" i="3"/>
  <c r="I351" i="3"/>
  <c r="H351" i="3"/>
  <c r="G351" i="3"/>
  <c r="F351" i="3"/>
  <c r="E351" i="3"/>
  <c r="D351" i="3"/>
  <c r="C351" i="3"/>
  <c r="B351" i="3"/>
  <c r="J350" i="3"/>
  <c r="I350" i="3"/>
  <c r="H350" i="3"/>
  <c r="K350" i="3" s="1"/>
  <c r="G350" i="3"/>
  <c r="F350" i="3"/>
  <c r="E350" i="3"/>
  <c r="D350" i="3"/>
  <c r="C350" i="3"/>
  <c r="B350" i="3"/>
  <c r="H349" i="3"/>
  <c r="G349" i="3"/>
  <c r="F349" i="3"/>
  <c r="I349" i="3" s="1"/>
  <c r="E349" i="3"/>
  <c r="K349" i="3" s="1"/>
  <c r="D349" i="3"/>
  <c r="J349" i="3" s="1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K346" i="3"/>
  <c r="J346" i="3"/>
  <c r="H346" i="3"/>
  <c r="G346" i="3"/>
  <c r="F346" i="3"/>
  <c r="E346" i="3"/>
  <c r="D346" i="3"/>
  <c r="C346" i="3"/>
  <c r="I346" i="3" s="1"/>
  <c r="B346" i="3"/>
  <c r="K345" i="3"/>
  <c r="J345" i="3"/>
  <c r="I345" i="3"/>
  <c r="H345" i="3"/>
  <c r="G345" i="3"/>
  <c r="F345" i="3"/>
  <c r="E345" i="3"/>
  <c r="D345" i="3"/>
  <c r="C345" i="3"/>
  <c r="B345" i="3"/>
  <c r="K344" i="3"/>
  <c r="I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K340" i="3"/>
  <c r="J340" i="3"/>
  <c r="H340" i="3"/>
  <c r="G340" i="3"/>
  <c r="F340" i="3"/>
  <c r="E340" i="3"/>
  <c r="D340" i="3"/>
  <c r="C340" i="3"/>
  <c r="I340" i="3" s="1"/>
  <c r="B340" i="3"/>
  <c r="J339" i="3"/>
  <c r="I339" i="3"/>
  <c r="H339" i="3"/>
  <c r="K339" i="3" s="1"/>
  <c r="G339" i="3"/>
  <c r="F339" i="3"/>
  <c r="E339" i="3"/>
  <c r="D339" i="3"/>
  <c r="C339" i="3"/>
  <c r="B339" i="3"/>
  <c r="K338" i="3"/>
  <c r="H338" i="3"/>
  <c r="G338" i="3"/>
  <c r="J338" i="3" s="1"/>
  <c r="F338" i="3"/>
  <c r="I338" i="3" s="1"/>
  <c r="E338" i="3"/>
  <c r="D338" i="3"/>
  <c r="C338" i="3"/>
  <c r="B338" i="3"/>
  <c r="H337" i="3"/>
  <c r="G337" i="3"/>
  <c r="F337" i="3"/>
  <c r="I337" i="3" s="1"/>
  <c r="E337" i="3"/>
  <c r="D337" i="3"/>
  <c r="C337" i="3"/>
  <c r="B337" i="3"/>
  <c r="H336" i="3"/>
  <c r="G336" i="3"/>
  <c r="F336" i="3"/>
  <c r="E336" i="3"/>
  <c r="K336" i="3" s="1"/>
  <c r="D336" i="3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K334" i="3"/>
  <c r="J334" i="3"/>
  <c r="H334" i="3"/>
  <c r="G334" i="3"/>
  <c r="F334" i="3"/>
  <c r="E334" i="3"/>
  <c r="D334" i="3"/>
  <c r="C334" i="3"/>
  <c r="I334" i="3" s="1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J332" i="3" s="1"/>
  <c r="F332" i="3"/>
  <c r="I332" i="3" s="1"/>
  <c r="E332" i="3"/>
  <c r="D332" i="3"/>
  <c r="C332" i="3"/>
  <c r="B332" i="3"/>
  <c r="H331" i="3"/>
  <c r="G331" i="3"/>
  <c r="F331" i="3"/>
  <c r="I331" i="3" s="1"/>
  <c r="E331" i="3"/>
  <c r="K331" i="3" s="1"/>
  <c r="D331" i="3"/>
  <c r="C331" i="3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F329" i="3"/>
  <c r="E329" i="3"/>
  <c r="K329" i="3" s="1"/>
  <c r="D329" i="3"/>
  <c r="J329" i="3" s="1"/>
  <c r="C329" i="3"/>
  <c r="I329" i="3" s="1"/>
  <c r="B329" i="3"/>
  <c r="K328" i="3"/>
  <c r="J328" i="3"/>
  <c r="H328" i="3"/>
  <c r="G328" i="3"/>
  <c r="F328" i="3"/>
  <c r="E328" i="3"/>
  <c r="D328" i="3"/>
  <c r="C328" i="3"/>
  <c r="I328" i="3" s="1"/>
  <c r="B328" i="3"/>
  <c r="K327" i="3"/>
  <c r="J327" i="3"/>
  <c r="I327" i="3"/>
  <c r="H327" i="3"/>
  <c r="G327" i="3"/>
  <c r="F327" i="3"/>
  <c r="E327" i="3"/>
  <c r="D327" i="3"/>
  <c r="C327" i="3"/>
  <c r="B327" i="3"/>
  <c r="J326" i="3"/>
  <c r="I326" i="3"/>
  <c r="H326" i="3"/>
  <c r="K326" i="3" s="1"/>
  <c r="G326" i="3"/>
  <c r="F326" i="3"/>
  <c r="E326" i="3"/>
  <c r="D326" i="3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K322" i="3"/>
  <c r="J322" i="3"/>
  <c r="H322" i="3"/>
  <c r="G322" i="3"/>
  <c r="F322" i="3"/>
  <c r="E322" i="3"/>
  <c r="D322" i="3"/>
  <c r="C322" i="3"/>
  <c r="I322" i="3" s="1"/>
  <c r="B322" i="3"/>
  <c r="K321" i="3"/>
  <c r="J321" i="3"/>
  <c r="I321" i="3"/>
  <c r="H321" i="3"/>
  <c r="G321" i="3"/>
  <c r="F321" i="3"/>
  <c r="E321" i="3"/>
  <c r="D321" i="3"/>
  <c r="C321" i="3"/>
  <c r="B321" i="3"/>
  <c r="K320" i="3"/>
  <c r="I320" i="3"/>
  <c r="H320" i="3"/>
  <c r="G320" i="3"/>
  <c r="J320" i="3" s="1"/>
  <c r="F320" i="3"/>
  <c r="E320" i="3"/>
  <c r="D320" i="3"/>
  <c r="C320" i="3"/>
  <c r="B320" i="3"/>
  <c r="I319" i="3"/>
  <c r="H319" i="3"/>
  <c r="G319" i="3"/>
  <c r="F319" i="3"/>
  <c r="E319" i="3"/>
  <c r="D319" i="3"/>
  <c r="C319" i="3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F317" i="3"/>
  <c r="E317" i="3"/>
  <c r="K317" i="3" s="1"/>
  <c r="D317" i="3"/>
  <c r="J317" i="3" s="1"/>
  <c r="C317" i="3"/>
  <c r="I317" i="3" s="1"/>
  <c r="B317" i="3"/>
  <c r="K316" i="3"/>
  <c r="J316" i="3"/>
  <c r="H316" i="3"/>
  <c r="G316" i="3"/>
  <c r="F316" i="3"/>
  <c r="E316" i="3"/>
  <c r="D316" i="3"/>
  <c r="C316" i="3"/>
  <c r="I316" i="3" s="1"/>
  <c r="B316" i="3"/>
  <c r="J315" i="3"/>
  <c r="H315" i="3"/>
  <c r="K315" i="3" s="1"/>
  <c r="G315" i="3"/>
  <c r="F315" i="3"/>
  <c r="I315" i="3" s="1"/>
  <c r="E315" i="3"/>
  <c r="D315" i="3"/>
  <c r="C315" i="3"/>
  <c r="B315" i="3"/>
  <c r="K314" i="3"/>
  <c r="H314" i="3"/>
  <c r="G314" i="3"/>
  <c r="F314" i="3"/>
  <c r="I314" i="3" s="1"/>
  <c r="E314" i="3"/>
  <c r="D314" i="3"/>
  <c r="J314" i="3" s="1"/>
  <c r="C314" i="3"/>
  <c r="B314" i="3"/>
  <c r="H313" i="3"/>
  <c r="G313" i="3"/>
  <c r="F313" i="3"/>
  <c r="I313" i="3" s="1"/>
  <c r="E313" i="3"/>
  <c r="D313" i="3"/>
  <c r="C313" i="3"/>
  <c r="B313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I310" i="3"/>
  <c r="H310" i="3"/>
  <c r="K310" i="3" s="1"/>
  <c r="G310" i="3"/>
  <c r="F310" i="3"/>
  <c r="E310" i="3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C307" i="3"/>
  <c r="B307" i="3"/>
  <c r="H306" i="3"/>
  <c r="G306" i="3"/>
  <c r="F306" i="3"/>
  <c r="E306" i="3"/>
  <c r="K306" i="3" s="1"/>
  <c r="D306" i="3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H303" i="3"/>
  <c r="K303" i="3" s="1"/>
  <c r="G303" i="3"/>
  <c r="J303" i="3" s="1"/>
  <c r="F303" i="3"/>
  <c r="E303" i="3"/>
  <c r="D303" i="3"/>
  <c r="C303" i="3"/>
  <c r="B303" i="3"/>
  <c r="H302" i="3"/>
  <c r="G302" i="3"/>
  <c r="F302" i="3"/>
  <c r="I302" i="3" s="1"/>
  <c r="E302" i="3"/>
  <c r="D302" i="3"/>
  <c r="J302" i="3" s="1"/>
  <c r="C302" i="3"/>
  <c r="B302" i="3"/>
  <c r="H301" i="3"/>
  <c r="G301" i="3"/>
  <c r="F301" i="3"/>
  <c r="E301" i="3"/>
  <c r="K301" i="3" s="1"/>
  <c r="D301" i="3"/>
  <c r="C301" i="3"/>
  <c r="I301" i="3" s="1"/>
  <c r="B301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D298" i="3"/>
  <c r="C298" i="3"/>
  <c r="B298" i="3"/>
  <c r="K297" i="3"/>
  <c r="H297" i="3"/>
  <c r="G297" i="3"/>
  <c r="J297" i="3" s="1"/>
  <c r="F297" i="3"/>
  <c r="E297" i="3"/>
  <c r="D297" i="3"/>
  <c r="C297" i="3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I295" i="3"/>
  <c r="H295" i="3"/>
  <c r="G295" i="3"/>
  <c r="F295" i="3"/>
  <c r="E295" i="3"/>
  <c r="D295" i="3"/>
  <c r="C295" i="3"/>
  <c r="B295" i="3"/>
  <c r="H294" i="3"/>
  <c r="G294" i="3"/>
  <c r="F294" i="3"/>
  <c r="I294" i="3" s="1"/>
  <c r="E294" i="3"/>
  <c r="K294" i="3" s="1"/>
  <c r="D294" i="3"/>
  <c r="C294" i="3"/>
  <c r="B294" i="3"/>
  <c r="K293" i="3"/>
  <c r="H293" i="3"/>
  <c r="G293" i="3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J291" i="3"/>
  <c r="H291" i="3"/>
  <c r="K291" i="3" s="1"/>
  <c r="G291" i="3"/>
  <c r="F291" i="3"/>
  <c r="E291" i="3"/>
  <c r="D291" i="3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J285" i="3" s="1"/>
  <c r="F285" i="3"/>
  <c r="E285" i="3"/>
  <c r="D285" i="3"/>
  <c r="C285" i="3"/>
  <c r="B285" i="3"/>
  <c r="H284" i="3"/>
  <c r="G284" i="3"/>
  <c r="F284" i="3"/>
  <c r="I284" i="3" s="1"/>
  <c r="E284" i="3"/>
  <c r="D284" i="3"/>
  <c r="J284" i="3" s="1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C281" i="3"/>
  <c r="B281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D276" i="3"/>
  <c r="J276" i="3" s="1"/>
  <c r="C276" i="3"/>
  <c r="B276" i="3"/>
  <c r="H275" i="3"/>
  <c r="G275" i="3"/>
  <c r="F275" i="3"/>
  <c r="E275" i="3"/>
  <c r="K275" i="3" s="1"/>
  <c r="D275" i="3"/>
  <c r="C275" i="3"/>
  <c r="I275" i="3" s="1"/>
  <c r="B275" i="3"/>
  <c r="K274" i="3"/>
  <c r="J274" i="3"/>
  <c r="H274" i="3"/>
  <c r="G274" i="3"/>
  <c r="F274" i="3"/>
  <c r="E274" i="3"/>
  <c r="D274" i="3"/>
  <c r="C274" i="3"/>
  <c r="I274" i="3" s="1"/>
  <c r="B274" i="3"/>
  <c r="K273" i="3"/>
  <c r="H273" i="3"/>
  <c r="G273" i="3"/>
  <c r="F273" i="3"/>
  <c r="E273" i="3"/>
  <c r="D273" i="3"/>
  <c r="J273" i="3" s="1"/>
  <c r="C273" i="3"/>
  <c r="I273" i="3" s="1"/>
  <c r="B273" i="3"/>
  <c r="K272" i="3"/>
  <c r="J272" i="3"/>
  <c r="I272" i="3"/>
  <c r="H272" i="3"/>
  <c r="G272" i="3"/>
  <c r="F272" i="3"/>
  <c r="E272" i="3"/>
  <c r="D272" i="3"/>
  <c r="C272" i="3"/>
  <c r="B272" i="3"/>
  <c r="I271" i="3"/>
  <c r="H271" i="3"/>
  <c r="K271" i="3" s="1"/>
  <c r="G271" i="3"/>
  <c r="F271" i="3"/>
  <c r="E271" i="3"/>
  <c r="D271" i="3"/>
  <c r="C271" i="3"/>
  <c r="B271" i="3"/>
  <c r="I270" i="3"/>
  <c r="H270" i="3"/>
  <c r="G270" i="3"/>
  <c r="F270" i="3"/>
  <c r="E270" i="3"/>
  <c r="D270" i="3"/>
  <c r="J270" i="3" s="1"/>
  <c r="C270" i="3"/>
  <c r="B270" i="3"/>
  <c r="J269" i="3"/>
  <c r="H269" i="3"/>
  <c r="G269" i="3"/>
  <c r="F269" i="3"/>
  <c r="E269" i="3"/>
  <c r="K269" i="3" s="1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I267" i="3"/>
  <c r="H267" i="3"/>
  <c r="G267" i="3"/>
  <c r="J267" i="3" s="1"/>
  <c r="F267" i="3"/>
  <c r="E267" i="3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C264" i="3"/>
  <c r="B264" i="3"/>
  <c r="J263" i="3"/>
  <c r="H263" i="3"/>
  <c r="G263" i="3"/>
  <c r="F263" i="3"/>
  <c r="E263" i="3"/>
  <c r="D263" i="3"/>
  <c r="C263" i="3"/>
  <c r="I263" i="3" s="1"/>
  <c r="B263" i="3"/>
  <c r="K262" i="3"/>
  <c r="J262" i="3"/>
  <c r="H262" i="3"/>
  <c r="G262" i="3"/>
  <c r="F262" i="3"/>
  <c r="I262" i="3" s="1"/>
  <c r="E262" i="3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H260" i="3"/>
  <c r="G260" i="3"/>
  <c r="J260" i="3" s="1"/>
  <c r="F260" i="3"/>
  <c r="I260" i="3" s="1"/>
  <c r="E260" i="3"/>
  <c r="K260" i="3" s="1"/>
  <c r="D260" i="3"/>
  <c r="C260" i="3"/>
  <c r="B260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H255" i="3"/>
  <c r="K255" i="3" s="1"/>
  <c r="G255" i="3"/>
  <c r="J255" i="3" s="1"/>
  <c r="F255" i="3"/>
  <c r="E255" i="3"/>
  <c r="D255" i="3"/>
  <c r="C255" i="3"/>
  <c r="I255" i="3" s="1"/>
  <c r="B255" i="3"/>
  <c r="H254" i="3"/>
  <c r="G254" i="3"/>
  <c r="F254" i="3"/>
  <c r="I254" i="3" s="1"/>
  <c r="E254" i="3"/>
  <c r="D254" i="3"/>
  <c r="C254" i="3"/>
  <c r="B254" i="3"/>
  <c r="J253" i="3"/>
  <c r="H253" i="3"/>
  <c r="G253" i="3"/>
  <c r="F253" i="3"/>
  <c r="E253" i="3"/>
  <c r="K253" i="3" s="1"/>
  <c r="D253" i="3"/>
  <c r="C253" i="3"/>
  <c r="B253" i="3"/>
  <c r="H252" i="3"/>
  <c r="G252" i="3"/>
  <c r="J252" i="3" s="1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J250" i="3"/>
  <c r="H250" i="3"/>
  <c r="G250" i="3"/>
  <c r="F250" i="3"/>
  <c r="I250" i="3" s="1"/>
  <c r="E250" i="3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K242" i="3"/>
  <c r="I242" i="3"/>
  <c r="H242" i="3"/>
  <c r="G242" i="3"/>
  <c r="F242" i="3"/>
  <c r="E242" i="3"/>
  <c r="D242" i="3"/>
  <c r="J242" i="3" s="1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H240" i="3"/>
  <c r="G240" i="3"/>
  <c r="J240" i="3" s="1"/>
  <c r="F240" i="3"/>
  <c r="I240" i="3" s="1"/>
  <c r="E240" i="3"/>
  <c r="D240" i="3"/>
  <c r="C240" i="3"/>
  <c r="B240" i="3"/>
  <c r="H239" i="3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H236" i="3"/>
  <c r="G236" i="3"/>
  <c r="J236" i="3" s="1"/>
  <c r="F236" i="3"/>
  <c r="I236" i="3" s="1"/>
  <c r="E236" i="3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H234" i="3"/>
  <c r="G234" i="3"/>
  <c r="F234" i="3"/>
  <c r="I234" i="3" s="1"/>
  <c r="E234" i="3"/>
  <c r="K234" i="3" s="1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J231" i="3"/>
  <c r="I231" i="3"/>
  <c r="H231" i="3"/>
  <c r="G231" i="3"/>
  <c r="F231" i="3"/>
  <c r="E231" i="3"/>
  <c r="D231" i="3"/>
  <c r="C231" i="3"/>
  <c r="B231" i="3"/>
  <c r="I230" i="3"/>
  <c r="H230" i="3"/>
  <c r="G230" i="3"/>
  <c r="J230" i="3" s="1"/>
  <c r="F230" i="3"/>
  <c r="E230" i="3"/>
  <c r="K230" i="3" s="1"/>
  <c r="D230" i="3"/>
  <c r="C230" i="3"/>
  <c r="B230" i="3"/>
  <c r="H229" i="3"/>
  <c r="G229" i="3"/>
  <c r="J229" i="3" s="1"/>
  <c r="F229" i="3"/>
  <c r="I229" i="3" s="1"/>
  <c r="E229" i="3"/>
  <c r="K229" i="3" s="1"/>
  <c r="D229" i="3"/>
  <c r="C229" i="3"/>
  <c r="B229" i="3"/>
  <c r="H228" i="3"/>
  <c r="G228" i="3"/>
  <c r="J228" i="3" s="1"/>
  <c r="F228" i="3"/>
  <c r="E228" i="3"/>
  <c r="K228" i="3" s="1"/>
  <c r="D228" i="3"/>
  <c r="C228" i="3"/>
  <c r="I228" i="3" s="1"/>
  <c r="B228" i="3"/>
  <c r="H227" i="3"/>
  <c r="G227" i="3"/>
  <c r="F227" i="3"/>
  <c r="E227" i="3"/>
  <c r="D227" i="3"/>
  <c r="J227" i="3" s="1"/>
  <c r="C227" i="3"/>
  <c r="I227" i="3" s="1"/>
  <c r="B227" i="3"/>
  <c r="K226" i="3"/>
  <c r="J226" i="3"/>
  <c r="H226" i="3"/>
  <c r="G226" i="3"/>
  <c r="F226" i="3"/>
  <c r="I226" i="3" s="1"/>
  <c r="E226" i="3"/>
  <c r="D226" i="3"/>
  <c r="C226" i="3"/>
  <c r="B226" i="3"/>
  <c r="K225" i="3"/>
  <c r="I225" i="3"/>
  <c r="H225" i="3"/>
  <c r="G225" i="3"/>
  <c r="F225" i="3"/>
  <c r="E225" i="3"/>
  <c r="D225" i="3"/>
  <c r="J225" i="3" s="1"/>
  <c r="C225" i="3"/>
  <c r="B225" i="3"/>
  <c r="J224" i="3"/>
  <c r="I224" i="3"/>
  <c r="H224" i="3"/>
  <c r="G224" i="3"/>
  <c r="F224" i="3"/>
  <c r="E224" i="3"/>
  <c r="D224" i="3"/>
  <c r="C224" i="3"/>
  <c r="B224" i="3"/>
  <c r="H223" i="3"/>
  <c r="G223" i="3"/>
  <c r="F223" i="3"/>
  <c r="E223" i="3"/>
  <c r="K223" i="3" s="1"/>
  <c r="D223" i="3"/>
  <c r="J223" i="3" s="1"/>
  <c r="C223" i="3"/>
  <c r="B223" i="3"/>
  <c r="I222" i="3"/>
  <c r="H222" i="3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H219" i="3"/>
  <c r="G219" i="3"/>
  <c r="F219" i="3"/>
  <c r="I219" i="3" s="1"/>
  <c r="E219" i="3"/>
  <c r="D219" i="3"/>
  <c r="J219" i="3" s="1"/>
  <c r="C219" i="3"/>
  <c r="B219" i="3"/>
  <c r="I218" i="3"/>
  <c r="H218" i="3"/>
  <c r="G218" i="3"/>
  <c r="F218" i="3"/>
  <c r="E218" i="3"/>
  <c r="D218" i="3"/>
  <c r="C218" i="3"/>
  <c r="B218" i="3"/>
  <c r="H217" i="3"/>
  <c r="G217" i="3"/>
  <c r="F217" i="3"/>
  <c r="E217" i="3"/>
  <c r="K217" i="3" s="1"/>
  <c r="D217" i="3"/>
  <c r="J217" i="3" s="1"/>
  <c r="C217" i="3"/>
  <c r="B217" i="3"/>
  <c r="I216" i="3"/>
  <c r="H216" i="3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K214" i="3"/>
  <c r="I214" i="3"/>
  <c r="H214" i="3"/>
  <c r="G214" i="3"/>
  <c r="F214" i="3"/>
  <c r="E214" i="3"/>
  <c r="D214" i="3"/>
  <c r="J214" i="3" s="1"/>
  <c r="C214" i="3"/>
  <c r="B214" i="3"/>
  <c r="I213" i="3"/>
  <c r="H213" i="3"/>
  <c r="K213" i="3" s="1"/>
  <c r="G213" i="3"/>
  <c r="F213" i="3"/>
  <c r="E213" i="3"/>
  <c r="D213" i="3"/>
  <c r="J213" i="3" s="1"/>
  <c r="C213" i="3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B209" i="3"/>
  <c r="K208" i="3"/>
  <c r="H208" i="3"/>
  <c r="G208" i="3"/>
  <c r="F208" i="3"/>
  <c r="I208" i="3" s="1"/>
  <c r="E208" i="3"/>
  <c r="D208" i="3"/>
  <c r="J208" i="3" s="1"/>
  <c r="C208" i="3"/>
  <c r="B208" i="3"/>
  <c r="K207" i="3"/>
  <c r="J207" i="3"/>
  <c r="I207" i="3"/>
  <c r="H207" i="3"/>
  <c r="G207" i="3"/>
  <c r="F207" i="3"/>
  <c r="E207" i="3"/>
  <c r="D207" i="3"/>
  <c r="C207" i="3"/>
  <c r="B207" i="3"/>
  <c r="H206" i="3"/>
  <c r="G206" i="3"/>
  <c r="F206" i="3"/>
  <c r="I206" i="3" s="1"/>
  <c r="E206" i="3"/>
  <c r="D206" i="3"/>
  <c r="J206" i="3" s="1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D204" i="3"/>
  <c r="C204" i="3"/>
  <c r="I204" i="3" s="1"/>
  <c r="B204" i="3"/>
  <c r="K203" i="3"/>
  <c r="J203" i="3"/>
  <c r="H203" i="3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D200" i="3"/>
  <c r="C200" i="3"/>
  <c r="B200" i="3"/>
  <c r="H199" i="3"/>
  <c r="G199" i="3"/>
  <c r="F199" i="3"/>
  <c r="E199" i="3"/>
  <c r="K199" i="3" s="1"/>
  <c r="D199" i="3"/>
  <c r="J199" i="3" s="1"/>
  <c r="C199" i="3"/>
  <c r="B199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B197" i="3"/>
  <c r="I196" i="3"/>
  <c r="H196" i="3"/>
  <c r="K196" i="3" s="1"/>
  <c r="G196" i="3"/>
  <c r="F196" i="3"/>
  <c r="E196" i="3"/>
  <c r="D196" i="3"/>
  <c r="J196" i="3" s="1"/>
  <c r="C196" i="3"/>
  <c r="B196" i="3"/>
  <c r="I195" i="3"/>
  <c r="H195" i="3"/>
  <c r="K195" i="3" s="1"/>
  <c r="G195" i="3"/>
  <c r="F195" i="3"/>
  <c r="E195" i="3"/>
  <c r="D195" i="3"/>
  <c r="J195" i="3" s="1"/>
  <c r="C195" i="3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G193" i="3"/>
  <c r="J193" i="3" s="1"/>
  <c r="F193" i="3"/>
  <c r="E193" i="3"/>
  <c r="K193" i="3" s="1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J191" i="3"/>
  <c r="H191" i="3"/>
  <c r="K191" i="3" s="1"/>
  <c r="G191" i="3"/>
  <c r="F191" i="3"/>
  <c r="E191" i="3"/>
  <c r="D191" i="3"/>
  <c r="C191" i="3"/>
  <c r="B191" i="3"/>
  <c r="K190" i="3"/>
  <c r="H190" i="3"/>
  <c r="G190" i="3"/>
  <c r="F190" i="3"/>
  <c r="I190" i="3" s="1"/>
  <c r="E190" i="3"/>
  <c r="D190" i="3"/>
  <c r="J190" i="3" s="1"/>
  <c r="C190" i="3"/>
  <c r="B190" i="3"/>
  <c r="K189" i="3"/>
  <c r="J189" i="3"/>
  <c r="I189" i="3"/>
  <c r="H189" i="3"/>
  <c r="G189" i="3"/>
  <c r="F189" i="3"/>
  <c r="E189" i="3"/>
  <c r="D189" i="3"/>
  <c r="C189" i="3"/>
  <c r="B189" i="3"/>
  <c r="H188" i="3"/>
  <c r="G188" i="3"/>
  <c r="F188" i="3"/>
  <c r="I188" i="3" s="1"/>
  <c r="E188" i="3"/>
  <c r="D188" i="3"/>
  <c r="J188" i="3" s="1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K185" i="3"/>
  <c r="J185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J182" i="3" s="1"/>
  <c r="F182" i="3"/>
  <c r="E182" i="3"/>
  <c r="D182" i="3"/>
  <c r="C182" i="3"/>
  <c r="B182" i="3"/>
  <c r="H181" i="3"/>
  <c r="G181" i="3"/>
  <c r="F181" i="3"/>
  <c r="E181" i="3"/>
  <c r="K181" i="3" s="1"/>
  <c r="D181" i="3"/>
  <c r="C181" i="3"/>
  <c r="B181" i="3"/>
  <c r="I180" i="3"/>
  <c r="H180" i="3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H177" i="3"/>
  <c r="G177" i="3"/>
  <c r="F177" i="3"/>
  <c r="I177" i="3" s="1"/>
  <c r="E177" i="3"/>
  <c r="D177" i="3"/>
  <c r="J177" i="3" s="1"/>
  <c r="C177" i="3"/>
  <c r="B177" i="3"/>
  <c r="J176" i="3"/>
  <c r="H176" i="3"/>
  <c r="G176" i="3"/>
  <c r="F176" i="3"/>
  <c r="I176" i="3" s="1"/>
  <c r="E176" i="3"/>
  <c r="D176" i="3"/>
  <c r="C176" i="3"/>
  <c r="B176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I171" i="3"/>
  <c r="H171" i="3"/>
  <c r="G171" i="3"/>
  <c r="F171" i="3"/>
  <c r="E171" i="3"/>
  <c r="D171" i="3"/>
  <c r="C171" i="3"/>
  <c r="B171" i="3"/>
  <c r="H170" i="3"/>
  <c r="G170" i="3"/>
  <c r="F170" i="3"/>
  <c r="I170" i="3" s="1"/>
  <c r="E170" i="3"/>
  <c r="D170" i="3"/>
  <c r="J170" i="3" s="1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E168" i="3"/>
  <c r="D168" i="3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B165" i="3"/>
  <c r="I164" i="3"/>
  <c r="H164" i="3"/>
  <c r="G164" i="3"/>
  <c r="J164" i="3" s="1"/>
  <c r="F164" i="3"/>
  <c r="E164" i="3"/>
  <c r="D164" i="3"/>
  <c r="C164" i="3"/>
  <c r="B164" i="3"/>
  <c r="H163" i="3"/>
  <c r="G163" i="3"/>
  <c r="F163" i="3"/>
  <c r="E163" i="3"/>
  <c r="K163" i="3" s="1"/>
  <c r="D163" i="3"/>
  <c r="J163" i="3" s="1"/>
  <c r="C163" i="3"/>
  <c r="B163" i="3"/>
  <c r="H162" i="3"/>
  <c r="G162" i="3"/>
  <c r="F162" i="3"/>
  <c r="E162" i="3"/>
  <c r="D162" i="3"/>
  <c r="J162" i="3" s="1"/>
  <c r="C162" i="3"/>
  <c r="I162" i="3" s="1"/>
  <c r="B162" i="3"/>
  <c r="K161" i="3"/>
  <c r="H161" i="3"/>
  <c r="G161" i="3"/>
  <c r="J161" i="3" s="1"/>
  <c r="F161" i="3"/>
  <c r="E161" i="3"/>
  <c r="D161" i="3"/>
  <c r="C161" i="3"/>
  <c r="I161" i="3" s="1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I159" i="3"/>
  <c r="H159" i="3"/>
  <c r="G159" i="3"/>
  <c r="F159" i="3"/>
  <c r="E159" i="3"/>
  <c r="D159" i="3"/>
  <c r="J159" i="3" s="1"/>
  <c r="C159" i="3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J155" i="3"/>
  <c r="H155" i="3"/>
  <c r="K155" i="3" s="1"/>
  <c r="G155" i="3"/>
  <c r="F155" i="3"/>
  <c r="E155" i="3"/>
  <c r="D155" i="3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H152" i="3"/>
  <c r="G152" i="3"/>
  <c r="F152" i="3"/>
  <c r="I152" i="3" s="1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J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K148" i="3" s="1"/>
  <c r="G148" i="3"/>
  <c r="F148" i="3"/>
  <c r="E148" i="3"/>
  <c r="D148" i="3"/>
  <c r="C148" i="3"/>
  <c r="B148" i="3"/>
  <c r="K147" i="3"/>
  <c r="J147" i="3"/>
  <c r="H147" i="3"/>
  <c r="G147" i="3"/>
  <c r="F147" i="3"/>
  <c r="I147" i="3" s="1"/>
  <c r="E147" i="3"/>
  <c r="D147" i="3"/>
  <c r="C147" i="3"/>
  <c r="B147" i="3"/>
  <c r="I146" i="3"/>
  <c r="H146" i="3"/>
  <c r="G146" i="3"/>
  <c r="F146" i="3"/>
  <c r="E146" i="3"/>
  <c r="D146" i="3"/>
  <c r="C146" i="3"/>
  <c r="B146" i="3"/>
  <c r="H145" i="3"/>
  <c r="G145" i="3"/>
  <c r="F145" i="3"/>
  <c r="E145" i="3"/>
  <c r="K145" i="3" s="1"/>
  <c r="D145" i="3"/>
  <c r="J145" i="3" s="1"/>
  <c r="C145" i="3"/>
  <c r="I145" i="3" s="1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I142" i="3"/>
  <c r="H142" i="3"/>
  <c r="K142" i="3" s="1"/>
  <c r="G142" i="3"/>
  <c r="F142" i="3"/>
  <c r="E142" i="3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E140" i="3"/>
  <c r="D140" i="3"/>
  <c r="J140" i="3" s="1"/>
  <c r="C140" i="3"/>
  <c r="B140" i="3"/>
  <c r="J139" i="3"/>
  <c r="H139" i="3"/>
  <c r="G139" i="3"/>
  <c r="F139" i="3"/>
  <c r="E139" i="3"/>
  <c r="D139" i="3"/>
  <c r="C139" i="3"/>
  <c r="I139" i="3" s="1"/>
  <c r="B139" i="3"/>
  <c r="J138" i="3"/>
  <c r="H138" i="3"/>
  <c r="G138" i="3"/>
  <c r="F138" i="3"/>
  <c r="E138" i="3"/>
  <c r="K138" i="3" s="1"/>
  <c r="D138" i="3"/>
  <c r="C138" i="3"/>
  <c r="I138" i="3" s="1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I135" i="3" s="1"/>
  <c r="E135" i="3"/>
  <c r="D135" i="3"/>
  <c r="C135" i="3"/>
  <c r="B135" i="3"/>
  <c r="I134" i="3"/>
  <c r="H134" i="3"/>
  <c r="G134" i="3"/>
  <c r="F134" i="3"/>
  <c r="E134" i="3"/>
  <c r="D134" i="3"/>
  <c r="J134" i="3" s="1"/>
  <c r="C134" i="3"/>
  <c r="B134" i="3"/>
  <c r="J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K131" i="3"/>
  <c r="H131" i="3"/>
  <c r="G131" i="3"/>
  <c r="F131" i="3"/>
  <c r="E131" i="3"/>
  <c r="D131" i="3"/>
  <c r="C131" i="3"/>
  <c r="I131" i="3" s="1"/>
  <c r="B131" i="3"/>
  <c r="K130" i="3"/>
  <c r="I130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E129" i="3"/>
  <c r="K129" i="3" s="1"/>
  <c r="D129" i="3"/>
  <c r="C129" i="3"/>
  <c r="I129" i="3" s="1"/>
  <c r="B129" i="3"/>
  <c r="J128" i="3"/>
  <c r="I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F125" i="3"/>
  <c r="E125" i="3"/>
  <c r="D125" i="3"/>
  <c r="C125" i="3"/>
  <c r="B125" i="3"/>
  <c r="K124" i="3"/>
  <c r="I124" i="3"/>
  <c r="H124" i="3"/>
  <c r="G124" i="3"/>
  <c r="F124" i="3"/>
  <c r="E124" i="3"/>
  <c r="D124" i="3"/>
  <c r="J124" i="3" s="1"/>
  <c r="C124" i="3"/>
  <c r="B124" i="3"/>
  <c r="K123" i="3"/>
  <c r="J123" i="3"/>
  <c r="I123" i="3"/>
  <c r="H123" i="3"/>
  <c r="G123" i="3"/>
  <c r="F123" i="3"/>
  <c r="E123" i="3"/>
  <c r="D123" i="3"/>
  <c r="C123" i="3"/>
  <c r="B123" i="3"/>
  <c r="H122" i="3"/>
  <c r="G122" i="3"/>
  <c r="J122" i="3" s="1"/>
  <c r="F122" i="3"/>
  <c r="I122" i="3" s="1"/>
  <c r="E122" i="3"/>
  <c r="D122" i="3"/>
  <c r="C122" i="3"/>
  <c r="B122" i="3"/>
  <c r="H121" i="3"/>
  <c r="G121" i="3"/>
  <c r="J121" i="3" s="1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K119" i="3"/>
  <c r="I119" i="3"/>
  <c r="H119" i="3"/>
  <c r="G119" i="3"/>
  <c r="F119" i="3"/>
  <c r="E119" i="3"/>
  <c r="D119" i="3"/>
  <c r="J119" i="3" s="1"/>
  <c r="C119" i="3"/>
  <c r="B119" i="3"/>
  <c r="I118" i="3"/>
  <c r="H118" i="3"/>
  <c r="K118" i="3" s="1"/>
  <c r="G118" i="3"/>
  <c r="J118" i="3" s="1"/>
  <c r="F118" i="3"/>
  <c r="E118" i="3"/>
  <c r="D118" i="3"/>
  <c r="C118" i="3"/>
  <c r="B118" i="3"/>
  <c r="K117" i="3"/>
  <c r="J117" i="3"/>
  <c r="H117" i="3"/>
  <c r="G117" i="3"/>
  <c r="F117" i="3"/>
  <c r="I117" i="3" s="1"/>
  <c r="E117" i="3"/>
  <c r="D117" i="3"/>
  <c r="C117" i="3"/>
  <c r="B117" i="3"/>
  <c r="I116" i="3"/>
  <c r="H116" i="3"/>
  <c r="G116" i="3"/>
  <c r="F116" i="3"/>
  <c r="E116" i="3"/>
  <c r="D116" i="3"/>
  <c r="C116" i="3"/>
  <c r="B116" i="3"/>
  <c r="H115" i="3"/>
  <c r="G115" i="3"/>
  <c r="F115" i="3"/>
  <c r="E115" i="3"/>
  <c r="K115" i="3" s="1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K113" i="3"/>
  <c r="H113" i="3"/>
  <c r="G113" i="3"/>
  <c r="J113" i="3" s="1"/>
  <c r="F113" i="3"/>
  <c r="E113" i="3"/>
  <c r="D113" i="3"/>
  <c r="C113" i="3"/>
  <c r="I113" i="3" s="1"/>
  <c r="B113" i="3"/>
  <c r="K112" i="3"/>
  <c r="J112" i="3"/>
  <c r="I112" i="3"/>
  <c r="H112" i="3"/>
  <c r="G112" i="3"/>
  <c r="F112" i="3"/>
  <c r="E112" i="3"/>
  <c r="D112" i="3"/>
  <c r="C112" i="3"/>
  <c r="B112" i="3"/>
  <c r="I111" i="3"/>
  <c r="H111" i="3"/>
  <c r="K111" i="3" s="1"/>
  <c r="G111" i="3"/>
  <c r="F111" i="3"/>
  <c r="E111" i="3"/>
  <c r="D111" i="3"/>
  <c r="J111" i="3" s="1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H106" i="3"/>
  <c r="G106" i="3"/>
  <c r="J106" i="3" s="1"/>
  <c r="F106" i="3"/>
  <c r="I106" i="3" s="1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D104" i="3"/>
  <c r="J104" i="3" s="1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D100" i="3"/>
  <c r="C100" i="3"/>
  <c r="B100" i="3"/>
  <c r="H99" i="3"/>
  <c r="G99" i="3"/>
  <c r="F99" i="3"/>
  <c r="I99" i="3" s="1"/>
  <c r="E99" i="3"/>
  <c r="K99" i="3" s="1"/>
  <c r="D99" i="3"/>
  <c r="C99" i="3"/>
  <c r="B99" i="3"/>
  <c r="I98" i="3"/>
  <c r="H98" i="3"/>
  <c r="G98" i="3"/>
  <c r="F98" i="3"/>
  <c r="E98" i="3"/>
  <c r="D98" i="3"/>
  <c r="J98" i="3" s="1"/>
  <c r="C98" i="3"/>
  <c r="B98" i="3"/>
  <c r="J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K95" i="3"/>
  <c r="H95" i="3"/>
  <c r="G95" i="3"/>
  <c r="F95" i="3"/>
  <c r="E95" i="3"/>
  <c r="D95" i="3"/>
  <c r="C95" i="3"/>
  <c r="I95" i="3" s="1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J93" i="3" s="1"/>
  <c r="F93" i="3"/>
  <c r="E93" i="3"/>
  <c r="K93" i="3" s="1"/>
  <c r="D93" i="3"/>
  <c r="C93" i="3"/>
  <c r="I93" i="3" s="1"/>
  <c r="B93" i="3"/>
  <c r="J92" i="3"/>
  <c r="I92" i="3"/>
  <c r="H92" i="3"/>
  <c r="G92" i="3"/>
  <c r="F92" i="3"/>
  <c r="E92" i="3"/>
  <c r="D92" i="3"/>
  <c r="C92" i="3"/>
  <c r="B92" i="3"/>
  <c r="H91" i="3"/>
  <c r="G91" i="3"/>
  <c r="F91" i="3"/>
  <c r="E91" i="3"/>
  <c r="K91" i="3" s="1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K89" i="3"/>
  <c r="H89" i="3"/>
  <c r="G89" i="3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K87" i="3"/>
  <c r="J87" i="3"/>
  <c r="I87" i="3"/>
  <c r="H87" i="3"/>
  <c r="G87" i="3"/>
  <c r="F87" i="3"/>
  <c r="E87" i="3"/>
  <c r="D87" i="3"/>
  <c r="C87" i="3"/>
  <c r="B87" i="3"/>
  <c r="H86" i="3"/>
  <c r="G86" i="3"/>
  <c r="F86" i="3"/>
  <c r="I86" i="3" s="1"/>
  <c r="E86" i="3"/>
  <c r="D86" i="3"/>
  <c r="J86" i="3" s="1"/>
  <c r="C86" i="3"/>
  <c r="B86" i="3"/>
  <c r="H85" i="3"/>
  <c r="G85" i="3"/>
  <c r="J85" i="3" s="1"/>
  <c r="F85" i="3"/>
  <c r="E85" i="3"/>
  <c r="D85" i="3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J81" i="3"/>
  <c r="H81" i="3"/>
  <c r="G81" i="3"/>
  <c r="F81" i="3"/>
  <c r="E81" i="3"/>
  <c r="K81" i="3" s="1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I76" i="3"/>
  <c r="H76" i="3"/>
  <c r="K76" i="3" s="1"/>
  <c r="G76" i="3"/>
  <c r="F76" i="3"/>
  <c r="E76" i="3"/>
  <c r="D76" i="3"/>
  <c r="C76" i="3"/>
  <c r="B76" i="3"/>
  <c r="H75" i="3"/>
  <c r="G75" i="3"/>
  <c r="J75" i="3" s="1"/>
  <c r="F75" i="3"/>
  <c r="I75" i="3" s="1"/>
  <c r="E75" i="3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E73" i="3"/>
  <c r="D73" i="3"/>
  <c r="J73" i="3" s="1"/>
  <c r="C73" i="3"/>
  <c r="I73" i="3" s="1"/>
  <c r="B73" i="3"/>
  <c r="J72" i="3"/>
  <c r="H72" i="3"/>
  <c r="K72" i="3" s="1"/>
  <c r="G72" i="3"/>
  <c r="F72" i="3"/>
  <c r="E72" i="3"/>
  <c r="D72" i="3"/>
  <c r="C72" i="3"/>
  <c r="I72" i="3" s="1"/>
  <c r="B72" i="3"/>
  <c r="J71" i="3"/>
  <c r="H71" i="3"/>
  <c r="K71" i="3" s="1"/>
  <c r="G71" i="3"/>
  <c r="F71" i="3"/>
  <c r="E71" i="3"/>
  <c r="D71" i="3"/>
  <c r="C71" i="3"/>
  <c r="I71" i="3" s="1"/>
  <c r="B71" i="3"/>
  <c r="H70" i="3"/>
  <c r="K70" i="3" s="1"/>
  <c r="G70" i="3"/>
  <c r="F70" i="3"/>
  <c r="I70" i="3" s="1"/>
  <c r="E70" i="3"/>
  <c r="D70" i="3"/>
  <c r="J70" i="3" s="1"/>
  <c r="C70" i="3"/>
  <c r="B70" i="3"/>
  <c r="K69" i="3"/>
  <c r="I69" i="3"/>
  <c r="H69" i="3"/>
  <c r="G69" i="3"/>
  <c r="F69" i="3"/>
  <c r="E69" i="3"/>
  <c r="D69" i="3"/>
  <c r="J69" i="3" s="1"/>
  <c r="C69" i="3"/>
  <c r="B69" i="3"/>
  <c r="H68" i="3"/>
  <c r="G68" i="3"/>
  <c r="F68" i="3"/>
  <c r="E68" i="3"/>
  <c r="D68" i="3"/>
  <c r="J68" i="3" s="1"/>
  <c r="C68" i="3"/>
  <c r="I68" i="3" s="1"/>
  <c r="B68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K64" i="3"/>
  <c r="I64" i="3"/>
  <c r="H64" i="3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H62" i="3"/>
  <c r="G62" i="3"/>
  <c r="F62" i="3"/>
  <c r="I62" i="3" s="1"/>
  <c r="E62" i="3"/>
  <c r="D62" i="3"/>
  <c r="C62" i="3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K59" i="3"/>
  <c r="J59" i="3"/>
  <c r="I59" i="3"/>
  <c r="H59" i="3"/>
  <c r="G59" i="3"/>
  <c r="F59" i="3"/>
  <c r="E59" i="3"/>
  <c r="D59" i="3"/>
  <c r="C59" i="3"/>
  <c r="B59" i="3"/>
  <c r="J58" i="3"/>
  <c r="I58" i="3"/>
  <c r="H58" i="3"/>
  <c r="K58" i="3" s="1"/>
  <c r="G58" i="3"/>
  <c r="F58" i="3"/>
  <c r="E58" i="3"/>
  <c r="D58" i="3"/>
  <c r="C58" i="3"/>
  <c r="B58" i="3"/>
  <c r="J57" i="3"/>
  <c r="H57" i="3"/>
  <c r="G57" i="3"/>
  <c r="F57" i="3"/>
  <c r="I57" i="3" s="1"/>
  <c r="E57" i="3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E55" i="3"/>
  <c r="D55" i="3"/>
  <c r="J55" i="3" s="1"/>
  <c r="C55" i="3"/>
  <c r="I55" i="3" s="1"/>
  <c r="B55" i="3"/>
  <c r="J54" i="3"/>
  <c r="H54" i="3"/>
  <c r="K54" i="3" s="1"/>
  <c r="G54" i="3"/>
  <c r="F54" i="3"/>
  <c r="E54" i="3"/>
  <c r="D54" i="3"/>
  <c r="C54" i="3"/>
  <c r="I54" i="3" s="1"/>
  <c r="B54" i="3"/>
  <c r="J53" i="3"/>
  <c r="H53" i="3"/>
  <c r="K53" i="3" s="1"/>
  <c r="G53" i="3"/>
  <c r="F53" i="3"/>
  <c r="E53" i="3"/>
  <c r="D53" i="3"/>
  <c r="C53" i="3"/>
  <c r="I53" i="3" s="1"/>
  <c r="B53" i="3"/>
  <c r="H52" i="3"/>
  <c r="K52" i="3" s="1"/>
  <c r="G52" i="3"/>
  <c r="F52" i="3"/>
  <c r="I52" i="3" s="1"/>
  <c r="E52" i="3"/>
  <c r="D52" i="3"/>
  <c r="J52" i="3" s="1"/>
  <c r="C52" i="3"/>
  <c r="B52" i="3"/>
  <c r="K51" i="3"/>
  <c r="J51" i="3"/>
  <c r="H51" i="3"/>
  <c r="G51" i="3"/>
  <c r="F51" i="3"/>
  <c r="I51" i="3" s="1"/>
  <c r="E51" i="3"/>
  <c r="D51" i="3"/>
  <c r="C51" i="3"/>
  <c r="B51" i="3"/>
  <c r="J50" i="3"/>
  <c r="H50" i="3"/>
  <c r="G50" i="3"/>
  <c r="F50" i="3"/>
  <c r="E50" i="3"/>
  <c r="D50" i="3"/>
  <c r="C50" i="3"/>
  <c r="B50" i="3"/>
  <c r="J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K46" i="3" s="1"/>
  <c r="G46" i="3"/>
  <c r="F46" i="3"/>
  <c r="E46" i="3"/>
  <c r="D46" i="3"/>
  <c r="C46" i="3"/>
  <c r="B46" i="3"/>
  <c r="J45" i="3"/>
  <c r="H45" i="3"/>
  <c r="G45" i="3"/>
  <c r="F45" i="3"/>
  <c r="I45" i="3" s="1"/>
  <c r="E45" i="3"/>
  <c r="K45" i="3" s="1"/>
  <c r="D45" i="3"/>
  <c r="C45" i="3"/>
  <c r="B45" i="3"/>
  <c r="H44" i="3"/>
  <c r="G44" i="3"/>
  <c r="F44" i="3"/>
  <c r="I44" i="3" s="1"/>
  <c r="E44" i="3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D42" i="3"/>
  <c r="J42" i="3" s="1"/>
  <c r="C42" i="3"/>
  <c r="I42" i="3" s="1"/>
  <c r="B42" i="3"/>
  <c r="K41" i="3"/>
  <c r="J41" i="3"/>
  <c r="H41" i="3"/>
  <c r="G41" i="3"/>
  <c r="F41" i="3"/>
  <c r="I41" i="3" s="1"/>
  <c r="E41" i="3"/>
  <c r="D41" i="3"/>
  <c r="C41" i="3"/>
  <c r="B41" i="3"/>
  <c r="J40" i="3"/>
  <c r="I40" i="3"/>
  <c r="H40" i="3"/>
  <c r="K40" i="3" s="1"/>
  <c r="G40" i="3"/>
  <c r="F40" i="3"/>
  <c r="E40" i="3"/>
  <c r="D40" i="3"/>
  <c r="C40" i="3"/>
  <c r="B40" i="3"/>
  <c r="H39" i="3"/>
  <c r="G39" i="3"/>
  <c r="J39" i="3" s="1"/>
  <c r="F39" i="3"/>
  <c r="I39" i="3" s="1"/>
  <c r="E39" i="3"/>
  <c r="K39" i="3" s="1"/>
  <c r="D39" i="3"/>
  <c r="C39" i="3"/>
  <c r="B39" i="3"/>
  <c r="H38" i="3"/>
  <c r="G38" i="3"/>
  <c r="J38" i="3" s="1"/>
  <c r="F38" i="3"/>
  <c r="E38" i="3"/>
  <c r="K38" i="3" s="1"/>
  <c r="D38" i="3"/>
  <c r="C38" i="3"/>
  <c r="I38" i="3" s="1"/>
  <c r="B38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J35" i="3"/>
  <c r="H35" i="3"/>
  <c r="K35" i="3" s="1"/>
  <c r="G35" i="3"/>
  <c r="F35" i="3"/>
  <c r="E35" i="3"/>
  <c r="D35" i="3"/>
  <c r="C35" i="3"/>
  <c r="I35" i="3" s="1"/>
  <c r="B35" i="3"/>
  <c r="H34" i="3"/>
  <c r="K34" i="3" s="1"/>
  <c r="G34" i="3"/>
  <c r="F34" i="3"/>
  <c r="I34" i="3" s="1"/>
  <c r="E34" i="3"/>
  <c r="D34" i="3"/>
  <c r="J34" i="3" s="1"/>
  <c r="C34" i="3"/>
  <c r="B34" i="3"/>
  <c r="K33" i="3"/>
  <c r="I33" i="3"/>
  <c r="H33" i="3"/>
  <c r="G33" i="3"/>
  <c r="F33" i="3"/>
  <c r="E33" i="3"/>
  <c r="D33" i="3"/>
  <c r="J33" i="3" s="1"/>
  <c r="C33" i="3"/>
  <c r="B33" i="3"/>
  <c r="H32" i="3"/>
  <c r="G32" i="3"/>
  <c r="J32" i="3" s="1"/>
  <c r="F32" i="3"/>
  <c r="E32" i="3"/>
  <c r="D32" i="3"/>
  <c r="C32" i="3"/>
  <c r="I32" i="3" s="1"/>
  <c r="B32" i="3"/>
  <c r="J31" i="3"/>
  <c r="H31" i="3"/>
  <c r="G31" i="3"/>
  <c r="F31" i="3"/>
  <c r="E31" i="3"/>
  <c r="D31" i="3"/>
  <c r="C31" i="3"/>
  <c r="B31" i="3"/>
  <c r="H30" i="3"/>
  <c r="G30" i="3"/>
  <c r="F30" i="3"/>
  <c r="E30" i="3"/>
  <c r="D30" i="3"/>
  <c r="J30" i="3" s="1"/>
  <c r="C30" i="3"/>
  <c r="I30" i="3" s="1"/>
  <c r="B30" i="3"/>
  <c r="K29" i="3"/>
  <c r="J29" i="3"/>
  <c r="H29" i="3"/>
  <c r="G29" i="3"/>
  <c r="F29" i="3"/>
  <c r="I29" i="3" s="1"/>
  <c r="E29" i="3"/>
  <c r="D29" i="3"/>
  <c r="C29" i="3"/>
  <c r="B29" i="3"/>
  <c r="I28" i="3"/>
  <c r="H28" i="3"/>
  <c r="K28" i="3" s="1"/>
  <c r="G28" i="3"/>
  <c r="F28" i="3"/>
  <c r="E28" i="3"/>
  <c r="D28" i="3"/>
  <c r="C28" i="3"/>
  <c r="B28" i="3"/>
  <c r="J27" i="3"/>
  <c r="I27" i="3"/>
  <c r="H27" i="3"/>
  <c r="G27" i="3"/>
  <c r="F27" i="3"/>
  <c r="E27" i="3"/>
  <c r="K27" i="3" s="1"/>
  <c r="D27" i="3"/>
  <c r="C27" i="3"/>
  <c r="B27" i="3"/>
  <c r="I26" i="3"/>
  <c r="H26" i="3"/>
  <c r="G26" i="3"/>
  <c r="F26" i="3"/>
  <c r="E26" i="3"/>
  <c r="D26" i="3"/>
  <c r="J26" i="3" s="1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J24" i="3"/>
  <c r="H24" i="3"/>
  <c r="G24" i="3"/>
  <c r="F24" i="3"/>
  <c r="E24" i="3"/>
  <c r="D24" i="3"/>
  <c r="C24" i="3"/>
  <c r="I24" i="3" s="1"/>
  <c r="B24" i="3"/>
  <c r="K23" i="3"/>
  <c r="J23" i="3"/>
  <c r="I23" i="3"/>
  <c r="H23" i="3"/>
  <c r="G23" i="3"/>
  <c r="F23" i="3"/>
  <c r="E23" i="3"/>
  <c r="D23" i="3"/>
  <c r="C23" i="3"/>
  <c r="B23" i="3"/>
  <c r="I22" i="3"/>
  <c r="H22" i="3"/>
  <c r="K22" i="3" s="1"/>
  <c r="G22" i="3"/>
  <c r="J22" i="3" s="1"/>
  <c r="F22" i="3"/>
  <c r="E22" i="3"/>
  <c r="D22" i="3"/>
  <c r="C22" i="3"/>
  <c r="B22" i="3"/>
  <c r="H21" i="3"/>
  <c r="G21" i="3"/>
  <c r="J21" i="3" s="1"/>
  <c r="F21" i="3"/>
  <c r="I21" i="3" s="1"/>
  <c r="E21" i="3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D19" i="3"/>
  <c r="J19" i="3" s="1"/>
  <c r="C19" i="3"/>
  <c r="B19" i="3"/>
  <c r="J18" i="3"/>
  <c r="H18" i="3"/>
  <c r="G18" i="3"/>
  <c r="F18" i="3"/>
  <c r="E18" i="3"/>
  <c r="K18" i="3" s="1"/>
  <c r="D18" i="3"/>
  <c r="C18" i="3"/>
  <c r="I18" i="3" s="1"/>
  <c r="B18" i="3"/>
  <c r="J17" i="3"/>
  <c r="H17" i="3"/>
  <c r="K17" i="3" s="1"/>
  <c r="G17" i="3"/>
  <c r="F17" i="3"/>
  <c r="E17" i="3"/>
  <c r="D17" i="3"/>
  <c r="C17" i="3"/>
  <c r="I17" i="3" s="1"/>
  <c r="B17" i="3"/>
  <c r="K16" i="3"/>
  <c r="H16" i="3"/>
  <c r="G16" i="3"/>
  <c r="F16" i="3"/>
  <c r="I16" i="3" s="1"/>
  <c r="E16" i="3"/>
  <c r="D16" i="3"/>
  <c r="J16" i="3" s="1"/>
  <c r="C16" i="3"/>
  <c r="B16" i="3"/>
  <c r="K15" i="3"/>
  <c r="I15" i="3"/>
  <c r="H15" i="3"/>
  <c r="G15" i="3"/>
  <c r="F15" i="3"/>
  <c r="E15" i="3"/>
  <c r="D15" i="3"/>
  <c r="J15" i="3" s="1"/>
  <c r="C15" i="3"/>
  <c r="B15" i="3"/>
  <c r="J14" i="3"/>
  <c r="H14" i="3"/>
  <c r="G14" i="3"/>
  <c r="F14" i="3"/>
  <c r="E14" i="3"/>
  <c r="D14" i="3"/>
  <c r="C14" i="3"/>
  <c r="B14" i="3"/>
  <c r="J13" i="3"/>
  <c r="H13" i="3"/>
  <c r="G13" i="3"/>
  <c r="F13" i="3"/>
  <c r="E13" i="3"/>
  <c r="D13" i="3"/>
  <c r="C13" i="3"/>
  <c r="B13" i="3"/>
  <c r="H12" i="3"/>
  <c r="G12" i="3"/>
  <c r="F12" i="3"/>
  <c r="E12" i="3"/>
  <c r="D12" i="3"/>
  <c r="J12" i="3" s="1"/>
  <c r="C12" i="3"/>
  <c r="I12" i="3" s="1"/>
  <c r="B12" i="3"/>
  <c r="K11" i="3"/>
  <c r="J11" i="3"/>
  <c r="H11" i="3"/>
  <c r="G11" i="3"/>
  <c r="F11" i="3"/>
  <c r="I11" i="3" s="1"/>
  <c r="E11" i="3"/>
  <c r="D11" i="3"/>
  <c r="C11" i="3"/>
  <c r="B11" i="3"/>
  <c r="K10" i="3"/>
  <c r="I10" i="3"/>
  <c r="H10" i="3"/>
  <c r="G10" i="3"/>
  <c r="F10" i="3"/>
  <c r="E10" i="3"/>
  <c r="D10" i="3"/>
  <c r="C10" i="3"/>
  <c r="B10" i="3"/>
  <c r="I9" i="3"/>
  <c r="H9" i="3"/>
  <c r="G9" i="3"/>
  <c r="J9" i="3" s="1"/>
  <c r="F9" i="3"/>
  <c r="E9" i="3"/>
  <c r="K9" i="3" s="1"/>
  <c r="D9" i="3"/>
  <c r="C9" i="3"/>
  <c r="B9" i="3"/>
  <c r="I8" i="3"/>
  <c r="H8" i="3"/>
  <c r="G8" i="3"/>
  <c r="F8" i="3"/>
  <c r="E8" i="3"/>
  <c r="D8" i="3"/>
  <c r="J8" i="3" s="1"/>
  <c r="C8" i="3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F234" i="2"/>
  <c r="E234" i="2"/>
  <c r="D234" i="2"/>
  <c r="J234" i="2" s="1"/>
  <c r="C234" i="2"/>
  <c r="I234" i="2" s="1"/>
  <c r="B234" i="2"/>
  <c r="H233" i="2"/>
  <c r="G233" i="2"/>
  <c r="F233" i="2"/>
  <c r="E233" i="2"/>
  <c r="K233" i="2" s="1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K231" i="2" s="1"/>
  <c r="G231" i="2"/>
  <c r="F231" i="2"/>
  <c r="E231" i="2"/>
  <c r="D231" i="2"/>
  <c r="J231" i="2" s="1"/>
  <c r="C231" i="2"/>
  <c r="B231" i="2"/>
  <c r="J230" i="2"/>
  <c r="H230" i="2"/>
  <c r="G230" i="2"/>
  <c r="F230" i="2"/>
  <c r="I230" i="2" s="1"/>
  <c r="E230" i="2"/>
  <c r="K230" i="2" s="1"/>
  <c r="D230" i="2"/>
  <c r="C230" i="2"/>
  <c r="B230" i="2"/>
  <c r="I229" i="2"/>
  <c r="H229" i="2"/>
  <c r="G229" i="2"/>
  <c r="F229" i="2"/>
  <c r="E229" i="2"/>
  <c r="K229" i="2" s="1"/>
  <c r="D229" i="2"/>
  <c r="J229" i="2" s="1"/>
  <c r="C229" i="2"/>
  <c r="B229" i="2"/>
  <c r="J228" i="2"/>
  <c r="H228" i="2"/>
  <c r="G228" i="2"/>
  <c r="F228" i="2"/>
  <c r="E228" i="2"/>
  <c r="K228" i="2" s="1"/>
  <c r="D228" i="2"/>
  <c r="C228" i="2"/>
  <c r="I228" i="2" s="1"/>
  <c r="B228" i="2"/>
  <c r="K227" i="2"/>
  <c r="J227" i="2"/>
  <c r="H227" i="2"/>
  <c r="G227" i="2"/>
  <c r="F227" i="2"/>
  <c r="E227" i="2"/>
  <c r="D227" i="2"/>
  <c r="C227" i="2"/>
  <c r="B227" i="2"/>
  <c r="K226" i="2"/>
  <c r="H226" i="2"/>
  <c r="G226" i="2"/>
  <c r="F226" i="2"/>
  <c r="E226" i="2"/>
  <c r="D226" i="2"/>
  <c r="J226" i="2" s="1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I224" i="2" s="1"/>
  <c r="E224" i="2"/>
  <c r="D224" i="2"/>
  <c r="C224" i="2"/>
  <c r="B224" i="2"/>
  <c r="J223" i="2"/>
  <c r="I223" i="2"/>
  <c r="H223" i="2"/>
  <c r="G223" i="2"/>
  <c r="F223" i="2"/>
  <c r="E223" i="2"/>
  <c r="D223" i="2"/>
  <c r="C223" i="2"/>
  <c r="B223" i="2"/>
  <c r="J222" i="2"/>
  <c r="H222" i="2"/>
  <c r="G222" i="2"/>
  <c r="F222" i="2"/>
  <c r="E222" i="2"/>
  <c r="K222" i="2" s="1"/>
  <c r="D222" i="2"/>
  <c r="C222" i="2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I219" i="2"/>
  <c r="H219" i="2"/>
  <c r="K219" i="2" s="1"/>
  <c r="G219" i="2"/>
  <c r="F219" i="2"/>
  <c r="E219" i="2"/>
  <c r="D219" i="2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D216" i="2"/>
  <c r="J216" i="2" s="1"/>
  <c r="C216" i="2"/>
  <c r="I216" i="2" s="1"/>
  <c r="B216" i="2"/>
  <c r="J215" i="2"/>
  <c r="H215" i="2"/>
  <c r="G215" i="2"/>
  <c r="F215" i="2"/>
  <c r="E215" i="2"/>
  <c r="K215" i="2" s="1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K213" i="2" s="1"/>
  <c r="G213" i="2"/>
  <c r="F213" i="2"/>
  <c r="E213" i="2"/>
  <c r="D213" i="2"/>
  <c r="J213" i="2" s="1"/>
  <c r="C213" i="2"/>
  <c r="B213" i="2"/>
  <c r="J212" i="2"/>
  <c r="H212" i="2"/>
  <c r="G212" i="2"/>
  <c r="F212" i="2"/>
  <c r="I212" i="2" s="1"/>
  <c r="E212" i="2"/>
  <c r="K212" i="2" s="1"/>
  <c r="D212" i="2"/>
  <c r="C212" i="2"/>
  <c r="B212" i="2"/>
  <c r="I211" i="2"/>
  <c r="H211" i="2"/>
  <c r="G211" i="2"/>
  <c r="F211" i="2"/>
  <c r="E211" i="2"/>
  <c r="D211" i="2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K209" i="2"/>
  <c r="H209" i="2"/>
  <c r="G209" i="2"/>
  <c r="F209" i="2"/>
  <c r="E209" i="2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K207" i="2" s="1"/>
  <c r="G207" i="2"/>
  <c r="F207" i="2"/>
  <c r="I207" i="2" s="1"/>
  <c r="E207" i="2"/>
  <c r="D207" i="2"/>
  <c r="J207" i="2" s="1"/>
  <c r="C207" i="2"/>
  <c r="B207" i="2"/>
  <c r="K206" i="2"/>
  <c r="H206" i="2"/>
  <c r="G206" i="2"/>
  <c r="F206" i="2"/>
  <c r="I206" i="2" s="1"/>
  <c r="E206" i="2"/>
  <c r="D206" i="2"/>
  <c r="J206" i="2" s="1"/>
  <c r="C206" i="2"/>
  <c r="B206" i="2"/>
  <c r="J205" i="2"/>
  <c r="I205" i="2"/>
  <c r="H205" i="2"/>
  <c r="G205" i="2"/>
  <c r="F205" i="2"/>
  <c r="E205" i="2"/>
  <c r="K205" i="2" s="1"/>
  <c r="D205" i="2"/>
  <c r="C205" i="2"/>
  <c r="B205" i="2"/>
  <c r="J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K201" i="2"/>
  <c r="J201" i="2"/>
  <c r="H201" i="2"/>
  <c r="G201" i="2"/>
  <c r="F201" i="2"/>
  <c r="I201" i="2" s="1"/>
  <c r="E201" i="2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K195" i="2" s="1"/>
  <c r="G195" i="2"/>
  <c r="F195" i="2"/>
  <c r="I195" i="2" s="1"/>
  <c r="E195" i="2"/>
  <c r="D195" i="2"/>
  <c r="J195" i="2" s="1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J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E191" i="2"/>
  <c r="K191" i="2" s="1"/>
  <c r="D191" i="2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D189" i="2"/>
  <c r="J189" i="2" s="1"/>
  <c r="C189" i="2"/>
  <c r="B189" i="2"/>
  <c r="J188" i="2"/>
  <c r="H188" i="2"/>
  <c r="K188" i="2" s="1"/>
  <c r="G188" i="2"/>
  <c r="F188" i="2"/>
  <c r="E188" i="2"/>
  <c r="D188" i="2"/>
  <c r="C188" i="2"/>
  <c r="B188" i="2"/>
  <c r="J187" i="2"/>
  <c r="I187" i="2"/>
  <c r="H187" i="2"/>
  <c r="G187" i="2"/>
  <c r="F187" i="2"/>
  <c r="E187" i="2"/>
  <c r="K187" i="2" s="1"/>
  <c r="D187" i="2"/>
  <c r="C187" i="2"/>
  <c r="B187" i="2"/>
  <c r="H186" i="2"/>
  <c r="G186" i="2"/>
  <c r="J186" i="2" s="1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J185" i="2" s="1"/>
  <c r="C185" i="2"/>
  <c r="I185" i="2" s="1"/>
  <c r="B185" i="2"/>
  <c r="I184" i="2"/>
  <c r="H184" i="2"/>
  <c r="K184" i="2" s="1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I183" i="2" s="1"/>
  <c r="E183" i="2"/>
  <c r="D183" i="2"/>
  <c r="C183" i="2"/>
  <c r="B183" i="2"/>
  <c r="I182" i="2"/>
  <c r="H182" i="2"/>
  <c r="K182" i="2" s="1"/>
  <c r="G182" i="2"/>
  <c r="F182" i="2"/>
  <c r="E182" i="2"/>
  <c r="D182" i="2"/>
  <c r="J182" i="2" s="1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F180" i="2"/>
  <c r="E180" i="2"/>
  <c r="D180" i="2"/>
  <c r="C180" i="2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C175" i="2"/>
  <c r="I175" i="2" s="1"/>
  <c r="B175" i="2"/>
  <c r="H174" i="2"/>
  <c r="K174" i="2" s="1"/>
  <c r="G174" i="2"/>
  <c r="F174" i="2"/>
  <c r="E174" i="2"/>
  <c r="D174" i="2"/>
  <c r="J174" i="2" s="1"/>
  <c r="C174" i="2"/>
  <c r="I174" i="2" s="1"/>
  <c r="B174" i="2"/>
  <c r="K173" i="2"/>
  <c r="J173" i="2"/>
  <c r="H173" i="2"/>
  <c r="G173" i="2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K171" i="2" s="1"/>
  <c r="G171" i="2"/>
  <c r="F171" i="2"/>
  <c r="E171" i="2"/>
  <c r="D171" i="2"/>
  <c r="J171" i="2" s="1"/>
  <c r="C171" i="2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G169" i="2"/>
  <c r="J169" i="2" s="1"/>
  <c r="F169" i="2"/>
  <c r="E169" i="2"/>
  <c r="K169" i="2" s="1"/>
  <c r="D169" i="2"/>
  <c r="C169" i="2"/>
  <c r="I169" i="2" s="1"/>
  <c r="B169" i="2"/>
  <c r="H168" i="2"/>
  <c r="K168" i="2" s="1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J164" i="2"/>
  <c r="H164" i="2"/>
  <c r="G164" i="2"/>
  <c r="F164" i="2"/>
  <c r="E164" i="2"/>
  <c r="K164" i="2" s="1"/>
  <c r="D164" i="2"/>
  <c r="C164" i="2"/>
  <c r="B164" i="2"/>
  <c r="I163" i="2"/>
  <c r="H163" i="2"/>
  <c r="G163" i="2"/>
  <c r="F163" i="2"/>
  <c r="E163" i="2"/>
  <c r="D163" i="2"/>
  <c r="C163" i="2"/>
  <c r="B163" i="2"/>
  <c r="J162" i="2"/>
  <c r="H162" i="2"/>
  <c r="G162" i="2"/>
  <c r="F162" i="2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I160" i="2"/>
  <c r="H160" i="2"/>
  <c r="K160" i="2" s="1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I159" i="2" s="1"/>
  <c r="E159" i="2"/>
  <c r="D159" i="2"/>
  <c r="C159" i="2"/>
  <c r="B159" i="2"/>
  <c r="J158" i="2"/>
  <c r="H158" i="2"/>
  <c r="G158" i="2"/>
  <c r="F158" i="2"/>
  <c r="E158" i="2"/>
  <c r="K158" i="2" s="1"/>
  <c r="D158" i="2"/>
  <c r="C158" i="2"/>
  <c r="I158" i="2" s="1"/>
  <c r="B158" i="2"/>
  <c r="H157" i="2"/>
  <c r="G157" i="2"/>
  <c r="J157" i="2" s="1"/>
  <c r="F157" i="2"/>
  <c r="E157" i="2"/>
  <c r="K157" i="2" s="1"/>
  <c r="D157" i="2"/>
  <c r="C157" i="2"/>
  <c r="I157" i="2" s="1"/>
  <c r="B157" i="2"/>
  <c r="K156" i="2"/>
  <c r="J156" i="2"/>
  <c r="H156" i="2"/>
  <c r="G156" i="2"/>
  <c r="F156" i="2"/>
  <c r="E156" i="2"/>
  <c r="D156" i="2"/>
  <c r="C156" i="2"/>
  <c r="B156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B154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J151" i="2"/>
  <c r="I151" i="2"/>
  <c r="H151" i="2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I148" i="2"/>
  <c r="H148" i="2"/>
  <c r="K148" i="2" s="1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I147" i="2" s="1"/>
  <c r="E147" i="2"/>
  <c r="D147" i="2"/>
  <c r="C147" i="2"/>
  <c r="B147" i="2"/>
  <c r="H146" i="2"/>
  <c r="K146" i="2" s="1"/>
  <c r="G146" i="2"/>
  <c r="F146" i="2"/>
  <c r="I146" i="2" s="1"/>
  <c r="E146" i="2"/>
  <c r="D146" i="2"/>
  <c r="J146" i="2" s="1"/>
  <c r="C146" i="2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B144" i="2"/>
  <c r="J143" i="2"/>
  <c r="H143" i="2"/>
  <c r="G143" i="2"/>
  <c r="F143" i="2"/>
  <c r="E143" i="2"/>
  <c r="D143" i="2"/>
  <c r="C143" i="2"/>
  <c r="I143" i="2" s="1"/>
  <c r="B143" i="2"/>
  <c r="H142" i="2"/>
  <c r="K142" i="2" s="1"/>
  <c r="G142" i="2"/>
  <c r="F142" i="2"/>
  <c r="E142" i="2"/>
  <c r="D142" i="2"/>
  <c r="J142" i="2" s="1"/>
  <c r="C142" i="2"/>
  <c r="B142" i="2"/>
  <c r="J141" i="2"/>
  <c r="H141" i="2"/>
  <c r="G141" i="2"/>
  <c r="F141" i="2"/>
  <c r="I141" i="2" s="1"/>
  <c r="E141" i="2"/>
  <c r="K141" i="2" s="1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B137" i="2"/>
  <c r="I136" i="2"/>
  <c r="H136" i="2"/>
  <c r="K136" i="2" s="1"/>
  <c r="G136" i="2"/>
  <c r="F136" i="2"/>
  <c r="E136" i="2"/>
  <c r="D136" i="2"/>
  <c r="J136" i="2" s="1"/>
  <c r="C136" i="2"/>
  <c r="B136" i="2"/>
  <c r="K135" i="2"/>
  <c r="H135" i="2"/>
  <c r="G135" i="2"/>
  <c r="J135" i="2" s="1"/>
  <c r="F135" i="2"/>
  <c r="I135" i="2" s="1"/>
  <c r="E135" i="2"/>
  <c r="D135" i="2"/>
  <c r="C135" i="2"/>
  <c r="B135" i="2"/>
  <c r="I134" i="2"/>
  <c r="H134" i="2"/>
  <c r="G134" i="2"/>
  <c r="F134" i="2"/>
  <c r="E134" i="2"/>
  <c r="K134" i="2" s="1"/>
  <c r="D134" i="2"/>
  <c r="J134" i="2" s="1"/>
  <c r="C134" i="2"/>
  <c r="B134" i="2"/>
  <c r="J133" i="2"/>
  <c r="I133" i="2"/>
  <c r="H133" i="2"/>
  <c r="G133" i="2"/>
  <c r="F133" i="2"/>
  <c r="E133" i="2"/>
  <c r="D133" i="2"/>
  <c r="C133" i="2"/>
  <c r="B133" i="2"/>
  <c r="H132" i="2"/>
  <c r="G132" i="2"/>
  <c r="F132" i="2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K130" i="2"/>
  <c r="J130" i="2"/>
  <c r="H130" i="2"/>
  <c r="G130" i="2"/>
  <c r="F130" i="2"/>
  <c r="I130" i="2" s="1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J128" i="2"/>
  <c r="I128" i="2"/>
  <c r="H128" i="2"/>
  <c r="G128" i="2"/>
  <c r="F128" i="2"/>
  <c r="E128" i="2"/>
  <c r="K128" i="2" s="1"/>
  <c r="D128" i="2"/>
  <c r="C128" i="2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H126" i="2"/>
  <c r="G126" i="2"/>
  <c r="F126" i="2"/>
  <c r="E126" i="2"/>
  <c r="K126" i="2" s="1"/>
  <c r="D126" i="2"/>
  <c r="C126" i="2"/>
  <c r="I126" i="2" s="1"/>
  <c r="B126" i="2"/>
  <c r="K125" i="2"/>
  <c r="I125" i="2"/>
  <c r="H125" i="2"/>
  <c r="G125" i="2"/>
  <c r="F125" i="2"/>
  <c r="E125" i="2"/>
  <c r="D125" i="2"/>
  <c r="J125" i="2" s="1"/>
  <c r="C125" i="2"/>
  <c r="B125" i="2"/>
  <c r="K124" i="2"/>
  <c r="J124" i="2"/>
  <c r="I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G121" i="2"/>
  <c r="J121" i="2" s="1"/>
  <c r="F121" i="2"/>
  <c r="E121" i="2"/>
  <c r="K121" i="2" s="1"/>
  <c r="D121" i="2"/>
  <c r="C121" i="2"/>
  <c r="I121" i="2" s="1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H115" i="2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K112" i="2" s="1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I111" i="2" s="1"/>
  <c r="E111" i="2"/>
  <c r="D111" i="2"/>
  <c r="C111" i="2"/>
  <c r="B111" i="2"/>
  <c r="I110" i="2"/>
  <c r="H110" i="2"/>
  <c r="G110" i="2"/>
  <c r="F110" i="2"/>
  <c r="E110" i="2"/>
  <c r="K110" i="2" s="1"/>
  <c r="D110" i="2"/>
  <c r="J110" i="2" s="1"/>
  <c r="C110" i="2"/>
  <c r="B110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J108" i="2" s="1"/>
  <c r="F108" i="2"/>
  <c r="E108" i="2"/>
  <c r="D108" i="2"/>
  <c r="C108" i="2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J99" i="2"/>
  <c r="I99" i="2"/>
  <c r="H99" i="2"/>
  <c r="G99" i="2"/>
  <c r="F99" i="2"/>
  <c r="E99" i="2"/>
  <c r="D99" i="2"/>
  <c r="C99" i="2"/>
  <c r="B99" i="2"/>
  <c r="I98" i="2"/>
  <c r="H98" i="2"/>
  <c r="G98" i="2"/>
  <c r="F98" i="2"/>
  <c r="E98" i="2"/>
  <c r="K98" i="2" s="1"/>
  <c r="D98" i="2"/>
  <c r="J98" i="2" s="1"/>
  <c r="C98" i="2"/>
  <c r="B98" i="2"/>
  <c r="J97" i="2"/>
  <c r="H97" i="2"/>
  <c r="G97" i="2"/>
  <c r="F97" i="2"/>
  <c r="I97" i="2" s="1"/>
  <c r="E97" i="2"/>
  <c r="K97" i="2" s="1"/>
  <c r="D97" i="2"/>
  <c r="C97" i="2"/>
  <c r="B97" i="2"/>
  <c r="H96" i="2"/>
  <c r="G96" i="2"/>
  <c r="J96" i="2" s="1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E90" i="2"/>
  <c r="K90" i="2" s="1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K88" i="2" s="1"/>
  <c r="G88" i="2"/>
  <c r="F88" i="2"/>
  <c r="E88" i="2"/>
  <c r="D88" i="2"/>
  <c r="J88" i="2" s="1"/>
  <c r="C88" i="2"/>
  <c r="B88" i="2"/>
  <c r="K87" i="2"/>
  <c r="H87" i="2"/>
  <c r="G87" i="2"/>
  <c r="J87" i="2" s="1"/>
  <c r="F87" i="2"/>
  <c r="I87" i="2" s="1"/>
  <c r="E87" i="2"/>
  <c r="D87" i="2"/>
  <c r="C87" i="2"/>
  <c r="B87" i="2"/>
  <c r="I86" i="2"/>
  <c r="H86" i="2"/>
  <c r="G86" i="2"/>
  <c r="F86" i="2"/>
  <c r="E86" i="2"/>
  <c r="K86" i="2" s="1"/>
  <c r="D86" i="2"/>
  <c r="J86" i="2" s="1"/>
  <c r="C86" i="2"/>
  <c r="B86" i="2"/>
  <c r="J85" i="2"/>
  <c r="H85" i="2"/>
  <c r="G85" i="2"/>
  <c r="F85" i="2"/>
  <c r="I85" i="2" s="1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H79" i="2"/>
  <c r="G79" i="2"/>
  <c r="F79" i="2"/>
  <c r="E79" i="2"/>
  <c r="D79" i="2"/>
  <c r="J79" i="2" s="1"/>
  <c r="C79" i="2"/>
  <c r="I79" i="2" s="1"/>
  <c r="B79" i="2"/>
  <c r="J78" i="2"/>
  <c r="H78" i="2"/>
  <c r="G78" i="2"/>
  <c r="F78" i="2"/>
  <c r="E78" i="2"/>
  <c r="K78" i="2" s="1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K76" i="2" s="1"/>
  <c r="G76" i="2"/>
  <c r="F76" i="2"/>
  <c r="E76" i="2"/>
  <c r="D76" i="2"/>
  <c r="J76" i="2" s="1"/>
  <c r="C76" i="2"/>
  <c r="B76" i="2"/>
  <c r="K75" i="2"/>
  <c r="H75" i="2"/>
  <c r="G75" i="2"/>
  <c r="J75" i="2" s="1"/>
  <c r="F75" i="2"/>
  <c r="I75" i="2" s="1"/>
  <c r="E75" i="2"/>
  <c r="D75" i="2"/>
  <c r="C75" i="2"/>
  <c r="B75" i="2"/>
  <c r="I74" i="2"/>
  <c r="H74" i="2"/>
  <c r="G74" i="2"/>
  <c r="F74" i="2"/>
  <c r="E74" i="2"/>
  <c r="K74" i="2" s="1"/>
  <c r="D74" i="2"/>
  <c r="J74" i="2" s="1"/>
  <c r="C74" i="2"/>
  <c r="B74" i="2"/>
  <c r="J73" i="2"/>
  <c r="I73" i="2"/>
  <c r="H73" i="2"/>
  <c r="G73" i="2"/>
  <c r="F73" i="2"/>
  <c r="E73" i="2"/>
  <c r="D73" i="2"/>
  <c r="C73" i="2"/>
  <c r="B73" i="2"/>
  <c r="K72" i="2"/>
  <c r="H72" i="2"/>
  <c r="G72" i="2"/>
  <c r="J72" i="2" s="1"/>
  <c r="F72" i="2"/>
  <c r="E72" i="2"/>
  <c r="D72" i="2"/>
  <c r="C72" i="2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K65" i="2"/>
  <c r="J65" i="2"/>
  <c r="H65" i="2"/>
  <c r="G65" i="2"/>
  <c r="F65" i="2"/>
  <c r="E65" i="2"/>
  <c r="D65" i="2"/>
  <c r="C65" i="2"/>
  <c r="I65" i="2" s="1"/>
  <c r="B65" i="2"/>
  <c r="K64" i="2"/>
  <c r="I64" i="2"/>
  <c r="H64" i="2"/>
  <c r="G64" i="2"/>
  <c r="F64" i="2"/>
  <c r="E64" i="2"/>
  <c r="D64" i="2"/>
  <c r="J64" i="2" s="1"/>
  <c r="C64" i="2"/>
  <c r="B64" i="2"/>
  <c r="K63" i="2"/>
  <c r="J63" i="2"/>
  <c r="I63" i="2"/>
  <c r="H63" i="2"/>
  <c r="G63" i="2"/>
  <c r="F63" i="2"/>
  <c r="E63" i="2"/>
  <c r="D63" i="2"/>
  <c r="C63" i="2"/>
  <c r="B63" i="2"/>
  <c r="I62" i="2"/>
  <c r="H62" i="2"/>
  <c r="G62" i="2"/>
  <c r="F62" i="2"/>
  <c r="E62" i="2"/>
  <c r="K62" i="2" s="1"/>
  <c r="D62" i="2"/>
  <c r="J62" i="2" s="1"/>
  <c r="C62" i="2"/>
  <c r="B62" i="2"/>
  <c r="J61" i="2"/>
  <c r="H61" i="2"/>
  <c r="G61" i="2"/>
  <c r="F61" i="2"/>
  <c r="I61" i="2" s="1"/>
  <c r="E61" i="2"/>
  <c r="K61" i="2" s="1"/>
  <c r="D61" i="2"/>
  <c r="C61" i="2"/>
  <c r="B61" i="2"/>
  <c r="H60" i="2"/>
  <c r="G60" i="2"/>
  <c r="J60" i="2" s="1"/>
  <c r="F60" i="2"/>
  <c r="E60" i="2"/>
  <c r="K60" i="2" s="1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K52" i="2" s="1"/>
  <c r="G52" i="2"/>
  <c r="F52" i="2"/>
  <c r="E52" i="2"/>
  <c r="D52" i="2"/>
  <c r="J52" i="2" s="1"/>
  <c r="C52" i="2"/>
  <c r="B52" i="2"/>
  <c r="K51" i="2"/>
  <c r="H51" i="2"/>
  <c r="G51" i="2"/>
  <c r="J51" i="2" s="1"/>
  <c r="F51" i="2"/>
  <c r="I51" i="2" s="1"/>
  <c r="E51" i="2"/>
  <c r="D51" i="2"/>
  <c r="C51" i="2"/>
  <c r="B51" i="2"/>
  <c r="I50" i="2"/>
  <c r="H50" i="2"/>
  <c r="G50" i="2"/>
  <c r="F50" i="2"/>
  <c r="E50" i="2"/>
  <c r="K50" i="2" s="1"/>
  <c r="D50" i="2"/>
  <c r="J50" i="2" s="1"/>
  <c r="C50" i="2"/>
  <c r="B50" i="2"/>
  <c r="J49" i="2"/>
  <c r="H49" i="2"/>
  <c r="G49" i="2"/>
  <c r="F49" i="2"/>
  <c r="I49" i="2" s="1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E43" i="2"/>
  <c r="D43" i="2"/>
  <c r="J43" i="2" s="1"/>
  <c r="C43" i="2"/>
  <c r="I43" i="2" s="1"/>
  <c r="B43" i="2"/>
  <c r="J42" i="2"/>
  <c r="H42" i="2"/>
  <c r="H6" i="2" s="1"/>
  <c r="G42" i="2"/>
  <c r="F42" i="2"/>
  <c r="E42" i="2"/>
  <c r="K42" i="2" s="1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K40" i="2" s="1"/>
  <c r="G40" i="2"/>
  <c r="F40" i="2"/>
  <c r="E40" i="2"/>
  <c r="D40" i="2"/>
  <c r="J40" i="2" s="1"/>
  <c r="C40" i="2"/>
  <c r="B40" i="2"/>
  <c r="K39" i="2"/>
  <c r="H39" i="2"/>
  <c r="G39" i="2"/>
  <c r="J39" i="2" s="1"/>
  <c r="F39" i="2"/>
  <c r="I39" i="2" s="1"/>
  <c r="E39" i="2"/>
  <c r="D39" i="2"/>
  <c r="C39" i="2"/>
  <c r="B39" i="2"/>
  <c r="I38" i="2"/>
  <c r="H38" i="2"/>
  <c r="G38" i="2"/>
  <c r="F38" i="2"/>
  <c r="E38" i="2"/>
  <c r="K38" i="2" s="1"/>
  <c r="D38" i="2"/>
  <c r="J38" i="2" s="1"/>
  <c r="C38" i="2"/>
  <c r="B38" i="2"/>
  <c r="J37" i="2"/>
  <c r="I37" i="2"/>
  <c r="H37" i="2"/>
  <c r="G37" i="2"/>
  <c r="F37" i="2"/>
  <c r="E37" i="2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H12" i="2"/>
  <c r="K12" i="2" s="1"/>
  <c r="G12" i="2"/>
  <c r="G6" i="2" s="1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K8" i="2"/>
  <c r="H8" i="2"/>
  <c r="G8" i="2"/>
  <c r="F8" i="2"/>
  <c r="E8" i="2"/>
  <c r="E6" i="2" s="1"/>
  <c r="K6" i="2" s="1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C6" i="2" s="1"/>
  <c r="B7" i="2"/>
  <c r="F4" i="2"/>
  <c r="C4" i="2"/>
  <c r="I2" i="2"/>
  <c r="G2" i="2"/>
  <c r="I6" i="2" l="1"/>
  <c r="D6" i="2"/>
  <c r="J6" i="2" s="1"/>
  <c r="K67" i="2"/>
  <c r="K103" i="2"/>
  <c r="I132" i="2"/>
  <c r="J175" i="2"/>
  <c r="K199" i="2"/>
  <c r="I222" i="2"/>
  <c r="K234" i="2"/>
  <c r="K6" i="3"/>
  <c r="I19" i="3"/>
  <c r="K30" i="3"/>
  <c r="I49" i="3"/>
  <c r="J62" i="3"/>
  <c r="K75" i="3"/>
  <c r="K100" i="3"/>
  <c r="J142" i="3"/>
  <c r="K55" i="2"/>
  <c r="K91" i="2"/>
  <c r="I144" i="2"/>
  <c r="K153" i="2"/>
  <c r="K165" i="2"/>
  <c r="K198" i="2"/>
  <c r="K217" i="2"/>
  <c r="K12" i="3"/>
  <c r="J28" i="3"/>
  <c r="K42" i="3"/>
  <c r="I89" i="3"/>
  <c r="I54" i="2"/>
  <c r="I90" i="2"/>
  <c r="I152" i="2"/>
  <c r="I156" i="2"/>
  <c r="I164" i="2"/>
  <c r="I173" i="2"/>
  <c r="I14" i="3"/>
  <c r="K21" i="3"/>
  <c r="I31" i="3"/>
  <c r="J171" i="3"/>
  <c r="J64" i="3"/>
  <c r="J116" i="3"/>
  <c r="K43" i="2"/>
  <c r="K79" i="2"/>
  <c r="K115" i="2"/>
  <c r="I138" i="2"/>
  <c r="J168" i="2"/>
  <c r="K189" i="2"/>
  <c r="I204" i="2"/>
  <c r="K216" i="2"/>
  <c r="J10" i="3"/>
  <c r="K24" i="3"/>
  <c r="I37" i="3"/>
  <c r="I50" i="3"/>
  <c r="K57" i="3"/>
  <c r="I125" i="3"/>
  <c r="J146" i="3"/>
  <c r="I42" i="2"/>
  <c r="I78" i="2"/>
  <c r="I114" i="2"/>
  <c r="K143" i="2"/>
  <c r="I180" i="2"/>
  <c r="I188" i="2"/>
  <c r="I13" i="3"/>
  <c r="J37" i="3"/>
  <c r="K37" i="2"/>
  <c r="K73" i="2"/>
  <c r="K109" i="2"/>
  <c r="K133" i="2"/>
  <c r="I142" i="2"/>
  <c r="K151" i="2"/>
  <c r="K155" i="2"/>
  <c r="J163" i="2"/>
  <c r="J180" i="2"/>
  <c r="K204" i="2"/>
  <c r="J211" i="2"/>
  <c r="K223" i="2"/>
  <c r="I72" i="2"/>
  <c r="I108" i="2"/>
  <c r="I137" i="2"/>
  <c r="I154" i="2"/>
  <c r="K163" i="2"/>
  <c r="K192" i="2"/>
  <c r="J199" i="2"/>
  <c r="I203" i="2"/>
  <c r="K211" i="2"/>
  <c r="I226" i="2"/>
  <c r="J46" i="3"/>
  <c r="I66" i="3"/>
  <c r="I150" i="2"/>
  <c r="I186" i="2"/>
  <c r="I191" i="2"/>
  <c r="I209" i="2"/>
  <c r="I227" i="2"/>
  <c r="K8" i="3"/>
  <c r="K13" i="3"/>
  <c r="K26" i="3"/>
  <c r="K31" i="3"/>
  <c r="K44" i="3"/>
  <c r="K49" i="3"/>
  <c r="K62" i="3"/>
  <c r="K67" i="3"/>
  <c r="K80" i="3"/>
  <c r="K85" i="3"/>
  <c r="J89" i="3"/>
  <c r="K116" i="3"/>
  <c r="K121" i="3"/>
  <c r="J125" i="3"/>
  <c r="I150" i="3"/>
  <c r="K168" i="3"/>
  <c r="J181" i="3"/>
  <c r="K204" i="3"/>
  <c r="I97" i="3"/>
  <c r="I133" i="3"/>
  <c r="I78" i="3"/>
  <c r="I91" i="3"/>
  <c r="J100" i="3"/>
  <c r="I127" i="3"/>
  <c r="J136" i="3"/>
  <c r="I140" i="3"/>
  <c r="I104" i="3"/>
  <c r="J152" i="3"/>
  <c r="K166" i="3"/>
  <c r="K176" i="3"/>
  <c r="J95" i="3"/>
  <c r="J131" i="3"/>
  <c r="K140" i="3"/>
  <c r="I155" i="3"/>
  <c r="I165" i="3"/>
  <c r="I162" i="2"/>
  <c r="I197" i="2"/>
  <c r="I215" i="2"/>
  <c r="I233" i="2"/>
  <c r="K14" i="3"/>
  <c r="K19" i="3"/>
  <c r="K32" i="3"/>
  <c r="K37" i="3"/>
  <c r="K50" i="3"/>
  <c r="K55" i="3"/>
  <c r="K68" i="3"/>
  <c r="K73" i="3"/>
  <c r="K86" i="3"/>
  <c r="J99" i="3"/>
  <c r="K104" i="3"/>
  <c r="K122" i="3"/>
  <c r="J135" i="3"/>
  <c r="I143" i="3"/>
  <c r="K139" i="3"/>
  <c r="K175" i="3"/>
  <c r="I197" i="3"/>
  <c r="I215" i="3"/>
  <c r="K259" i="3"/>
  <c r="K280" i="3"/>
  <c r="K286" i="3"/>
  <c r="K308" i="3"/>
  <c r="K92" i="3"/>
  <c r="K128" i="3"/>
  <c r="K152" i="3"/>
  <c r="K170" i="3"/>
  <c r="K188" i="3"/>
  <c r="K206" i="3"/>
  <c r="I223" i="3"/>
  <c r="I244" i="3"/>
  <c r="I269" i="3"/>
  <c r="I276" i="3"/>
  <c r="I285" i="3"/>
  <c r="J299" i="3"/>
  <c r="K302" i="3"/>
  <c r="I173" i="3"/>
  <c r="I191" i="3"/>
  <c r="I209" i="3"/>
  <c r="J218" i="3"/>
  <c r="K227" i="3"/>
  <c r="I239" i="3"/>
  <c r="J254" i="3"/>
  <c r="K146" i="3"/>
  <c r="K164" i="3"/>
  <c r="K182" i="3"/>
  <c r="K200" i="3"/>
  <c r="K218" i="3"/>
  <c r="J239" i="3"/>
  <c r="K254" i="3"/>
  <c r="I264" i="3"/>
  <c r="K298" i="3"/>
  <c r="I163" i="3"/>
  <c r="I181" i="3"/>
  <c r="I199" i="3"/>
  <c r="I217" i="3"/>
  <c r="K222" i="3"/>
  <c r="J234" i="3"/>
  <c r="K239" i="3"/>
  <c r="K250" i="3"/>
  <c r="I253" i="3"/>
  <c r="J264" i="3"/>
  <c r="J271" i="3"/>
  <c r="I303" i="3"/>
  <c r="J275" i="3"/>
  <c r="J281" i="3"/>
  <c r="K284" i="3"/>
  <c r="I297" i="3"/>
  <c r="I318" i="3"/>
  <c r="K98" i="3"/>
  <c r="K134" i="3"/>
  <c r="K144" i="3"/>
  <c r="K162" i="3"/>
  <c r="K180" i="3"/>
  <c r="K198" i="3"/>
  <c r="K216" i="3"/>
  <c r="K224" i="3"/>
  <c r="J259" i="3"/>
  <c r="K263" i="3"/>
  <c r="K270" i="3"/>
  <c r="J293" i="3"/>
  <c r="I312" i="3"/>
  <c r="K319" i="3"/>
  <c r="I336" i="3"/>
  <c r="K343" i="3"/>
  <c r="I368" i="3"/>
  <c r="I374" i="3"/>
  <c r="I380" i="3"/>
  <c r="I386" i="3"/>
  <c r="I392" i="3"/>
  <c r="K398" i="3"/>
  <c r="I428" i="3"/>
  <c r="K434" i="3"/>
  <c r="I464" i="3"/>
  <c r="K470" i="3"/>
  <c r="K240" i="3"/>
  <c r="K276" i="3"/>
  <c r="J289" i="3"/>
  <c r="J294" i="3"/>
  <c r="J307" i="3"/>
  <c r="J312" i="3"/>
  <c r="J336" i="3"/>
  <c r="I403" i="3"/>
  <c r="K417" i="3"/>
  <c r="J428" i="3"/>
  <c r="I439" i="3"/>
  <c r="K453" i="3"/>
  <c r="J464" i="3"/>
  <c r="J301" i="3"/>
  <c r="J306" i="3"/>
  <c r="J331" i="3"/>
  <c r="J355" i="3"/>
  <c r="I361" i="3"/>
  <c r="I367" i="3"/>
  <c r="I373" i="3"/>
  <c r="I379" i="3"/>
  <c r="I385" i="3"/>
  <c r="I391" i="3"/>
  <c r="K405" i="3"/>
  <c r="K441" i="3"/>
  <c r="J452" i="3"/>
  <c r="I463" i="3"/>
  <c r="I257" i="3"/>
  <c r="J313" i="3"/>
  <c r="J337" i="3"/>
  <c r="K446" i="3"/>
  <c r="K252" i="3"/>
  <c r="J282" i="3"/>
  <c r="J295" i="3"/>
  <c r="J300" i="3"/>
  <c r="K313" i="3"/>
  <c r="I330" i="3"/>
  <c r="K337" i="3"/>
  <c r="I354" i="3"/>
  <c r="K369" i="3"/>
  <c r="K375" i="3"/>
  <c r="K381" i="3"/>
  <c r="K387" i="3"/>
  <c r="K393" i="3"/>
  <c r="I415" i="3"/>
  <c r="K429" i="3"/>
  <c r="J440" i="3"/>
  <c r="K465" i="3"/>
  <c r="I434" i="3"/>
  <c r="K440" i="3"/>
  <c r="I470" i="3"/>
  <c r="I281" i="3"/>
  <c r="J319" i="3"/>
  <c r="J343" i="3"/>
  <c r="I409" i="3"/>
  <c r="K423" i="3"/>
  <c r="J434" i="3"/>
  <c r="I445" i="3"/>
  <c r="K459" i="3"/>
  <c r="J470" i="3"/>
</calcChain>
</file>

<file path=xl/sharedStrings.xml><?xml version="1.0" encoding="utf-8"?>
<sst xmlns="http://schemas.openxmlformats.org/spreadsheetml/2006/main" count="219" uniqueCount="182">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</sst>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45139</v>
      </c>
      <c r="F7" s="3" t="s">
        <v>3</v>
      </c>
      <c r="G7" s="5">
        <v>45169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51" t="s">
        <v>4</v>
      </c>
      <c r="D14" s="51"/>
      <c r="E14" s="51"/>
      <c r="F14" s="51"/>
      <c r="G14" s="51"/>
      <c r="H14" s="51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5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Monthly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08/01/2023 - 08/31/2023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08/01/2022 - 08/31/2022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3195656508.3899999</v>
      </c>
      <c r="D6" s="34">
        <f t="shared" si="0"/>
        <v>770570545.55000007</v>
      </c>
      <c r="E6" s="35">
        <f t="shared" si="0"/>
        <v>28660847.66666666</v>
      </c>
      <c r="F6" s="33">
        <f t="shared" si="0"/>
        <v>3187424744.5400004</v>
      </c>
      <c r="G6" s="34">
        <f t="shared" si="0"/>
        <v>744399925.09000003</v>
      </c>
      <c r="H6" s="35">
        <f t="shared" si="0"/>
        <v>21908291.833333336</v>
      </c>
      <c r="I6" s="17">
        <f t="shared" ref="I6:I69" si="1">IFERROR((C6-F6)/F6,"")</f>
        <v>2.5825751224716085E-3</v>
      </c>
      <c r="J6" s="17">
        <f t="shared" ref="J6:J69" si="2">IFERROR((D6-G6)/G6,"")</f>
        <v>3.5156667240174612E-2</v>
      </c>
      <c r="K6" s="17">
        <f t="shared" ref="K6:K69" si="3">IFERROR((E6-H6)/H6,"")</f>
        <v>0.30821918407437637</v>
      </c>
    </row>
    <row r="7" spans="2:11" x14ac:dyDescent="0.3">
      <c r="B7" s="18" t="str">
        <f>'County Data'!A2</f>
        <v>Addison</v>
      </c>
      <c r="C7" s="40">
        <f>IF('County Data'!C2&gt;9,'County Data'!B2,"*")</f>
        <v>85070680.269999996</v>
      </c>
      <c r="D7" s="40">
        <f>IF('County Data'!E2&gt;9,'County Data'!D2,"*")</f>
        <v>18764370.039999999</v>
      </c>
      <c r="E7" s="41">
        <f>IF('County Data'!G2&gt;9,'County Data'!F2,"*")</f>
        <v>563206.66666666628</v>
      </c>
      <c r="F7" s="40">
        <f>IF('County Data'!I2&gt;9,'County Data'!H2,"*")</f>
        <v>85491786.790000007</v>
      </c>
      <c r="G7" s="40">
        <f>IF('County Data'!K2&gt;9,'County Data'!J2,"*")</f>
        <v>18784904.100000001</v>
      </c>
      <c r="H7" s="41">
        <f>IF('County Data'!M2&gt;9,'County Data'!L2,"*")</f>
        <v>555918.66666666709</v>
      </c>
      <c r="I7" s="19">
        <f t="shared" si="1"/>
        <v>-4.9256956230708665E-3</v>
      </c>
      <c r="J7" s="19">
        <f t="shared" si="2"/>
        <v>-1.0931149762964392E-3</v>
      </c>
      <c r="K7" s="19">
        <f t="shared" si="3"/>
        <v>1.310983141418621E-2</v>
      </c>
    </row>
    <row r="8" spans="2:11" x14ac:dyDescent="0.3">
      <c r="B8" s="18" t="str">
        <f>'County Data'!A3</f>
        <v>Bennington</v>
      </c>
      <c r="C8" s="40">
        <f>IF('County Data'!C3&gt;9,'County Data'!B3,"*")</f>
        <v>105994439.31</v>
      </c>
      <c r="D8" s="40">
        <f>IF('County Data'!E3&gt;9,'County Data'!D3,"*")</f>
        <v>32260042</v>
      </c>
      <c r="E8" s="41">
        <f>IF('County Data'!G3&gt;9,'County Data'!F3,"*")</f>
        <v>701976.16666666628</v>
      </c>
      <c r="F8" s="40">
        <f>IF('County Data'!I3&gt;9,'County Data'!H3,"*")</f>
        <v>109762829.48</v>
      </c>
      <c r="G8" s="40">
        <f>IF('County Data'!K3&gt;9,'County Data'!J3,"*")</f>
        <v>33663141.189999998</v>
      </c>
      <c r="H8" s="41">
        <f>IF('County Data'!M3&gt;9,'County Data'!L3,"*")</f>
        <v>864748.33333333326</v>
      </c>
      <c r="I8" s="19">
        <f t="shared" si="1"/>
        <v>-3.4332115779564923E-2</v>
      </c>
      <c r="J8" s="19">
        <f t="shared" si="2"/>
        <v>-4.1680578234832212E-2</v>
      </c>
      <c r="K8" s="19">
        <f t="shared" si="3"/>
        <v>-0.18823067983170477</v>
      </c>
    </row>
    <row r="9" spans="2:11" x14ac:dyDescent="0.3">
      <c r="B9" s="9" t="str">
        <f>'County Data'!A4</f>
        <v>Caledonia</v>
      </c>
      <c r="C9" s="37">
        <f>IF('County Data'!C4&gt;9,'County Data'!B4,"*")</f>
        <v>53805932.049999997</v>
      </c>
      <c r="D9" s="37">
        <f>IF('County Data'!E4&gt;9,'County Data'!D4,"*")</f>
        <v>17558005.82</v>
      </c>
      <c r="E9" s="38">
        <f>IF('County Data'!G4&gt;9,'County Data'!F4,"*")</f>
        <v>206837.16666666666</v>
      </c>
      <c r="F9" s="37">
        <f>IF('County Data'!I4&gt;9,'County Data'!H4,"*")</f>
        <v>52191180.450000003</v>
      </c>
      <c r="G9" s="37">
        <f>IF('County Data'!K4&gt;9,'County Data'!J4,"*")</f>
        <v>17064089.52</v>
      </c>
      <c r="H9" s="38">
        <f>IF('County Data'!M4&gt;9,'County Data'!L4,"*")</f>
        <v>255782.49999999997</v>
      </c>
      <c r="I9" s="8">
        <f t="shared" si="1"/>
        <v>3.0939166082801142E-2</v>
      </c>
      <c r="J9" s="8">
        <f t="shared" si="2"/>
        <v>2.8944779000432762E-2</v>
      </c>
      <c r="K9" s="8">
        <f t="shared" si="3"/>
        <v>-0.19135528557791609</v>
      </c>
    </row>
    <row r="10" spans="2:11" x14ac:dyDescent="0.3">
      <c r="B10" s="18" t="str">
        <f>'County Data'!A5</f>
        <v>Chittenden</v>
      </c>
      <c r="C10" s="40">
        <f>IF('County Data'!C5&gt;9,'County Data'!B5,"*")</f>
        <v>574063193.24000001</v>
      </c>
      <c r="D10" s="40">
        <f>IF('County Data'!E5&gt;9,'County Data'!D5,"*")</f>
        <v>168491410.84999999</v>
      </c>
      <c r="E10" s="41">
        <f>IF('County Data'!G5&gt;9,'County Data'!F5,"*")</f>
        <v>6017079.6666666642</v>
      </c>
      <c r="F10" s="40">
        <f>IF('County Data'!I5&gt;9,'County Data'!H5,"*")</f>
        <v>584773129.88999999</v>
      </c>
      <c r="G10" s="40">
        <f>IF('County Data'!K5&gt;9,'County Data'!J5,"*")</f>
        <v>165841014.81</v>
      </c>
      <c r="H10" s="41">
        <f>IF('County Data'!M5&gt;9,'County Data'!L5,"*")</f>
        <v>5479851.0000000009</v>
      </c>
      <c r="I10" s="19">
        <f t="shared" si="1"/>
        <v>-1.8314686675180495E-2</v>
      </c>
      <c r="J10" s="19">
        <f t="shared" si="2"/>
        <v>1.598154740572762E-2</v>
      </c>
      <c r="K10" s="19">
        <f t="shared" si="3"/>
        <v>9.8037093830956934E-2</v>
      </c>
    </row>
    <row r="11" spans="2:11" x14ac:dyDescent="0.3">
      <c r="B11" s="9" t="str">
        <f>'County Data'!A6</f>
        <v>Essex</v>
      </c>
      <c r="C11" s="37">
        <f>IF('County Data'!C6&gt;9,'County Data'!B6,"*")</f>
        <v>1869929.44</v>
      </c>
      <c r="D11" s="37">
        <f>IF('County Data'!E6&gt;9,'County Data'!D6,"*")</f>
        <v>792793.35</v>
      </c>
      <c r="E11" s="38" t="str">
        <f>IF('County Data'!G6&gt;9,'County Data'!F6,"*")</f>
        <v>*</v>
      </c>
      <c r="F11" s="37">
        <f>IF('County Data'!I6&gt;9,'County Data'!H6,"*")</f>
        <v>2106977.4900000002</v>
      </c>
      <c r="G11" s="37">
        <f>IF('County Data'!K6&gt;9,'County Data'!J6,"*")</f>
        <v>741929.53</v>
      </c>
      <c r="H11" s="38" t="str">
        <f>IF('County Data'!M6&gt;9,'County Data'!L6,"*")</f>
        <v>*</v>
      </c>
      <c r="I11" s="8">
        <f t="shared" si="1"/>
        <v>-0.11250620907202964</v>
      </c>
      <c r="J11" s="8">
        <f t="shared" si="2"/>
        <v>6.8556133626329646E-2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152472610.52000001</v>
      </c>
      <c r="D12" s="40">
        <f>IF('County Data'!E7&gt;9,'County Data'!D7,"*")</f>
        <v>24165277.550000001</v>
      </c>
      <c r="E12" s="41">
        <f>IF('County Data'!G7&gt;9,'County Data'!F7,"*")</f>
        <v>504280.33333333349</v>
      </c>
      <c r="F12" s="40">
        <f>IF('County Data'!I7&gt;9,'County Data'!H7,"*")</f>
        <v>171333800.87</v>
      </c>
      <c r="G12" s="40">
        <f>IF('County Data'!K7&gt;9,'County Data'!J7,"*")</f>
        <v>27885409</v>
      </c>
      <c r="H12" s="41">
        <f>IF('County Data'!M7&gt;9,'County Data'!L7,"*")</f>
        <v>316610.33333333343</v>
      </c>
      <c r="I12" s="19">
        <f t="shared" si="1"/>
        <v>-0.11008446817981336</v>
      </c>
      <c r="J12" s="19">
        <f t="shared" si="2"/>
        <v>-0.13340781374230512</v>
      </c>
      <c r="K12" s="19">
        <f t="shared" si="3"/>
        <v>0.59274755193292283</v>
      </c>
    </row>
    <row r="13" spans="2:11" x14ac:dyDescent="0.3">
      <c r="B13" s="9" t="str">
        <f>'County Data'!A8</f>
        <v>Grand Isle</v>
      </c>
      <c r="C13" s="37">
        <f>IF('County Data'!C8&gt;9,'County Data'!B8,"*")</f>
        <v>5959400.9800000004</v>
      </c>
      <c r="D13" s="37">
        <f>IF('County Data'!E8&gt;9,'County Data'!D8,"*")</f>
        <v>2265613.66</v>
      </c>
      <c r="E13" s="38" t="str">
        <f>IF('County Data'!G8&gt;9,'County Data'!F8,"*")</f>
        <v>*</v>
      </c>
      <c r="F13" s="37">
        <f>IF('County Data'!I8&gt;9,'County Data'!H8,"*")</f>
        <v>6035447.3700000001</v>
      </c>
      <c r="G13" s="37">
        <f>IF('County Data'!K8&gt;9,'County Data'!J8,"*")</f>
        <v>2207196.56</v>
      </c>
      <c r="H13" s="38" t="str">
        <f>IF('County Data'!M8&gt;9,'County Data'!L8,"*")</f>
        <v>*</v>
      </c>
      <c r="I13" s="8">
        <f t="shared" si="1"/>
        <v>-1.2599959097978128E-2</v>
      </c>
      <c r="J13" s="8">
        <f t="shared" si="2"/>
        <v>2.6466650527943961E-2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0">
        <f>IF('County Data'!C9&gt;9,'County Data'!B9,"*")</f>
        <v>74070396.909999996</v>
      </c>
      <c r="D14" s="40">
        <f>IF('County Data'!E9&gt;9,'County Data'!D9,"*")</f>
        <v>28076319.239999998</v>
      </c>
      <c r="E14" s="41">
        <f>IF('County Data'!G9&gt;9,'County Data'!F9,"*")</f>
        <v>787255.99999999977</v>
      </c>
      <c r="F14" s="40">
        <f>IF('County Data'!I9&gt;9,'County Data'!H9,"*")</f>
        <v>72022036.239999995</v>
      </c>
      <c r="G14" s="40">
        <f>IF('County Data'!K9&gt;9,'County Data'!J9,"*")</f>
        <v>25287896.539999999</v>
      </c>
      <c r="H14" s="41">
        <f>IF('County Data'!M9&gt;9,'County Data'!L9,"*")</f>
        <v>1674923.6666666658</v>
      </c>
      <c r="I14" s="19">
        <f t="shared" si="1"/>
        <v>2.8440749205898903E-2</v>
      </c>
      <c r="J14" s="19">
        <f t="shared" si="2"/>
        <v>0.11026708748152761</v>
      </c>
      <c r="K14" s="19">
        <f t="shared" si="3"/>
        <v>-0.52997499786557423</v>
      </c>
    </row>
    <row r="15" spans="2:11" x14ac:dyDescent="0.3">
      <c r="B15" s="21" t="str">
        <f>'County Data'!A10</f>
        <v>Orange</v>
      </c>
      <c r="C15" s="46">
        <f>IF('County Data'!C10&gt;9,'County Data'!B10,"*")</f>
        <v>29019715.859999999</v>
      </c>
      <c r="D15" s="46">
        <f>IF('County Data'!E10&gt;9,'County Data'!D10,"*")</f>
        <v>7711328.4199999999</v>
      </c>
      <c r="E15" s="45">
        <f>IF('County Data'!G10&gt;9,'County Data'!F10,"*")</f>
        <v>209585.16666666674</v>
      </c>
      <c r="F15" s="46">
        <f>IF('County Data'!I10&gt;9,'County Data'!H10,"*")</f>
        <v>31849864.440000001</v>
      </c>
      <c r="G15" s="46">
        <f>IF('County Data'!K10&gt;9,'County Data'!J10,"*")</f>
        <v>6750783.5199999996</v>
      </c>
      <c r="H15" s="45">
        <f>IF('County Data'!M10&gt;9,'County Data'!L10,"*")</f>
        <v>271344.83333333349</v>
      </c>
      <c r="I15" s="20">
        <f t="shared" si="1"/>
        <v>-8.8859046333824895E-2</v>
      </c>
      <c r="J15" s="20">
        <f t="shared" si="2"/>
        <v>0.14228643196071564</v>
      </c>
      <c r="K15" s="20">
        <f t="shared" si="3"/>
        <v>-0.22760583243093521</v>
      </c>
    </row>
    <row r="16" spans="2:11" x14ac:dyDescent="0.3">
      <c r="B16" s="18" t="str">
        <f>'County Data'!A11</f>
        <v>Orleans</v>
      </c>
      <c r="C16" s="40">
        <f>IF('County Data'!C11&gt;9,'County Data'!B11,"*")</f>
        <v>75287990.900000006</v>
      </c>
      <c r="D16" s="40">
        <f>IF('County Data'!E11&gt;9,'County Data'!D11,"*")</f>
        <v>17875477.5</v>
      </c>
      <c r="E16" s="41">
        <f>IF('County Data'!G11&gt;9,'County Data'!F11,"*")</f>
        <v>505776.66666666704</v>
      </c>
      <c r="F16" s="40">
        <f>IF('County Data'!I11&gt;9,'County Data'!H11,"*")</f>
        <v>78839880.650000006</v>
      </c>
      <c r="G16" s="40">
        <f>IF('County Data'!K11&gt;9,'County Data'!J11,"*")</f>
        <v>21728323.879999999</v>
      </c>
      <c r="H16" s="41">
        <f>IF('County Data'!M11&gt;9,'County Data'!L11,"*")</f>
        <v>634411.16666666686</v>
      </c>
      <c r="I16" s="19">
        <f t="shared" si="1"/>
        <v>-4.5051942249483855E-2</v>
      </c>
      <c r="J16" s="19">
        <f t="shared" si="2"/>
        <v>-0.17731907906372754</v>
      </c>
      <c r="K16" s="19">
        <f t="shared" si="3"/>
        <v>-0.20276203629244618</v>
      </c>
    </row>
    <row r="17" spans="2:11" x14ac:dyDescent="0.3">
      <c r="B17" s="9" t="str">
        <f>'County Data'!A12</f>
        <v>Other</v>
      </c>
      <c r="C17" s="37">
        <f>IF('County Data'!C12&gt;9,'County Data'!B12,"*")</f>
        <v>1360924408.1500001</v>
      </c>
      <c r="D17" s="37">
        <f>IF('County Data'!E12&gt;9,'County Data'!D12,"*")</f>
        <v>302842175.27999997</v>
      </c>
      <c r="E17" s="38">
        <f>IF('County Data'!G12&gt;9,'County Data'!F12,"*")</f>
        <v>9372621.0000000019</v>
      </c>
      <c r="F17" s="37">
        <f>IF('County Data'!I12&gt;9,'County Data'!H12,"*")</f>
        <v>1417577883.3800001</v>
      </c>
      <c r="G17" s="37">
        <f>IF('County Data'!K12&gt;9,'County Data'!J12,"*")</f>
        <v>288352205.25999999</v>
      </c>
      <c r="H17" s="38">
        <f>IF('County Data'!M12&gt;9,'County Data'!L12,"*")</f>
        <v>4689173.833333333</v>
      </c>
      <c r="I17" s="8">
        <f t="shared" si="1"/>
        <v>-3.9964982449442833E-2</v>
      </c>
      <c r="J17" s="8">
        <f t="shared" si="2"/>
        <v>5.0250942270182175E-2</v>
      </c>
      <c r="K17" s="8">
        <f t="shared" si="3"/>
        <v>0.99877874720148874</v>
      </c>
    </row>
    <row r="18" spans="2:11" x14ac:dyDescent="0.3">
      <c r="B18" s="18" t="str">
        <f>'County Data'!A13</f>
        <v>Rutland</v>
      </c>
      <c r="C18" s="40">
        <f>IF('County Data'!C13&gt;9,'County Data'!B13,"*")</f>
        <v>154779428.99000001</v>
      </c>
      <c r="D18" s="40">
        <f>IF('County Data'!E13&gt;9,'County Data'!D13,"*")</f>
        <v>47838096.93</v>
      </c>
      <c r="E18" s="41">
        <f>IF('County Data'!G13&gt;9,'County Data'!F13,"*")</f>
        <v>4966799.333333333</v>
      </c>
      <c r="F18" s="40">
        <f>IF('County Data'!I13&gt;9,'County Data'!H13,"*")</f>
        <v>137243694.46000001</v>
      </c>
      <c r="G18" s="40">
        <f>IF('County Data'!K13&gt;9,'County Data'!J13,"*")</f>
        <v>45103222.200000003</v>
      </c>
      <c r="H18" s="41">
        <f>IF('County Data'!M13&gt;9,'County Data'!L13,"*")</f>
        <v>4123743.5000000047</v>
      </c>
      <c r="I18" s="19">
        <f t="shared" si="1"/>
        <v>0.12777078465423292</v>
      </c>
      <c r="J18" s="19">
        <f t="shared" si="2"/>
        <v>6.0635905742450404E-2</v>
      </c>
      <c r="K18" s="19">
        <f t="shared" si="3"/>
        <v>0.20443944521120855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271729335.85000002</v>
      </c>
      <c r="D19" s="37">
        <f>IF('County Data'!E14&gt;9,'County Data'!D14,"*")</f>
        <v>46499555.600000001</v>
      </c>
      <c r="E19" s="38">
        <f>IF('County Data'!G14&gt;9,'County Data'!F14,"*")</f>
        <v>2570796.6666666656</v>
      </c>
      <c r="F19" s="37">
        <f>IF('County Data'!I14&gt;9,'County Data'!H14,"*")</f>
        <v>234931626.00999999</v>
      </c>
      <c r="G19" s="37">
        <f>IF('County Data'!K14&gt;9,'County Data'!J14,"*")</f>
        <v>39981044.25</v>
      </c>
      <c r="H19" s="38">
        <f>IF('County Data'!M14&gt;9,'County Data'!L14,"*")</f>
        <v>1871674.8333333337</v>
      </c>
      <c r="I19" s="8">
        <f t="shared" si="1"/>
        <v>0.15663157176817785</v>
      </c>
      <c r="J19" s="8">
        <f t="shared" si="2"/>
        <v>0.16304004740946709</v>
      </c>
      <c r="K19" s="8">
        <f t="shared" si="3"/>
        <v>0.37352739956878106</v>
      </c>
    </row>
    <row r="20" spans="2:11" x14ac:dyDescent="0.3">
      <c r="B20" s="18" t="str">
        <f>'County Data'!A15</f>
        <v>Windham</v>
      </c>
      <c r="C20" s="40">
        <f>IF('County Data'!C15&gt;9,'County Data'!B15,"*")</f>
        <v>115233960.59</v>
      </c>
      <c r="D20" s="40">
        <f>IF('County Data'!E15&gt;9,'County Data'!D15,"*")</f>
        <v>23703390.960000001</v>
      </c>
      <c r="E20" s="41">
        <f>IF('County Data'!G15&gt;9,'County Data'!F15,"*")</f>
        <v>1302593.3333333328</v>
      </c>
      <c r="F20" s="40">
        <f>IF('County Data'!I15&gt;9,'County Data'!H15,"*")</f>
        <v>89316482.299999997</v>
      </c>
      <c r="G20" s="40">
        <f>IF('County Data'!K15&gt;9,'County Data'!J15,"*")</f>
        <v>21286500.379999999</v>
      </c>
      <c r="H20" s="41">
        <f>IF('County Data'!M15&gt;9,'County Data'!L15,"*")</f>
        <v>383486.16666666657</v>
      </c>
      <c r="I20" s="19">
        <f t="shared" si="1"/>
        <v>0.29017576176978488</v>
      </c>
      <c r="J20" s="19">
        <f t="shared" si="2"/>
        <v>0.11354100189577532</v>
      </c>
      <c r="K20" s="19">
        <f t="shared" si="3"/>
        <v>2.3967153095917841</v>
      </c>
    </row>
    <row r="21" spans="2:11" x14ac:dyDescent="0.3">
      <c r="B21" s="9" t="str">
        <f>'County Data'!A16</f>
        <v>Windsor</v>
      </c>
      <c r="C21" s="37">
        <f>IF('County Data'!C16&gt;9,'County Data'!B16,"*")</f>
        <v>135375085.33000001</v>
      </c>
      <c r="D21" s="37">
        <f>IF('County Data'!E16&gt;9,'County Data'!D16,"*")</f>
        <v>31726688.350000001</v>
      </c>
      <c r="E21" s="38">
        <f>IF('County Data'!G16&gt;9,'County Data'!F16,"*")</f>
        <v>952039.5000000007</v>
      </c>
      <c r="F21" s="37">
        <f>IF('County Data'!I16&gt;9,'County Data'!H16,"*")</f>
        <v>113948124.72</v>
      </c>
      <c r="G21" s="37">
        <f>IF('County Data'!K16&gt;9,'County Data'!J16,"*")</f>
        <v>29722264.350000001</v>
      </c>
      <c r="H21" s="38">
        <f>IF('County Data'!M16&gt;9,'County Data'!L16,"*")</f>
        <v>786623.00000000012</v>
      </c>
      <c r="I21" s="8">
        <f t="shared" si="1"/>
        <v>0.18804136235371663</v>
      </c>
      <c r="J21" s="8">
        <f t="shared" si="2"/>
        <v>6.7438468899829962E-2</v>
      </c>
      <c r="K21" s="8">
        <f t="shared" si="3"/>
        <v>0.21028688456859329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Monthly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08/01/2023 - 08/31/2023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08/01/2022 - 08/31/2022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3">
        <f>IF('Town Data'!C2&gt;9,'Town Data'!B2,"*")</f>
        <v>706629.31</v>
      </c>
      <c r="D6" s="34">
        <f>IF('Town Data'!E2&gt;9,'Town Data'!D2,"*")</f>
        <v>244678.1</v>
      </c>
      <c r="E6" s="35" t="str">
        <f>IF('Town Data'!G2&gt;9,'Town Data'!F2,"*")</f>
        <v>*</v>
      </c>
      <c r="F6" s="34">
        <f>IF('Town Data'!I2&gt;9,'Town Data'!H2,"*")</f>
        <v>513577.15</v>
      </c>
      <c r="G6" s="34">
        <f>IF('Town Data'!K2&gt;9,'Town Data'!J2,"*")</f>
        <v>179208.36</v>
      </c>
      <c r="H6" s="35" t="str">
        <f>IF('Town Data'!M2&gt;9,'Town Data'!L2,"*")</f>
        <v>*</v>
      </c>
      <c r="I6" s="17">
        <f t="shared" ref="I6:I69" si="0">IFERROR((C6-F6)/F6,"")</f>
        <v>0.37589709744680039</v>
      </c>
      <c r="J6" s="17">
        <f t="shared" ref="J6:J69" si="1">IFERROR((D6-G6)/G6,"")</f>
        <v>0.36532748807031112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6">
        <f>IF('Town Data'!C3&gt;9,'Town Data'!B3,"*")</f>
        <v>2371445.37</v>
      </c>
      <c r="D7" s="37">
        <f>IF('Town Data'!E3&gt;9,'Town Data'!D3,"*")</f>
        <v>655073.80000000005</v>
      </c>
      <c r="E7" s="38" t="str">
        <f>IF('Town Data'!G3&gt;9,'Town Data'!F3,"*")</f>
        <v>*</v>
      </c>
      <c r="F7" s="37">
        <f>IF('Town Data'!I3&gt;9,'Town Data'!H3,"*")</f>
        <v>2354102.9900000002</v>
      </c>
      <c r="G7" s="37">
        <f>IF('Town Data'!K3&gt;9,'Town Data'!J3,"*")</f>
        <v>567239.52</v>
      </c>
      <c r="H7" s="38" t="str">
        <f>IF('Town Data'!M3&gt;9,'Town Data'!L3,"*")</f>
        <v>*</v>
      </c>
      <c r="I7" s="8">
        <f t="shared" si="0"/>
        <v>7.3668739531229628E-3</v>
      </c>
      <c r="J7" s="8">
        <f t="shared" si="1"/>
        <v>0.15484513490879484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9">
        <f>IF('Town Data'!C4&gt;9,'Town Data'!B4,"*")</f>
        <v>15248743.76</v>
      </c>
      <c r="D8" s="40">
        <f>IF('Town Data'!E4&gt;9,'Town Data'!D4,"*")</f>
        <v>547595.16</v>
      </c>
      <c r="E8" s="41" t="str">
        <f>IF('Town Data'!G4&gt;9,'Town Data'!F4,"*")</f>
        <v>*</v>
      </c>
      <c r="F8" s="40">
        <f>IF('Town Data'!I4&gt;9,'Town Data'!H4,"*")</f>
        <v>16059420.369999999</v>
      </c>
      <c r="G8" s="40">
        <f>IF('Town Data'!K4&gt;9,'Town Data'!J4,"*")</f>
        <v>656875.21</v>
      </c>
      <c r="H8" s="41" t="str">
        <f>IF('Town Data'!M4&gt;9,'Town Data'!L4,"*")</f>
        <v>*</v>
      </c>
      <c r="I8" s="19">
        <f t="shared" si="0"/>
        <v>-5.047981753528253E-2</v>
      </c>
      <c r="J8" s="19">
        <f t="shared" si="1"/>
        <v>-0.1663634863005409</v>
      </c>
      <c r="K8" s="19" t="str">
        <f t="shared" si="2"/>
        <v/>
      </c>
    </row>
    <row r="9" spans="2:11" x14ac:dyDescent="0.3">
      <c r="B9" t="str">
        <f>'Town Data'!A5</f>
        <v>BARRE</v>
      </c>
      <c r="C9" s="36">
        <f>IF('Town Data'!C5&gt;9,'Town Data'!B5,"*")</f>
        <v>61526866.43</v>
      </c>
      <c r="D9" s="37">
        <f>IF('Town Data'!E5&gt;9,'Town Data'!D5,"*")</f>
        <v>13045873.470000001</v>
      </c>
      <c r="E9" s="38">
        <f>IF('Town Data'!G5&gt;9,'Town Data'!F5,"*")</f>
        <v>292436.49999999965</v>
      </c>
      <c r="F9" s="37">
        <f>IF('Town Data'!I5&gt;9,'Town Data'!H5,"*")</f>
        <v>46548959.090000004</v>
      </c>
      <c r="G9" s="37">
        <f>IF('Town Data'!K5&gt;9,'Town Data'!J5,"*")</f>
        <v>12831085.109999999</v>
      </c>
      <c r="H9" s="38">
        <f>IF('Town Data'!M5&gt;9,'Town Data'!L5,"*")</f>
        <v>252403.66666666669</v>
      </c>
      <c r="I9" s="8">
        <f t="shared" si="0"/>
        <v>0.32176675124015097</v>
      </c>
      <c r="J9" s="8">
        <f t="shared" si="1"/>
        <v>1.6739687887550866E-2</v>
      </c>
      <c r="K9" s="8">
        <f t="shared" si="2"/>
        <v>0.15860638580263478</v>
      </c>
    </row>
    <row r="10" spans="2:11" x14ac:dyDescent="0.3">
      <c r="B10" s="24" t="str">
        <f>'Town Data'!A6</f>
        <v>BARRE TOWN</v>
      </c>
      <c r="C10" s="39">
        <f>IF('Town Data'!C6&gt;9,'Town Data'!B6,"*")</f>
        <v>13619517.640000001</v>
      </c>
      <c r="D10" s="40">
        <f>IF('Town Data'!E6&gt;9,'Town Data'!D6,"*")</f>
        <v>1301068.3500000001</v>
      </c>
      <c r="E10" s="41" t="str">
        <f>IF('Town Data'!G6&gt;9,'Town Data'!F6,"*")</f>
        <v>*</v>
      </c>
      <c r="F10" s="40">
        <f>IF('Town Data'!I6&gt;9,'Town Data'!H6,"*")</f>
        <v>11367816.060000001</v>
      </c>
      <c r="G10" s="40">
        <f>IF('Town Data'!K6&gt;9,'Town Data'!J6,"*")</f>
        <v>1279670.96</v>
      </c>
      <c r="H10" s="41" t="str">
        <f>IF('Town Data'!M6&gt;9,'Town Data'!L6,"*")</f>
        <v>*</v>
      </c>
      <c r="I10" s="19">
        <f t="shared" si="0"/>
        <v>0.19807688373170246</v>
      </c>
      <c r="J10" s="19">
        <f t="shared" si="1"/>
        <v>1.6721009281948643E-2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6">
        <f>IF('Town Data'!C7&gt;9,'Town Data'!B7,"*")</f>
        <v>19938946.030000001</v>
      </c>
      <c r="D11" s="37">
        <f>IF('Town Data'!E7&gt;9,'Town Data'!D7,"*")</f>
        <v>2318184.04</v>
      </c>
      <c r="E11" s="38">
        <f>IF('Town Data'!G7&gt;9,'Town Data'!F7,"*")</f>
        <v>25315</v>
      </c>
      <c r="F11" s="37">
        <f>IF('Town Data'!I7&gt;9,'Town Data'!H7,"*")</f>
        <v>19803154.239999998</v>
      </c>
      <c r="G11" s="37">
        <f>IF('Town Data'!K7&gt;9,'Town Data'!J7,"*")</f>
        <v>2190454.6</v>
      </c>
      <c r="H11" s="38">
        <f>IF('Town Data'!M7&gt;9,'Town Data'!L7,"*")</f>
        <v>39426.833333333307</v>
      </c>
      <c r="I11" s="8">
        <f t="shared" si="0"/>
        <v>6.8570788448296628E-3</v>
      </c>
      <c r="J11" s="8">
        <f t="shared" si="1"/>
        <v>5.8311840838883369E-2</v>
      </c>
      <c r="K11" s="8">
        <f t="shared" si="2"/>
        <v>-0.35792459450205188</v>
      </c>
    </row>
    <row r="12" spans="2:11" x14ac:dyDescent="0.3">
      <c r="B12" s="24" t="str">
        <f>'Town Data'!A8</f>
        <v>BENNINGTON</v>
      </c>
      <c r="C12" s="39">
        <f>IF('Town Data'!C8&gt;9,'Town Data'!B8,"*")</f>
        <v>46595183.450000003</v>
      </c>
      <c r="D12" s="40">
        <f>IF('Town Data'!E8&gt;9,'Town Data'!D8,"*")</f>
        <v>15525774.109999999</v>
      </c>
      <c r="E12" s="41">
        <f>IF('Town Data'!G8&gt;9,'Town Data'!F8,"*")</f>
        <v>129244.50000000007</v>
      </c>
      <c r="F12" s="40">
        <f>IF('Town Data'!I8&gt;9,'Town Data'!H8,"*")</f>
        <v>47055336.299999997</v>
      </c>
      <c r="G12" s="40">
        <f>IF('Town Data'!K8&gt;9,'Town Data'!J8,"*")</f>
        <v>13977334.57</v>
      </c>
      <c r="H12" s="41">
        <f>IF('Town Data'!M8&gt;9,'Town Data'!L8,"*")</f>
        <v>172799.99999999994</v>
      </c>
      <c r="I12" s="19">
        <f t="shared" si="0"/>
        <v>-9.7789727198271895E-3</v>
      </c>
      <c r="J12" s="19">
        <f t="shared" si="1"/>
        <v>0.11078217611843279</v>
      </c>
      <c r="K12" s="19">
        <f t="shared" si="2"/>
        <v>-0.25205729166666602</v>
      </c>
    </row>
    <row r="13" spans="2:11" x14ac:dyDescent="0.3">
      <c r="B13" t="str">
        <f>'Town Data'!A9</f>
        <v>BERLIN</v>
      </c>
      <c r="C13" s="36">
        <f>IF('Town Data'!C9&gt;9,'Town Data'!B9,"*")</f>
        <v>22803731.539999999</v>
      </c>
      <c r="D13" s="37">
        <f>IF('Town Data'!E9&gt;9,'Town Data'!D9,"*")</f>
        <v>7652229.3700000001</v>
      </c>
      <c r="E13" s="38">
        <f>IF('Town Data'!G9&gt;9,'Town Data'!F9,"*")</f>
        <v>551416.83333333267</v>
      </c>
      <c r="F13" s="37">
        <f>IF('Town Data'!I9&gt;9,'Town Data'!H9,"*")</f>
        <v>20281064.440000001</v>
      </c>
      <c r="G13" s="37">
        <f>IF('Town Data'!K9&gt;9,'Town Data'!J9,"*")</f>
        <v>7390844.4800000004</v>
      </c>
      <c r="H13" s="38">
        <f>IF('Town Data'!M9&gt;9,'Town Data'!L9,"*")</f>
        <v>195336.66666666692</v>
      </c>
      <c r="I13" s="8">
        <f t="shared" si="0"/>
        <v>0.1243853402006151</v>
      </c>
      <c r="J13" s="8">
        <f t="shared" si="1"/>
        <v>3.5366038442199724E-2</v>
      </c>
      <c r="K13" s="8">
        <f t="shared" si="2"/>
        <v>1.8229048992337944</v>
      </c>
    </row>
    <row r="14" spans="2:11" x14ac:dyDescent="0.3">
      <c r="B14" s="24" t="str">
        <f>'Town Data'!A10</f>
        <v>BETHEL</v>
      </c>
      <c r="C14" s="39">
        <f>IF('Town Data'!C10&gt;9,'Town Data'!B10,"*")</f>
        <v>5093966.5199999996</v>
      </c>
      <c r="D14" s="40">
        <f>IF('Town Data'!E10&gt;9,'Town Data'!D10,"*")</f>
        <v>624143.39</v>
      </c>
      <c r="E14" s="41" t="str">
        <f>IF('Town Data'!G10&gt;9,'Town Data'!F10,"*")</f>
        <v>*</v>
      </c>
      <c r="F14" s="40">
        <f>IF('Town Data'!I10&gt;9,'Town Data'!H10,"*")</f>
        <v>4569658.07</v>
      </c>
      <c r="G14" s="40">
        <f>IF('Town Data'!K10&gt;9,'Town Data'!J10,"*")</f>
        <v>525939.43000000005</v>
      </c>
      <c r="H14" s="41" t="str">
        <f>IF('Town Data'!M10&gt;9,'Town Data'!L10,"*")</f>
        <v>*</v>
      </c>
      <c r="I14" s="19">
        <f t="shared" si="0"/>
        <v>0.11473691072032426</v>
      </c>
      <c r="J14" s="19">
        <f t="shared" si="1"/>
        <v>0.18672104504505385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6">
        <f>IF('Town Data'!C11&gt;9,'Town Data'!B11,"*")</f>
        <v>10247511.27</v>
      </c>
      <c r="D15" s="37">
        <f>IF('Town Data'!E11&gt;9,'Town Data'!D11,"*")</f>
        <v>2458367.7200000002</v>
      </c>
      <c r="E15" s="38">
        <f>IF('Town Data'!G11&gt;9,'Town Data'!F11,"*")</f>
        <v>127216.8333333334</v>
      </c>
      <c r="F15" s="37">
        <f>IF('Town Data'!I11&gt;9,'Town Data'!H11,"*")</f>
        <v>9417924.7100000009</v>
      </c>
      <c r="G15" s="37">
        <f>IF('Town Data'!K11&gt;9,'Town Data'!J11,"*")</f>
        <v>1967062.25</v>
      </c>
      <c r="H15" s="38">
        <f>IF('Town Data'!M11&gt;9,'Town Data'!L11,"*")</f>
        <v>104657.5000000001</v>
      </c>
      <c r="I15" s="8">
        <f t="shared" si="0"/>
        <v>8.808591972700093E-2</v>
      </c>
      <c r="J15" s="8">
        <f t="shared" si="1"/>
        <v>0.2497661017082709</v>
      </c>
      <c r="K15" s="8">
        <f t="shared" si="2"/>
        <v>0.21555390997619164</v>
      </c>
    </row>
    <row r="16" spans="2:11" x14ac:dyDescent="0.3">
      <c r="B16" s="25" t="str">
        <f>'Town Data'!A12</f>
        <v>BRANDON</v>
      </c>
      <c r="C16" s="42">
        <f>IF('Town Data'!C12&gt;9,'Town Data'!B12,"*")</f>
        <v>10590669.68</v>
      </c>
      <c r="D16" s="43">
        <f>IF('Town Data'!E12&gt;9,'Town Data'!D12,"*")</f>
        <v>1489670.74</v>
      </c>
      <c r="E16" s="44" t="str">
        <f>IF('Town Data'!G12&gt;9,'Town Data'!F12,"*")</f>
        <v>*</v>
      </c>
      <c r="F16" s="43">
        <f>IF('Town Data'!I12&gt;9,'Town Data'!H12,"*")</f>
        <v>12553176.27</v>
      </c>
      <c r="G16" s="43">
        <f>IF('Town Data'!K12&gt;9,'Town Data'!J12,"*")</f>
        <v>1477364.2</v>
      </c>
      <c r="H16" s="44" t="str">
        <f>IF('Town Data'!M12&gt;9,'Town Data'!L12,"*")</f>
        <v>*</v>
      </c>
      <c r="I16" s="23">
        <f t="shared" si="0"/>
        <v>-0.15633546026833572</v>
      </c>
      <c r="J16" s="23">
        <f t="shared" si="1"/>
        <v>8.3300651254443817E-3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39">
        <f>IF('Town Data'!C13&gt;9,'Town Data'!B13,"*")</f>
        <v>68093181.790000007</v>
      </c>
      <c r="D17" s="40">
        <f>IF('Town Data'!E13&gt;9,'Town Data'!D13,"*")</f>
        <v>9615036.0299999993</v>
      </c>
      <c r="E17" s="41">
        <f>IF('Town Data'!G13&gt;9,'Town Data'!F13,"*")</f>
        <v>244057.33333333302</v>
      </c>
      <c r="F17" s="40">
        <f>IF('Town Data'!I13&gt;9,'Town Data'!H13,"*")</f>
        <v>47122406.359999999</v>
      </c>
      <c r="G17" s="40">
        <f>IF('Town Data'!K13&gt;9,'Town Data'!J13,"*")</f>
        <v>8568345.4100000001</v>
      </c>
      <c r="H17" s="41">
        <f>IF('Town Data'!M13&gt;9,'Town Data'!L13,"*")</f>
        <v>123858.16666666666</v>
      </c>
      <c r="I17" s="19">
        <f t="shared" si="0"/>
        <v>0.44502768533911535</v>
      </c>
      <c r="J17" s="19">
        <f t="shared" si="1"/>
        <v>0.12215784610858717</v>
      </c>
      <c r="K17" s="19">
        <f t="shared" si="2"/>
        <v>0.97045814500187477</v>
      </c>
    </row>
    <row r="18" spans="2:11" x14ac:dyDescent="0.3">
      <c r="B18" t="str">
        <f>'Town Data'!A14</f>
        <v>BRIDGEWATER</v>
      </c>
      <c r="C18" s="36">
        <f>IF('Town Data'!C14&gt;9,'Town Data'!B14,"*")</f>
        <v>624111.21</v>
      </c>
      <c r="D18" s="37">
        <f>IF('Town Data'!E14&gt;9,'Town Data'!D14,"*")</f>
        <v>227135.09</v>
      </c>
      <c r="E18" s="38" t="str">
        <f>IF('Town Data'!G14&gt;9,'Town Data'!F14,"*")</f>
        <v>*</v>
      </c>
      <c r="F18" s="37">
        <f>IF('Town Data'!I14&gt;9,'Town Data'!H14,"*")</f>
        <v>648964.94999999995</v>
      </c>
      <c r="G18" s="37">
        <f>IF('Town Data'!K14&gt;9,'Town Data'!J14,"*")</f>
        <v>226903.25</v>
      </c>
      <c r="H18" s="38" t="str">
        <f>IF('Town Data'!M14&gt;9,'Town Data'!L14,"*")</f>
        <v>*</v>
      </c>
      <c r="I18" s="8">
        <f t="shared" si="0"/>
        <v>-3.829750743857583E-2</v>
      </c>
      <c r="J18" s="8">
        <f t="shared" si="1"/>
        <v>1.0217570704694468E-3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39" t="str">
        <f>IF('Town Data'!C15&gt;9,'Town Data'!B15,"*")</f>
        <v>*</v>
      </c>
      <c r="D19" s="40" t="str">
        <f>IF('Town Data'!E15&gt;9,'Town Data'!D15,"*")</f>
        <v>*</v>
      </c>
      <c r="E19" s="41" t="str">
        <f>IF('Town Data'!G15&gt;9,'Town Data'!F15,"*")</f>
        <v>*</v>
      </c>
      <c r="F19" s="40">
        <f>IF('Town Data'!I15&gt;9,'Town Data'!H15,"*")</f>
        <v>1624656.63</v>
      </c>
      <c r="G19" s="40">
        <f>IF('Town Data'!K15&gt;9,'Town Data'!J15,"*")</f>
        <v>332175.40000000002</v>
      </c>
      <c r="H19" s="41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6">
        <f>IF('Town Data'!C16&gt;9,'Town Data'!B16,"*")</f>
        <v>1169920.4099999999</v>
      </c>
      <c r="D20" s="37">
        <f>IF('Town Data'!E16&gt;9,'Town Data'!D16,"*")</f>
        <v>558733.64</v>
      </c>
      <c r="E20" s="38" t="str">
        <f>IF('Town Data'!G16&gt;9,'Town Data'!F16,"*")</f>
        <v>*</v>
      </c>
      <c r="F20" s="37">
        <f>IF('Town Data'!I16&gt;9,'Town Data'!H16,"*")</f>
        <v>1204442.6499999999</v>
      </c>
      <c r="G20" s="37">
        <f>IF('Town Data'!K16&gt;9,'Town Data'!J16,"*")</f>
        <v>553576.75</v>
      </c>
      <c r="H20" s="38" t="str">
        <f>IF('Town Data'!M16&gt;9,'Town Data'!L16,"*")</f>
        <v>*</v>
      </c>
      <c r="I20" s="8">
        <f t="shared" si="0"/>
        <v>-2.8662419086537657E-2</v>
      </c>
      <c r="J20" s="8">
        <f t="shared" si="1"/>
        <v>9.3155827082694754E-3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39">
        <f>IF('Town Data'!C17&gt;9,'Town Data'!B17,"*")</f>
        <v>6558522.25</v>
      </c>
      <c r="D21" s="40">
        <f>IF('Town Data'!E17&gt;9,'Town Data'!D17,"*")</f>
        <v>2037773.88</v>
      </c>
      <c r="E21" s="41" t="str">
        <f>IF('Town Data'!G17&gt;9,'Town Data'!F17,"*")</f>
        <v>*</v>
      </c>
      <c r="F21" s="40">
        <f>IF('Town Data'!I17&gt;9,'Town Data'!H17,"*")</f>
        <v>6163060.1500000004</v>
      </c>
      <c r="G21" s="40">
        <f>IF('Town Data'!K17&gt;9,'Town Data'!J17,"*")</f>
        <v>2175191.61</v>
      </c>
      <c r="H21" s="41" t="str">
        <f>IF('Town Data'!M17&gt;9,'Town Data'!L17,"*")</f>
        <v>*</v>
      </c>
      <c r="I21" s="19">
        <f t="shared" si="0"/>
        <v>6.4166516369307147E-2</v>
      </c>
      <c r="J21" s="19">
        <f t="shared" si="1"/>
        <v>-6.3175000017584651E-2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6">
        <f>IF('Town Data'!C18&gt;9,'Town Data'!B18,"*")</f>
        <v>977178.14</v>
      </c>
      <c r="D22" s="37">
        <f>IF('Town Data'!E18&gt;9,'Town Data'!D18,"*")</f>
        <v>491280.49</v>
      </c>
      <c r="E22" s="38" t="str">
        <f>IF('Town Data'!G18&gt;9,'Town Data'!F18,"*")</f>
        <v>*</v>
      </c>
      <c r="F22" s="37">
        <f>IF('Town Data'!I18&gt;9,'Town Data'!H18,"*")</f>
        <v>1114488.25</v>
      </c>
      <c r="G22" s="37">
        <f>IF('Town Data'!K18&gt;9,'Town Data'!J18,"*")</f>
        <v>565878.64</v>
      </c>
      <c r="H22" s="38" t="str">
        <f>IF('Town Data'!M18&gt;9,'Town Data'!L18,"*")</f>
        <v>*</v>
      </c>
      <c r="I22" s="8">
        <f t="shared" si="0"/>
        <v>-0.1232046277742273</v>
      </c>
      <c r="J22" s="8">
        <f t="shared" si="1"/>
        <v>-0.13182711756004789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39">
        <f>IF('Town Data'!C19&gt;9,'Town Data'!B19,"*")</f>
        <v>81810611.260000005</v>
      </c>
      <c r="D23" s="40">
        <f>IF('Town Data'!E19&gt;9,'Town Data'!D19,"*")</f>
        <v>25148590.43</v>
      </c>
      <c r="E23" s="41">
        <f>IF('Town Data'!G19&gt;9,'Town Data'!F19,"*")</f>
        <v>942600.49999999895</v>
      </c>
      <c r="F23" s="40">
        <f>IF('Town Data'!I19&gt;9,'Town Data'!H19,"*")</f>
        <v>82920676.719999999</v>
      </c>
      <c r="G23" s="40">
        <f>IF('Town Data'!K19&gt;9,'Town Data'!J19,"*")</f>
        <v>24200854.41</v>
      </c>
      <c r="H23" s="41">
        <f>IF('Town Data'!M19&gt;9,'Town Data'!L19,"*")</f>
        <v>488571.16666666669</v>
      </c>
      <c r="I23" s="19">
        <f t="shared" si="0"/>
        <v>-1.3387076708845189E-2</v>
      </c>
      <c r="J23" s="19">
        <f t="shared" si="1"/>
        <v>3.9161262819232816E-2</v>
      </c>
      <c r="K23" s="19">
        <f t="shared" si="2"/>
        <v>0.92930030323115453</v>
      </c>
    </row>
    <row r="24" spans="2:11" x14ac:dyDescent="0.3">
      <c r="B24" t="str">
        <f>'Town Data'!A20</f>
        <v>CAMBRIDGE</v>
      </c>
      <c r="C24" s="36">
        <f>IF('Town Data'!C20&gt;9,'Town Data'!B20,"*")</f>
        <v>7516656.2400000002</v>
      </c>
      <c r="D24" s="37">
        <f>IF('Town Data'!E20&gt;9,'Town Data'!D20,"*")</f>
        <v>3094191.11</v>
      </c>
      <c r="E24" s="38" t="str">
        <f>IF('Town Data'!G20&gt;9,'Town Data'!F20,"*")</f>
        <v>*</v>
      </c>
      <c r="F24" s="37">
        <f>IF('Town Data'!I20&gt;9,'Town Data'!H20,"*")</f>
        <v>6179170.9400000004</v>
      </c>
      <c r="G24" s="37">
        <f>IF('Town Data'!K20&gt;9,'Town Data'!J20,"*")</f>
        <v>3083592.7</v>
      </c>
      <c r="H24" s="38" t="str">
        <f>IF('Town Data'!M20&gt;9,'Town Data'!L20,"*")</f>
        <v>*</v>
      </c>
      <c r="I24" s="8">
        <f t="shared" si="0"/>
        <v>0.21645060688351822</v>
      </c>
      <c r="J24" s="8">
        <f t="shared" si="1"/>
        <v>3.4370330426582224E-3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39">
        <f>IF('Town Data'!C21&gt;9,'Town Data'!B21,"*")</f>
        <v>7054446.5700000003</v>
      </c>
      <c r="D25" s="40">
        <f>IF('Town Data'!E21&gt;9,'Town Data'!D21,"*")</f>
        <v>2265451.61</v>
      </c>
      <c r="E25" s="41" t="str">
        <f>IF('Town Data'!G21&gt;9,'Town Data'!F21,"*")</f>
        <v>*</v>
      </c>
      <c r="F25" s="40">
        <f>IF('Town Data'!I21&gt;9,'Town Data'!H21,"*")</f>
        <v>6420056.9000000004</v>
      </c>
      <c r="G25" s="40">
        <f>IF('Town Data'!K21&gt;9,'Town Data'!J21,"*")</f>
        <v>2084169.8</v>
      </c>
      <c r="H25" s="41" t="str">
        <f>IF('Town Data'!M21&gt;9,'Town Data'!L21,"*")</f>
        <v>*</v>
      </c>
      <c r="I25" s="19">
        <f t="shared" si="0"/>
        <v>9.881371456380704E-2</v>
      </c>
      <c r="J25" s="19">
        <f t="shared" si="1"/>
        <v>8.6980345843222479E-2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6">
        <f>IF('Town Data'!C22&gt;9,'Town Data'!B22,"*")</f>
        <v>2259293.4700000002</v>
      </c>
      <c r="D26" s="37">
        <f>IF('Town Data'!E22&gt;9,'Town Data'!D22,"*")</f>
        <v>626918.77</v>
      </c>
      <c r="E26" s="38" t="str">
        <f>IF('Town Data'!G22&gt;9,'Town Data'!F22,"*")</f>
        <v>*</v>
      </c>
      <c r="F26" s="37">
        <f>IF('Town Data'!I22&gt;9,'Town Data'!H22,"*")</f>
        <v>1987790.61</v>
      </c>
      <c r="G26" s="37">
        <f>IF('Town Data'!K22&gt;9,'Town Data'!J22,"*")</f>
        <v>644438.76</v>
      </c>
      <c r="H26" s="38" t="str">
        <f>IF('Town Data'!M22&gt;9,'Town Data'!L22,"*")</f>
        <v>*</v>
      </c>
      <c r="I26" s="8">
        <f t="shared" si="0"/>
        <v>0.13658524123926719</v>
      </c>
      <c r="J26" s="8">
        <f t="shared" si="1"/>
        <v>-2.718643118238262E-2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39">
        <f>IF('Town Data'!C23&gt;9,'Town Data'!B23,"*")</f>
        <v>3668565.46</v>
      </c>
      <c r="D27" s="40">
        <f>IF('Town Data'!E23&gt;9,'Town Data'!D23,"*")</f>
        <v>841261.31</v>
      </c>
      <c r="E27" s="41" t="str">
        <f>IF('Town Data'!G23&gt;9,'Town Data'!F23,"*")</f>
        <v>*</v>
      </c>
      <c r="F27" s="40">
        <f>IF('Town Data'!I23&gt;9,'Town Data'!H23,"*")</f>
        <v>3561712.01</v>
      </c>
      <c r="G27" s="40">
        <f>IF('Town Data'!K23&gt;9,'Town Data'!J23,"*")</f>
        <v>811065.43</v>
      </c>
      <c r="H27" s="41" t="str">
        <f>IF('Town Data'!M23&gt;9,'Town Data'!L23,"*")</f>
        <v>*</v>
      </c>
      <c r="I27" s="19">
        <f t="shared" si="0"/>
        <v>3.0000586712231176E-2</v>
      </c>
      <c r="J27" s="19">
        <f t="shared" si="1"/>
        <v>3.7229894017305115E-2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6">
        <f>IF('Town Data'!C24&gt;9,'Town Data'!B24,"*")</f>
        <v>10071140.300000001</v>
      </c>
      <c r="D28" s="37">
        <f>IF('Town Data'!E24&gt;9,'Town Data'!D24,"*")</f>
        <v>2355685.0699999998</v>
      </c>
      <c r="E28" s="38" t="str">
        <f>IF('Town Data'!G24&gt;9,'Town Data'!F24,"*")</f>
        <v>*</v>
      </c>
      <c r="F28" s="37">
        <f>IF('Town Data'!I24&gt;9,'Town Data'!H24,"*")</f>
        <v>8901799.8900000006</v>
      </c>
      <c r="G28" s="37">
        <f>IF('Town Data'!K24&gt;9,'Town Data'!J24,"*")</f>
        <v>1639416.64</v>
      </c>
      <c r="H28" s="38" t="str">
        <f>IF('Town Data'!M24&gt;9,'Town Data'!L24,"*")</f>
        <v>*</v>
      </c>
      <c r="I28" s="8">
        <f t="shared" si="0"/>
        <v>0.13135999735442266</v>
      </c>
      <c r="J28" s="8">
        <f t="shared" si="1"/>
        <v>0.43690445279364737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39">
        <f>IF('Town Data'!C25&gt;9,'Town Data'!B25,"*")</f>
        <v>120538832.81</v>
      </c>
      <c r="D29" s="40">
        <f>IF('Town Data'!E25&gt;9,'Town Data'!D25,"*")</f>
        <v>36086727.659999996</v>
      </c>
      <c r="E29" s="41">
        <f>IF('Town Data'!G25&gt;9,'Town Data'!F25,"*")</f>
        <v>684484.66666666663</v>
      </c>
      <c r="F29" s="40">
        <f>IF('Town Data'!I25&gt;9,'Town Data'!H25,"*")</f>
        <v>152242242.13999999</v>
      </c>
      <c r="G29" s="40">
        <f>IF('Town Data'!K25&gt;9,'Town Data'!J25,"*")</f>
        <v>41219061.659999996</v>
      </c>
      <c r="H29" s="41">
        <f>IF('Town Data'!M25&gt;9,'Town Data'!L25,"*")</f>
        <v>1153052.8333333337</v>
      </c>
      <c r="I29" s="19">
        <f t="shared" si="0"/>
        <v>-0.20824318457452787</v>
      </c>
      <c r="J29" s="19">
        <f t="shared" si="1"/>
        <v>-0.12451360592180934</v>
      </c>
      <c r="K29" s="19">
        <f t="shared" si="2"/>
        <v>-0.40637180979131221</v>
      </c>
    </row>
    <row r="30" spans="2:11" x14ac:dyDescent="0.3">
      <c r="B30" t="str">
        <f>'Town Data'!A26</f>
        <v>CRAFTSBURY</v>
      </c>
      <c r="C30" s="36">
        <f>IF('Town Data'!C26&gt;9,'Town Data'!B26,"*")</f>
        <v>767663.18</v>
      </c>
      <c r="D30" s="37">
        <f>IF('Town Data'!E26&gt;9,'Town Data'!D26,"*")</f>
        <v>283820.28000000003</v>
      </c>
      <c r="E30" s="38" t="str">
        <f>IF('Town Data'!G26&gt;9,'Town Data'!F26,"*")</f>
        <v>*</v>
      </c>
      <c r="F30" s="37">
        <f>IF('Town Data'!I26&gt;9,'Town Data'!H26,"*")</f>
        <v>710632.23</v>
      </c>
      <c r="G30" s="37">
        <f>IF('Town Data'!K26&gt;9,'Town Data'!J26,"*")</f>
        <v>299896.03000000003</v>
      </c>
      <c r="H30" s="38" t="str">
        <f>IF('Town Data'!M26&gt;9,'Town Data'!L26,"*")</f>
        <v>*</v>
      </c>
      <c r="I30" s="8">
        <f t="shared" si="0"/>
        <v>8.0253818490613735E-2</v>
      </c>
      <c r="J30" s="8">
        <f t="shared" si="1"/>
        <v>-5.3604410835315155E-2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39">
        <f>IF('Town Data'!C27&gt;9,'Town Data'!B27,"*")</f>
        <v>2969527.12</v>
      </c>
      <c r="D31" s="40">
        <f>IF('Town Data'!E27&gt;9,'Town Data'!D27,"*")</f>
        <v>578298.64</v>
      </c>
      <c r="E31" s="41" t="str">
        <f>IF('Town Data'!G27&gt;9,'Town Data'!F27,"*")</f>
        <v>*</v>
      </c>
      <c r="F31" s="40">
        <f>IF('Town Data'!I27&gt;9,'Town Data'!H27,"*")</f>
        <v>3531087.21</v>
      </c>
      <c r="G31" s="40" t="str">
        <f>IF('Town Data'!K27&gt;9,'Town Data'!J27,"*")</f>
        <v>*</v>
      </c>
      <c r="H31" s="41" t="str">
        <f>IF('Town Data'!M27&gt;9,'Town Data'!L27,"*")</f>
        <v>*</v>
      </c>
      <c r="I31" s="19">
        <f t="shared" si="0"/>
        <v>-0.15903319759695198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DANVILLE</v>
      </c>
      <c r="C32" s="36">
        <f>IF('Town Data'!C28&gt;9,'Town Data'!B28,"*")</f>
        <v>2997919.52</v>
      </c>
      <c r="D32" s="37">
        <f>IF('Town Data'!E28&gt;9,'Town Data'!D28,"*")</f>
        <v>1196614.27</v>
      </c>
      <c r="E32" s="38" t="str">
        <f>IF('Town Data'!G28&gt;9,'Town Data'!F28,"*")</f>
        <v>*</v>
      </c>
      <c r="F32" s="37">
        <f>IF('Town Data'!I28&gt;9,'Town Data'!H28,"*")</f>
        <v>2046816.3</v>
      </c>
      <c r="G32" s="37">
        <f>IF('Town Data'!K28&gt;9,'Town Data'!J28,"*")</f>
        <v>1015911.26</v>
      </c>
      <c r="H32" s="38" t="str">
        <f>IF('Town Data'!M28&gt;9,'Town Data'!L28,"*")</f>
        <v>*</v>
      </c>
      <c r="I32" s="8">
        <f t="shared" si="0"/>
        <v>0.46467444098427396</v>
      </c>
      <c r="J32" s="8">
        <f t="shared" si="1"/>
        <v>0.17787282916816968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39">
        <f>IF('Town Data'!C29&gt;9,'Town Data'!B29,"*")</f>
        <v>22404234.34</v>
      </c>
      <c r="D33" s="40">
        <f>IF('Town Data'!E29&gt;9,'Town Data'!D29,"*")</f>
        <v>7100073.7000000002</v>
      </c>
      <c r="E33" s="41">
        <f>IF('Town Data'!G29&gt;9,'Town Data'!F29,"*")</f>
        <v>130900.00000000006</v>
      </c>
      <c r="F33" s="40">
        <f>IF('Town Data'!I29&gt;9,'Town Data'!H29,"*")</f>
        <v>25776519.550000001</v>
      </c>
      <c r="G33" s="40">
        <f>IF('Town Data'!K29&gt;9,'Town Data'!J29,"*")</f>
        <v>10705349.529999999</v>
      </c>
      <c r="H33" s="41">
        <f>IF('Town Data'!M29&gt;9,'Town Data'!L29,"*")</f>
        <v>80981.166666666613</v>
      </c>
      <c r="I33" s="19">
        <f t="shared" si="0"/>
        <v>-0.13082779478659293</v>
      </c>
      <c r="J33" s="19">
        <f t="shared" si="1"/>
        <v>-0.3367732945007354</v>
      </c>
      <c r="K33" s="19">
        <f t="shared" si="2"/>
        <v>0.61642521820917384</v>
      </c>
    </row>
    <row r="34" spans="2:11" x14ac:dyDescent="0.3">
      <c r="B34" t="str">
        <f>'Town Data'!A30</f>
        <v>DORSET</v>
      </c>
      <c r="C34" s="36">
        <f>IF('Town Data'!C30&gt;9,'Town Data'!B30,"*")</f>
        <v>2859555.29</v>
      </c>
      <c r="D34" s="37">
        <f>IF('Town Data'!E30&gt;9,'Town Data'!D30,"*")</f>
        <v>1211252.49</v>
      </c>
      <c r="E34" s="38" t="str">
        <f>IF('Town Data'!G30&gt;9,'Town Data'!F30,"*")</f>
        <v>*</v>
      </c>
      <c r="F34" s="37">
        <f>IF('Town Data'!I30&gt;9,'Town Data'!H30,"*")</f>
        <v>2841636.58</v>
      </c>
      <c r="G34" s="37">
        <f>IF('Town Data'!K30&gt;9,'Town Data'!J30,"*")</f>
        <v>1206951.1000000001</v>
      </c>
      <c r="H34" s="38" t="str">
        <f>IF('Town Data'!M30&gt;9,'Town Data'!L30,"*")</f>
        <v>*</v>
      </c>
      <c r="I34" s="8">
        <f t="shared" si="0"/>
        <v>6.3057711623348972E-3</v>
      </c>
      <c r="J34" s="8">
        <f t="shared" si="1"/>
        <v>3.5638477814054748E-3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39">
        <f>IF('Town Data'!C31&gt;9,'Town Data'!B31,"*")</f>
        <v>1313493.33</v>
      </c>
      <c r="D35" s="40">
        <f>IF('Town Data'!E31&gt;9,'Town Data'!D31,"*")</f>
        <v>778318.38</v>
      </c>
      <c r="E35" s="41" t="str">
        <f>IF('Town Data'!G31&gt;9,'Town Data'!F31,"*")</f>
        <v>*</v>
      </c>
      <c r="F35" s="40">
        <f>IF('Town Data'!I31&gt;9,'Town Data'!H31,"*")</f>
        <v>1179954.33</v>
      </c>
      <c r="G35" s="40">
        <f>IF('Town Data'!K31&gt;9,'Town Data'!J31,"*")</f>
        <v>783828.95</v>
      </c>
      <c r="H35" s="41" t="str">
        <f>IF('Town Data'!M31&gt;9,'Town Data'!L31,"*")</f>
        <v>*</v>
      </c>
      <c r="I35" s="19">
        <f t="shared" si="0"/>
        <v>0.11317302424747235</v>
      </c>
      <c r="J35" s="19">
        <f t="shared" si="1"/>
        <v>-7.0303221130068611E-3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6">
        <f>IF('Town Data'!C32&gt;9,'Town Data'!B32,"*")</f>
        <v>1469763.35</v>
      </c>
      <c r="D36" s="37">
        <f>IF('Town Data'!E32&gt;9,'Town Data'!D32,"*")</f>
        <v>449344.68</v>
      </c>
      <c r="E36" s="38" t="str">
        <f>IF('Town Data'!G32&gt;9,'Town Data'!F32,"*")</f>
        <v>*</v>
      </c>
      <c r="F36" s="37">
        <f>IF('Town Data'!I32&gt;9,'Town Data'!H32,"*")</f>
        <v>1847623.73</v>
      </c>
      <c r="G36" s="37">
        <f>IF('Town Data'!K32&gt;9,'Town Data'!J32,"*")</f>
        <v>433710.61</v>
      </c>
      <c r="H36" s="38" t="str">
        <f>IF('Town Data'!M32&gt;9,'Town Data'!L32,"*")</f>
        <v>*</v>
      </c>
      <c r="I36" s="8">
        <f t="shared" si="0"/>
        <v>-0.20451154305103014</v>
      </c>
      <c r="J36" s="8">
        <f t="shared" si="1"/>
        <v>3.6047238964248551E-2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39">
        <f>IF('Town Data'!C33&gt;9,'Town Data'!B33,"*")</f>
        <v>5720451.7599999998</v>
      </c>
      <c r="D37" s="40">
        <f>IF('Town Data'!E33&gt;9,'Town Data'!D33,"*")</f>
        <v>1268406.51</v>
      </c>
      <c r="E37" s="41" t="str">
        <f>IF('Town Data'!G33&gt;9,'Town Data'!F33,"*")</f>
        <v>*</v>
      </c>
      <c r="F37" s="40">
        <f>IF('Town Data'!I33&gt;9,'Town Data'!H33,"*")</f>
        <v>5477688.6699999999</v>
      </c>
      <c r="G37" s="40">
        <f>IF('Town Data'!K33&gt;9,'Town Data'!J33,"*")</f>
        <v>1573371.97</v>
      </c>
      <c r="H37" s="41" t="str">
        <f>IF('Town Data'!M33&gt;9,'Town Data'!L33,"*")</f>
        <v>*</v>
      </c>
      <c r="I37" s="19">
        <f t="shared" si="0"/>
        <v>4.4318526412345349E-2</v>
      </c>
      <c r="J37" s="19">
        <f t="shared" si="1"/>
        <v>-0.19382921891000765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6">
        <f>IF('Town Data'!C34&gt;9,'Town Data'!B34,"*")</f>
        <v>9451867.6999999993</v>
      </c>
      <c r="D38" s="37">
        <f>IF('Town Data'!E34&gt;9,'Town Data'!D34,"*")</f>
        <v>2263427.27</v>
      </c>
      <c r="E38" s="38" t="str">
        <f>IF('Town Data'!G34&gt;9,'Town Data'!F34,"*")</f>
        <v>*</v>
      </c>
      <c r="F38" s="37">
        <f>IF('Town Data'!I34&gt;9,'Town Data'!H34,"*")</f>
        <v>9131218.7100000009</v>
      </c>
      <c r="G38" s="37">
        <f>IF('Town Data'!K34&gt;9,'Town Data'!J34,"*")</f>
        <v>2447273.35</v>
      </c>
      <c r="H38" s="38" t="str">
        <f>IF('Town Data'!M34&gt;9,'Town Data'!L34,"*")</f>
        <v>*</v>
      </c>
      <c r="I38" s="8">
        <f t="shared" si="0"/>
        <v>3.5115683917289323E-2</v>
      </c>
      <c r="J38" s="8">
        <f t="shared" si="1"/>
        <v>-7.5122821894824318E-2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39">
        <f>IF('Town Data'!C35&gt;9,'Town Data'!B35,"*")</f>
        <v>44688127.759999998</v>
      </c>
      <c r="D39" s="40">
        <f>IF('Town Data'!E35&gt;9,'Town Data'!D35,"*")</f>
        <v>7988277.5199999996</v>
      </c>
      <c r="E39" s="41">
        <f>IF('Town Data'!G35&gt;9,'Town Data'!F35,"*")</f>
        <v>74767.666666666657</v>
      </c>
      <c r="F39" s="40">
        <f>IF('Town Data'!I35&gt;9,'Town Data'!H35,"*")</f>
        <v>44048688.420000002</v>
      </c>
      <c r="G39" s="40">
        <f>IF('Town Data'!K35&gt;9,'Town Data'!J35,"*")</f>
        <v>6839729.0499999998</v>
      </c>
      <c r="H39" s="41">
        <f>IF('Town Data'!M35&gt;9,'Town Data'!L35,"*")</f>
        <v>251213.66666666674</v>
      </c>
      <c r="I39" s="19">
        <f t="shared" si="0"/>
        <v>1.4516648802411632E-2</v>
      </c>
      <c r="J39" s="19">
        <f t="shared" si="1"/>
        <v>0.16792309484832588</v>
      </c>
      <c r="K39" s="19">
        <f t="shared" si="2"/>
        <v>-0.70237420734806111</v>
      </c>
    </row>
    <row r="40" spans="2:11" x14ac:dyDescent="0.3">
      <c r="B40" t="str">
        <f>'Town Data'!A36</f>
        <v>FAIR HAVEN</v>
      </c>
      <c r="C40" s="36">
        <f>IF('Town Data'!C36&gt;9,'Town Data'!B36,"*")</f>
        <v>8528960.8499999996</v>
      </c>
      <c r="D40" s="37">
        <f>IF('Town Data'!E36&gt;9,'Town Data'!D36,"*")</f>
        <v>1729092.51</v>
      </c>
      <c r="E40" s="38" t="str">
        <f>IF('Town Data'!G36&gt;9,'Town Data'!F36,"*")</f>
        <v>*</v>
      </c>
      <c r="F40" s="37">
        <f>IF('Town Data'!I36&gt;9,'Town Data'!H36,"*")</f>
        <v>8638249.5099999998</v>
      </c>
      <c r="G40" s="37">
        <f>IF('Town Data'!K36&gt;9,'Town Data'!J36,"*")</f>
        <v>1588527.08</v>
      </c>
      <c r="H40" s="38" t="str">
        <f>IF('Town Data'!M36&gt;9,'Town Data'!L36,"*")</f>
        <v>*</v>
      </c>
      <c r="I40" s="8">
        <f t="shared" si="0"/>
        <v>-1.2651713738238634E-2</v>
      </c>
      <c r="J40" s="8">
        <f t="shared" si="1"/>
        <v>8.8487902894296228E-2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39">
        <f>IF('Town Data'!C37&gt;9,'Town Data'!B37,"*")</f>
        <v>4840675.4800000004</v>
      </c>
      <c r="D41" s="40">
        <f>IF('Town Data'!E37&gt;9,'Town Data'!D37,"*")</f>
        <v>2051283.87</v>
      </c>
      <c r="E41" s="41" t="str">
        <f>IF('Town Data'!G37&gt;9,'Town Data'!F37,"*")</f>
        <v>*</v>
      </c>
      <c r="F41" s="40">
        <f>IF('Town Data'!I37&gt;9,'Town Data'!H37,"*")</f>
        <v>5689195.1399999997</v>
      </c>
      <c r="G41" s="40">
        <f>IF('Town Data'!K37&gt;9,'Town Data'!J37,"*")</f>
        <v>2019643.27</v>
      </c>
      <c r="H41" s="41" t="str">
        <f>IF('Town Data'!M37&gt;9,'Town Data'!L37,"*")</f>
        <v>*</v>
      </c>
      <c r="I41" s="19">
        <f t="shared" si="0"/>
        <v>-0.14914581748728684</v>
      </c>
      <c r="J41" s="19">
        <f t="shared" si="1"/>
        <v>1.5666430042370845E-2</v>
      </c>
      <c r="K41" s="19" t="str">
        <f t="shared" si="2"/>
        <v/>
      </c>
    </row>
    <row r="42" spans="2:11" x14ac:dyDescent="0.3">
      <c r="B42" t="str">
        <f>'Town Data'!A38</f>
        <v>FAIRLEE</v>
      </c>
      <c r="C42" s="36">
        <f>IF('Town Data'!C38&gt;9,'Town Data'!B38,"*")</f>
        <v>2322371.08</v>
      </c>
      <c r="D42" s="37">
        <f>IF('Town Data'!E38&gt;9,'Town Data'!D38,"*")</f>
        <v>695293.47</v>
      </c>
      <c r="E42" s="38" t="str">
        <f>IF('Town Data'!G38&gt;9,'Town Data'!F38,"*")</f>
        <v>*</v>
      </c>
      <c r="F42" s="37">
        <f>IF('Town Data'!I38&gt;9,'Town Data'!H38,"*")</f>
        <v>2184632.37</v>
      </c>
      <c r="G42" s="37">
        <f>IF('Town Data'!K38&gt;9,'Town Data'!J38,"*")</f>
        <v>660407.17000000004</v>
      </c>
      <c r="H42" s="38" t="str">
        <f>IF('Town Data'!M38&gt;9,'Town Data'!L38,"*")</f>
        <v>*</v>
      </c>
      <c r="I42" s="8">
        <f t="shared" si="0"/>
        <v>6.3048919301694664E-2</v>
      </c>
      <c r="J42" s="8">
        <f t="shared" si="1"/>
        <v>5.2825441007855696E-2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39">
        <f>IF('Town Data'!C39&gt;9,'Town Data'!B39,"*")</f>
        <v>2951063.26</v>
      </c>
      <c r="D43" s="40">
        <f>IF('Town Data'!E39&gt;9,'Town Data'!D39,"*")</f>
        <v>939450.35</v>
      </c>
      <c r="E43" s="41" t="str">
        <f>IF('Town Data'!G39&gt;9,'Town Data'!F39,"*")</f>
        <v>*</v>
      </c>
      <c r="F43" s="40">
        <f>IF('Town Data'!I39&gt;9,'Town Data'!H39,"*")</f>
        <v>3214394.42</v>
      </c>
      <c r="G43" s="40">
        <f>IF('Town Data'!K39&gt;9,'Town Data'!J39,"*")</f>
        <v>1023069</v>
      </c>
      <c r="H43" s="41" t="str">
        <f>IF('Town Data'!M39&gt;9,'Town Data'!L39,"*")</f>
        <v>*</v>
      </c>
      <c r="I43" s="19">
        <f t="shared" si="0"/>
        <v>-8.1922479195941408E-2</v>
      </c>
      <c r="J43" s="19">
        <f t="shared" si="1"/>
        <v>-8.173314800858987E-2</v>
      </c>
      <c r="K43" s="19" t="str">
        <f t="shared" si="2"/>
        <v/>
      </c>
    </row>
    <row r="44" spans="2:11" x14ac:dyDescent="0.3">
      <c r="B44" t="str">
        <f>'Town Data'!A40</f>
        <v>GEORGIA</v>
      </c>
      <c r="C44" s="36">
        <f>IF('Town Data'!C40&gt;9,'Town Data'!B40,"*")</f>
        <v>1523603.26</v>
      </c>
      <c r="D44" s="37">
        <f>IF('Town Data'!E40&gt;9,'Town Data'!D40,"*")</f>
        <v>744212.7</v>
      </c>
      <c r="E44" s="38" t="str">
        <f>IF('Town Data'!G40&gt;9,'Town Data'!F40,"*")</f>
        <v>*</v>
      </c>
      <c r="F44" s="37">
        <f>IF('Town Data'!I40&gt;9,'Town Data'!H40,"*")</f>
        <v>1537267.7</v>
      </c>
      <c r="G44" s="37">
        <f>IF('Town Data'!K40&gt;9,'Town Data'!J40,"*")</f>
        <v>833737</v>
      </c>
      <c r="H44" s="38" t="str">
        <f>IF('Town Data'!M40&gt;9,'Town Data'!L40,"*")</f>
        <v>*</v>
      </c>
      <c r="I44" s="8">
        <f t="shared" si="0"/>
        <v>-8.8887836516697415E-3</v>
      </c>
      <c r="J44" s="8">
        <f t="shared" si="1"/>
        <v>-0.1073771465102305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39">
        <f>IF('Town Data'!C41&gt;9,'Town Data'!B41,"*")</f>
        <v>513441.8</v>
      </c>
      <c r="D45" s="40">
        <f>IF('Town Data'!E41&gt;9,'Town Data'!D41,"*")</f>
        <v>311912.77</v>
      </c>
      <c r="E45" s="41" t="str">
        <f>IF('Town Data'!G41&gt;9,'Town Data'!F41,"*")</f>
        <v>*</v>
      </c>
      <c r="F45" s="40">
        <f>IF('Town Data'!I41&gt;9,'Town Data'!H41,"*")</f>
        <v>510484.33</v>
      </c>
      <c r="G45" s="40">
        <f>IF('Town Data'!K41&gt;9,'Town Data'!J41,"*")</f>
        <v>345789.62</v>
      </c>
      <c r="H45" s="41" t="str">
        <f>IF('Town Data'!M41&gt;9,'Town Data'!L41,"*")</f>
        <v>*</v>
      </c>
      <c r="I45" s="19">
        <f t="shared" si="0"/>
        <v>5.7934589294836372E-3</v>
      </c>
      <c r="J45" s="19">
        <f t="shared" si="1"/>
        <v>-9.7969539976358974E-2</v>
      </c>
      <c r="K45" s="19" t="str">
        <f t="shared" si="2"/>
        <v/>
      </c>
    </row>
    <row r="46" spans="2:11" x14ac:dyDescent="0.3">
      <c r="B46" t="str">
        <f>'Town Data'!A42</f>
        <v>GROTON</v>
      </c>
      <c r="C46" s="36" t="str">
        <f>IF('Town Data'!C42&gt;9,'Town Data'!B42,"*")</f>
        <v>*</v>
      </c>
      <c r="D46" s="37" t="str">
        <f>IF('Town Data'!E42&gt;9,'Town Data'!D42,"*")</f>
        <v>*</v>
      </c>
      <c r="E46" s="38" t="str">
        <f>IF('Town Data'!G42&gt;9,'Town Data'!F42,"*")</f>
        <v>*</v>
      </c>
      <c r="F46" s="37">
        <f>IF('Town Data'!I42&gt;9,'Town Data'!H42,"*")</f>
        <v>1011191.45</v>
      </c>
      <c r="G46" s="37" t="str">
        <f>IF('Town Data'!K42&gt;9,'Town Data'!J42,"*")</f>
        <v>*</v>
      </c>
      <c r="H46" s="38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HARDWICK</v>
      </c>
      <c r="C47" s="39">
        <f>IF('Town Data'!C43&gt;9,'Town Data'!B43,"*")</f>
        <v>10543948.76</v>
      </c>
      <c r="D47" s="40">
        <f>IF('Town Data'!E43&gt;9,'Town Data'!D43,"*")</f>
        <v>1756255.48</v>
      </c>
      <c r="E47" s="41" t="str">
        <f>IF('Town Data'!G43&gt;9,'Town Data'!F43,"*")</f>
        <v>*</v>
      </c>
      <c r="F47" s="40">
        <f>IF('Town Data'!I43&gt;9,'Town Data'!H43,"*")</f>
        <v>9932075.6899999995</v>
      </c>
      <c r="G47" s="40">
        <f>IF('Town Data'!K43&gt;9,'Town Data'!J43,"*")</f>
        <v>1665623.89</v>
      </c>
      <c r="H47" s="41" t="str">
        <f>IF('Town Data'!M43&gt;9,'Town Data'!L43,"*")</f>
        <v>*</v>
      </c>
      <c r="I47" s="19">
        <f t="shared" si="0"/>
        <v>6.160575987314091E-2</v>
      </c>
      <c r="J47" s="19">
        <f t="shared" si="1"/>
        <v>5.4412998363033857E-2</v>
      </c>
      <c r="K47" s="19" t="str">
        <f t="shared" si="2"/>
        <v/>
      </c>
    </row>
    <row r="48" spans="2:11" x14ac:dyDescent="0.3">
      <c r="B48" t="str">
        <f>'Town Data'!A44</f>
        <v>HARTFORD</v>
      </c>
      <c r="C48" s="36">
        <f>IF('Town Data'!C44&gt;9,'Town Data'!B44,"*")</f>
        <v>76934180.629999995</v>
      </c>
      <c r="D48" s="37">
        <f>IF('Town Data'!E44&gt;9,'Town Data'!D44,"*")</f>
        <v>13064086.84</v>
      </c>
      <c r="E48" s="38">
        <f>IF('Town Data'!G44&gt;9,'Town Data'!F44,"*")</f>
        <v>306577.5</v>
      </c>
      <c r="F48" s="37">
        <f>IF('Town Data'!I44&gt;9,'Town Data'!H44,"*")</f>
        <v>55041274.420000002</v>
      </c>
      <c r="G48" s="37">
        <f>IF('Town Data'!K44&gt;9,'Town Data'!J44,"*")</f>
        <v>10657418.800000001</v>
      </c>
      <c r="H48" s="38">
        <f>IF('Town Data'!M44&gt;9,'Town Data'!L44,"*")</f>
        <v>172677.16666666674</v>
      </c>
      <c r="I48" s="8">
        <f t="shared" si="0"/>
        <v>0.3977543478180241</v>
      </c>
      <c r="J48" s="8">
        <f t="shared" si="1"/>
        <v>0.22582091265851342</v>
      </c>
      <c r="K48" s="8">
        <f t="shared" si="2"/>
        <v>0.77543740100746694</v>
      </c>
    </row>
    <row r="49" spans="2:11" x14ac:dyDescent="0.3">
      <c r="B49" s="24" t="str">
        <f>'Town Data'!A45</f>
        <v>HARTLAND</v>
      </c>
      <c r="C49" s="39">
        <f>IF('Town Data'!C45&gt;9,'Town Data'!B45,"*")</f>
        <v>617379.61</v>
      </c>
      <c r="D49" s="40">
        <f>IF('Town Data'!E45&gt;9,'Town Data'!D45,"*")</f>
        <v>244639.78</v>
      </c>
      <c r="E49" s="41" t="str">
        <f>IF('Town Data'!G45&gt;9,'Town Data'!F45,"*")</f>
        <v>*</v>
      </c>
      <c r="F49" s="40">
        <f>IF('Town Data'!I45&gt;9,'Town Data'!H45,"*")</f>
        <v>704919.87</v>
      </c>
      <c r="G49" s="40">
        <f>IF('Town Data'!K45&gt;9,'Town Data'!J45,"*")</f>
        <v>264327.25</v>
      </c>
      <c r="H49" s="41" t="str">
        <f>IF('Town Data'!M45&gt;9,'Town Data'!L45,"*")</f>
        <v>*</v>
      </c>
      <c r="I49" s="19">
        <f t="shared" si="0"/>
        <v>-0.12418469634002516</v>
      </c>
      <c r="J49" s="19">
        <f t="shared" si="1"/>
        <v>-7.448142406808228E-2</v>
      </c>
      <c r="K49" s="19" t="str">
        <f t="shared" si="2"/>
        <v/>
      </c>
    </row>
    <row r="50" spans="2:11" x14ac:dyDescent="0.3">
      <c r="B50" t="str">
        <f>'Town Data'!A46</f>
        <v>HIGHGATE</v>
      </c>
      <c r="C50" s="36">
        <f>IF('Town Data'!C46&gt;9,'Town Data'!B46,"*")</f>
        <v>2528043.9500000002</v>
      </c>
      <c r="D50" s="37">
        <f>IF('Town Data'!E46&gt;9,'Town Data'!D46,"*")</f>
        <v>715112.42</v>
      </c>
      <c r="E50" s="38" t="str">
        <f>IF('Town Data'!G46&gt;9,'Town Data'!F46,"*")</f>
        <v>*</v>
      </c>
      <c r="F50" s="37">
        <f>IF('Town Data'!I46&gt;9,'Town Data'!H46,"*")</f>
        <v>2603346.37</v>
      </c>
      <c r="G50" s="37">
        <f>IF('Town Data'!K46&gt;9,'Town Data'!J46,"*")</f>
        <v>725498.15</v>
      </c>
      <c r="H50" s="38" t="str">
        <f>IF('Town Data'!M46&gt;9,'Town Data'!L46,"*")</f>
        <v>*</v>
      </c>
      <c r="I50" s="8">
        <f t="shared" si="0"/>
        <v>-2.8925240554909304E-2</v>
      </c>
      <c r="J50" s="8">
        <f t="shared" si="1"/>
        <v>-1.4315308729594942E-2</v>
      </c>
      <c r="K50" s="8" t="str">
        <f t="shared" si="2"/>
        <v/>
      </c>
    </row>
    <row r="51" spans="2:11" x14ac:dyDescent="0.3">
      <c r="B51" s="24" t="str">
        <f>'Town Data'!A47</f>
        <v>HINESBURG</v>
      </c>
      <c r="C51" s="39">
        <f>IF('Town Data'!C47&gt;9,'Town Data'!B47,"*")</f>
        <v>7176963.2800000003</v>
      </c>
      <c r="D51" s="40">
        <f>IF('Town Data'!E47&gt;9,'Town Data'!D47,"*")</f>
        <v>1919695.32</v>
      </c>
      <c r="E51" s="41" t="str">
        <f>IF('Town Data'!G47&gt;9,'Town Data'!F47,"*")</f>
        <v>*</v>
      </c>
      <c r="F51" s="40">
        <f>IF('Town Data'!I47&gt;9,'Town Data'!H47,"*")</f>
        <v>7514909.8899999997</v>
      </c>
      <c r="G51" s="40">
        <f>IF('Town Data'!K47&gt;9,'Town Data'!J47,"*")</f>
        <v>2009439.29</v>
      </c>
      <c r="H51" s="41" t="str">
        <f>IF('Town Data'!M47&gt;9,'Town Data'!L47,"*")</f>
        <v>*</v>
      </c>
      <c r="I51" s="19">
        <f t="shared" si="0"/>
        <v>-4.4970148005327504E-2</v>
      </c>
      <c r="J51" s="19">
        <f t="shared" si="1"/>
        <v>-4.4661199990769548E-2</v>
      </c>
      <c r="K51" s="19" t="str">
        <f t="shared" si="2"/>
        <v/>
      </c>
    </row>
    <row r="52" spans="2:11" x14ac:dyDescent="0.3">
      <c r="B52" t="str">
        <f>'Town Data'!A48</f>
        <v>HUNTINGTON</v>
      </c>
      <c r="C52" s="36">
        <f>IF('Town Data'!C48&gt;9,'Town Data'!B48,"*")</f>
        <v>189390.18</v>
      </c>
      <c r="D52" s="37">
        <f>IF('Town Data'!E48&gt;9,'Town Data'!D48,"*")</f>
        <v>76929.05</v>
      </c>
      <c r="E52" s="38" t="str">
        <f>IF('Town Data'!G48&gt;9,'Town Data'!F48,"*")</f>
        <v>*</v>
      </c>
      <c r="F52" s="37">
        <f>IF('Town Data'!I48&gt;9,'Town Data'!H48,"*")</f>
        <v>328542.34000000003</v>
      </c>
      <c r="G52" s="37">
        <f>IF('Town Data'!K48&gt;9,'Town Data'!J48,"*")</f>
        <v>105903.47</v>
      </c>
      <c r="H52" s="38" t="str">
        <f>IF('Town Data'!M48&gt;9,'Town Data'!L48,"*")</f>
        <v>*</v>
      </c>
      <c r="I52" s="8">
        <f t="shared" si="0"/>
        <v>-0.42354407045375042</v>
      </c>
      <c r="J52" s="8">
        <f t="shared" si="1"/>
        <v>-0.27359273496892972</v>
      </c>
      <c r="K52" s="8" t="str">
        <f t="shared" si="2"/>
        <v/>
      </c>
    </row>
    <row r="53" spans="2:11" x14ac:dyDescent="0.3">
      <c r="B53" s="24" t="str">
        <f>'Town Data'!A49</f>
        <v>HYDE PARK</v>
      </c>
      <c r="C53" s="39">
        <f>IF('Town Data'!C49&gt;9,'Town Data'!B49,"*")</f>
        <v>3135549.49</v>
      </c>
      <c r="D53" s="40">
        <f>IF('Town Data'!E49&gt;9,'Town Data'!D49,"*")</f>
        <v>523400.86</v>
      </c>
      <c r="E53" s="41" t="str">
        <f>IF('Town Data'!G49&gt;9,'Town Data'!F49,"*")</f>
        <v>*</v>
      </c>
      <c r="F53" s="40">
        <f>IF('Town Data'!I49&gt;9,'Town Data'!H49,"*")</f>
        <v>4090510.09</v>
      </c>
      <c r="G53" s="40">
        <f>IF('Town Data'!K49&gt;9,'Town Data'!J49,"*")</f>
        <v>484786.72</v>
      </c>
      <c r="H53" s="41" t="str">
        <f>IF('Town Data'!M49&gt;9,'Town Data'!L49,"*")</f>
        <v>*</v>
      </c>
      <c r="I53" s="19">
        <f t="shared" si="0"/>
        <v>-0.2334575832815021</v>
      </c>
      <c r="J53" s="19">
        <f t="shared" si="1"/>
        <v>7.965181059415162E-2</v>
      </c>
      <c r="K53" s="19" t="str">
        <f t="shared" si="2"/>
        <v/>
      </c>
    </row>
    <row r="54" spans="2:11" x14ac:dyDescent="0.3">
      <c r="B54" t="str">
        <f>'Town Data'!A50</f>
        <v>IRASBURG</v>
      </c>
      <c r="C54" s="36">
        <f>IF('Town Data'!C50&gt;9,'Town Data'!B50,"*")</f>
        <v>2680318.15</v>
      </c>
      <c r="D54" s="37">
        <f>IF('Town Data'!E50&gt;9,'Town Data'!D50,"*")</f>
        <v>530774.96</v>
      </c>
      <c r="E54" s="38" t="str">
        <f>IF('Town Data'!G50&gt;9,'Town Data'!F50,"*")</f>
        <v>*</v>
      </c>
      <c r="F54" s="37">
        <f>IF('Town Data'!I50&gt;9,'Town Data'!H50,"*")</f>
        <v>2776360.07</v>
      </c>
      <c r="G54" s="37">
        <f>IF('Town Data'!K50&gt;9,'Town Data'!J50,"*")</f>
        <v>616989.32999999996</v>
      </c>
      <c r="H54" s="38" t="str">
        <f>IF('Town Data'!M50&gt;9,'Town Data'!L50,"*")</f>
        <v>*</v>
      </c>
      <c r="I54" s="8">
        <f t="shared" si="0"/>
        <v>-3.4592746466059039E-2</v>
      </c>
      <c r="J54" s="8">
        <f t="shared" si="1"/>
        <v>-0.13973397238490332</v>
      </c>
      <c r="K54" s="8" t="str">
        <f t="shared" si="2"/>
        <v/>
      </c>
    </row>
    <row r="55" spans="2:11" x14ac:dyDescent="0.3">
      <c r="B55" s="24" t="str">
        <f>'Town Data'!A51</f>
        <v>JAMAICA</v>
      </c>
      <c r="C55" s="39">
        <f>IF('Town Data'!C51&gt;9,'Town Data'!B51,"*")</f>
        <v>5656952.3099999996</v>
      </c>
      <c r="D55" s="40">
        <f>IF('Town Data'!E51&gt;9,'Town Data'!D51,"*")</f>
        <v>320376.03999999998</v>
      </c>
      <c r="E55" s="41" t="str">
        <f>IF('Town Data'!G51&gt;9,'Town Data'!F51,"*")</f>
        <v>*</v>
      </c>
      <c r="F55" s="40">
        <f>IF('Town Data'!I51&gt;9,'Town Data'!H51,"*")</f>
        <v>1959620.11</v>
      </c>
      <c r="G55" s="40">
        <f>IF('Town Data'!K51&gt;9,'Town Data'!J51,"*")</f>
        <v>327123.92</v>
      </c>
      <c r="H55" s="41" t="str">
        <f>IF('Town Data'!M51&gt;9,'Town Data'!L51,"*")</f>
        <v>*</v>
      </c>
      <c r="I55" s="19">
        <f t="shared" si="0"/>
        <v>1.886759674047231</v>
      </c>
      <c r="J55" s="19">
        <f t="shared" si="1"/>
        <v>-2.0627901499835306E-2</v>
      </c>
      <c r="K55" s="19" t="str">
        <f t="shared" si="2"/>
        <v/>
      </c>
    </row>
    <row r="56" spans="2:11" x14ac:dyDescent="0.3">
      <c r="B56" t="str">
        <f>'Town Data'!A52</f>
        <v>JERICHO</v>
      </c>
      <c r="C56" s="36">
        <f>IF('Town Data'!C52&gt;9,'Town Data'!B52,"*")</f>
        <v>4147635.43</v>
      </c>
      <c r="D56" s="37">
        <f>IF('Town Data'!E52&gt;9,'Town Data'!D52,"*")</f>
        <v>1288314.01</v>
      </c>
      <c r="E56" s="38" t="str">
        <f>IF('Town Data'!G52&gt;9,'Town Data'!F52,"*")</f>
        <v>*</v>
      </c>
      <c r="F56" s="37">
        <f>IF('Town Data'!I52&gt;9,'Town Data'!H52,"*")</f>
        <v>3857090.25</v>
      </c>
      <c r="G56" s="37">
        <f>IF('Town Data'!K52&gt;9,'Town Data'!J52,"*")</f>
        <v>1263407.54</v>
      </c>
      <c r="H56" s="38" t="str">
        <f>IF('Town Data'!M52&gt;9,'Town Data'!L52,"*")</f>
        <v>*</v>
      </c>
      <c r="I56" s="8">
        <f t="shared" si="0"/>
        <v>7.5327555532308368E-2</v>
      </c>
      <c r="J56" s="8">
        <f t="shared" si="1"/>
        <v>1.9713725944678129E-2</v>
      </c>
      <c r="K56" s="8" t="str">
        <f t="shared" si="2"/>
        <v/>
      </c>
    </row>
    <row r="57" spans="2:11" x14ac:dyDescent="0.3">
      <c r="B57" s="24" t="str">
        <f>'Town Data'!A53</f>
        <v>JOHNSON</v>
      </c>
      <c r="C57" s="39">
        <f>IF('Town Data'!C53&gt;9,'Town Data'!B53,"*")</f>
        <v>11293286.609999999</v>
      </c>
      <c r="D57" s="40">
        <f>IF('Town Data'!E53&gt;9,'Town Data'!D53,"*")</f>
        <v>3448975.3</v>
      </c>
      <c r="E57" s="41" t="str">
        <f>IF('Town Data'!G53&gt;9,'Town Data'!F53,"*")</f>
        <v>*</v>
      </c>
      <c r="F57" s="40">
        <f>IF('Town Data'!I53&gt;9,'Town Data'!H53,"*")</f>
        <v>11444776.68</v>
      </c>
      <c r="G57" s="40">
        <f>IF('Town Data'!K53&gt;9,'Town Data'!J53,"*")</f>
        <v>3518728.17</v>
      </c>
      <c r="H57" s="41" t="str">
        <f>IF('Town Data'!M53&gt;9,'Town Data'!L53,"*")</f>
        <v>*</v>
      </c>
      <c r="I57" s="19">
        <f t="shared" si="0"/>
        <v>-1.3236612145061121E-2</v>
      </c>
      <c r="J57" s="19">
        <f t="shared" si="1"/>
        <v>-1.9823318719160994E-2</v>
      </c>
      <c r="K57" s="19" t="str">
        <f t="shared" si="2"/>
        <v/>
      </c>
    </row>
    <row r="58" spans="2:11" x14ac:dyDescent="0.3">
      <c r="B58" t="str">
        <f>'Town Data'!A54</f>
        <v>KILLINGTON</v>
      </c>
      <c r="C58" s="36">
        <f>IF('Town Data'!C54&gt;9,'Town Data'!B54,"*")</f>
        <v>3749205.24</v>
      </c>
      <c r="D58" s="37">
        <f>IF('Town Data'!E54&gt;9,'Town Data'!D54,"*")</f>
        <v>2898678.71</v>
      </c>
      <c r="E58" s="38" t="str">
        <f>IF('Town Data'!G54&gt;9,'Town Data'!F54,"*")</f>
        <v>*</v>
      </c>
      <c r="F58" s="37">
        <f>IF('Town Data'!I54&gt;9,'Town Data'!H54,"*")</f>
        <v>3858705.67</v>
      </c>
      <c r="G58" s="37">
        <f>IF('Town Data'!K54&gt;9,'Town Data'!J54,"*")</f>
        <v>3185576.8</v>
      </c>
      <c r="H58" s="38" t="str">
        <f>IF('Town Data'!M54&gt;9,'Town Data'!L54,"*")</f>
        <v>*</v>
      </c>
      <c r="I58" s="8">
        <f t="shared" si="0"/>
        <v>-2.8377502552559213E-2</v>
      </c>
      <c r="J58" s="8">
        <f t="shared" si="1"/>
        <v>-9.0061583195859496E-2</v>
      </c>
      <c r="K58" s="8" t="str">
        <f t="shared" si="2"/>
        <v/>
      </c>
    </row>
    <row r="59" spans="2:11" x14ac:dyDescent="0.3">
      <c r="B59" s="24" t="str">
        <f>'Town Data'!A55</f>
        <v>LONDONDERRY</v>
      </c>
      <c r="C59" s="39">
        <f>IF('Town Data'!C55&gt;9,'Town Data'!B55,"*")</f>
        <v>4861478.5199999996</v>
      </c>
      <c r="D59" s="40">
        <f>IF('Town Data'!E55&gt;9,'Town Data'!D55,"*")</f>
        <v>2476771.46</v>
      </c>
      <c r="E59" s="41" t="str">
        <f>IF('Town Data'!G55&gt;9,'Town Data'!F55,"*")</f>
        <v>*</v>
      </c>
      <c r="F59" s="40">
        <f>IF('Town Data'!I55&gt;9,'Town Data'!H55,"*")</f>
        <v>7868026.96</v>
      </c>
      <c r="G59" s="40">
        <f>IF('Town Data'!K55&gt;9,'Town Data'!J55,"*")</f>
        <v>3729601.65</v>
      </c>
      <c r="H59" s="41" t="str">
        <f>IF('Town Data'!M55&gt;9,'Town Data'!L55,"*")</f>
        <v>*</v>
      </c>
      <c r="I59" s="19">
        <f t="shared" si="0"/>
        <v>-0.38212228494956763</v>
      </c>
      <c r="J59" s="19">
        <f t="shared" si="1"/>
        <v>-0.33591528199801174</v>
      </c>
      <c r="K59" s="19" t="str">
        <f t="shared" si="2"/>
        <v/>
      </c>
    </row>
    <row r="60" spans="2:11" x14ac:dyDescent="0.3">
      <c r="B60" t="str">
        <f>'Town Data'!A56</f>
        <v>LUDLOW</v>
      </c>
      <c r="C60" s="36">
        <f>IF('Town Data'!C56&gt;9,'Town Data'!B56,"*")</f>
        <v>6219133.5</v>
      </c>
      <c r="D60" s="37">
        <f>IF('Town Data'!E56&gt;9,'Town Data'!D56,"*")</f>
        <v>3568895.02</v>
      </c>
      <c r="E60" s="38" t="str">
        <f>IF('Town Data'!G56&gt;9,'Town Data'!F56,"*")</f>
        <v>*</v>
      </c>
      <c r="F60" s="37">
        <f>IF('Town Data'!I56&gt;9,'Town Data'!H56,"*")</f>
        <v>8275176.6100000003</v>
      </c>
      <c r="G60" s="37">
        <f>IF('Town Data'!K56&gt;9,'Town Data'!J56,"*")</f>
        <v>4264095.28</v>
      </c>
      <c r="H60" s="38" t="str">
        <f>IF('Town Data'!M56&gt;9,'Town Data'!L56,"*")</f>
        <v>*</v>
      </c>
      <c r="I60" s="8">
        <f t="shared" si="0"/>
        <v>-0.24845912140599019</v>
      </c>
      <c r="J60" s="8">
        <f t="shared" si="1"/>
        <v>-0.16303581752985599</v>
      </c>
      <c r="K60" s="8" t="str">
        <f t="shared" si="2"/>
        <v/>
      </c>
    </row>
    <row r="61" spans="2:11" x14ac:dyDescent="0.3">
      <c r="B61" s="24" t="str">
        <f>'Town Data'!A57</f>
        <v>LYNDON</v>
      </c>
      <c r="C61" s="39">
        <f>IF('Town Data'!C57&gt;9,'Town Data'!B57,"*")</f>
        <v>9258389.5700000003</v>
      </c>
      <c r="D61" s="40">
        <f>IF('Town Data'!E57&gt;9,'Town Data'!D57,"*")</f>
        <v>3991229.03</v>
      </c>
      <c r="E61" s="41">
        <f>IF('Town Data'!G57&gt;9,'Town Data'!F57,"*")</f>
        <v>47615.500000000036</v>
      </c>
      <c r="F61" s="40">
        <f>IF('Town Data'!I57&gt;9,'Town Data'!H57,"*")</f>
        <v>9150726.9299999997</v>
      </c>
      <c r="G61" s="40">
        <f>IF('Town Data'!K57&gt;9,'Town Data'!J57,"*")</f>
        <v>3902497.17</v>
      </c>
      <c r="H61" s="41">
        <f>IF('Town Data'!M57&gt;9,'Town Data'!L57,"*")</f>
        <v>35873.000000000036</v>
      </c>
      <c r="I61" s="19">
        <f t="shared" si="0"/>
        <v>1.1765474024477375E-2</v>
      </c>
      <c r="J61" s="19">
        <f t="shared" si="1"/>
        <v>2.2737200344978052E-2</v>
      </c>
      <c r="K61" s="19">
        <f t="shared" si="2"/>
        <v>0.32733532182978808</v>
      </c>
    </row>
    <row r="62" spans="2:11" x14ac:dyDescent="0.3">
      <c r="B62" t="str">
        <f>'Town Data'!A58</f>
        <v>MANCHESTER</v>
      </c>
      <c r="C62" s="36">
        <f>IF('Town Data'!C58&gt;9,'Town Data'!B58,"*")</f>
        <v>28523486.920000002</v>
      </c>
      <c r="D62" s="37">
        <f>IF('Town Data'!E58&gt;9,'Town Data'!D58,"*")</f>
        <v>11886779</v>
      </c>
      <c r="E62" s="38">
        <f>IF('Town Data'!G58&gt;9,'Town Data'!F58,"*")</f>
        <v>244394.66666666654</v>
      </c>
      <c r="F62" s="37">
        <f>IF('Town Data'!I58&gt;9,'Town Data'!H58,"*")</f>
        <v>30306170.440000001</v>
      </c>
      <c r="G62" s="37">
        <f>IF('Town Data'!K58&gt;9,'Town Data'!J58,"*")</f>
        <v>14505702.199999999</v>
      </c>
      <c r="H62" s="38">
        <f>IF('Town Data'!M58&gt;9,'Town Data'!L58,"*")</f>
        <v>462836.66666666669</v>
      </c>
      <c r="I62" s="8">
        <f t="shared" si="0"/>
        <v>-5.882246071074361E-2</v>
      </c>
      <c r="J62" s="8">
        <f t="shared" si="1"/>
        <v>-0.18054439308701645</v>
      </c>
      <c r="K62" s="8">
        <f t="shared" si="2"/>
        <v>-0.47196347163506236</v>
      </c>
    </row>
    <row r="63" spans="2:11" x14ac:dyDescent="0.3">
      <c r="B63" s="24" t="str">
        <f>'Town Data'!A59</f>
        <v>MENDON</v>
      </c>
      <c r="C63" s="39">
        <f>IF('Town Data'!C59&gt;9,'Town Data'!B59,"*")</f>
        <v>3854291.81</v>
      </c>
      <c r="D63" s="40">
        <f>IF('Town Data'!E59&gt;9,'Town Data'!D59,"*")</f>
        <v>844418.89</v>
      </c>
      <c r="E63" s="41" t="str">
        <f>IF('Town Data'!G59&gt;9,'Town Data'!F59,"*")</f>
        <v>*</v>
      </c>
      <c r="F63" s="40">
        <f>IF('Town Data'!I59&gt;9,'Town Data'!H59,"*")</f>
        <v>3524183.27</v>
      </c>
      <c r="G63" s="40" t="str">
        <f>IF('Town Data'!K59&gt;9,'Town Data'!J59,"*")</f>
        <v>*</v>
      </c>
      <c r="H63" s="41" t="str">
        <f>IF('Town Data'!M59&gt;9,'Town Data'!L59,"*")</f>
        <v>*</v>
      </c>
      <c r="I63" s="19">
        <f t="shared" si="0"/>
        <v>9.3669515660574604E-2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MIDDLEBURY</v>
      </c>
      <c r="C64" s="36">
        <f>IF('Town Data'!C60&gt;9,'Town Data'!B60,"*")</f>
        <v>39486979.240000002</v>
      </c>
      <c r="D64" s="37">
        <f>IF('Town Data'!E60&gt;9,'Town Data'!D60,"*")</f>
        <v>10972720.609999999</v>
      </c>
      <c r="E64" s="38">
        <f>IF('Town Data'!G60&gt;9,'Town Data'!F60,"*")</f>
        <v>72963.333333333328</v>
      </c>
      <c r="F64" s="37">
        <f>IF('Town Data'!I60&gt;9,'Town Data'!H60,"*")</f>
        <v>36729982.859999999</v>
      </c>
      <c r="G64" s="37">
        <f>IF('Town Data'!K60&gt;9,'Town Data'!J60,"*")</f>
        <v>10706312.41</v>
      </c>
      <c r="H64" s="38">
        <f>IF('Town Data'!M60&gt;9,'Town Data'!L60,"*")</f>
        <v>41035.000000000007</v>
      </c>
      <c r="I64" s="8">
        <f t="shared" si="0"/>
        <v>7.5061194297546235E-2</v>
      </c>
      <c r="J64" s="8">
        <f t="shared" si="1"/>
        <v>2.4883282852008543E-2</v>
      </c>
      <c r="K64" s="8">
        <f t="shared" si="2"/>
        <v>0.77807562649770479</v>
      </c>
    </row>
    <row r="65" spans="2:11" x14ac:dyDescent="0.3">
      <c r="B65" s="24" t="str">
        <f>'Town Data'!A61</f>
        <v>MILTON</v>
      </c>
      <c r="C65" s="39">
        <f>IF('Town Data'!C61&gt;9,'Town Data'!B61,"*")</f>
        <v>18271617.34</v>
      </c>
      <c r="D65" s="40">
        <f>IF('Town Data'!E61&gt;9,'Town Data'!D61,"*")</f>
        <v>4913810.38</v>
      </c>
      <c r="E65" s="41">
        <f>IF('Town Data'!G61&gt;9,'Town Data'!F61,"*")</f>
        <v>14105.500000000002</v>
      </c>
      <c r="F65" s="40">
        <f>IF('Town Data'!I61&gt;9,'Town Data'!H61,"*")</f>
        <v>19742788.73</v>
      </c>
      <c r="G65" s="40">
        <f>IF('Town Data'!K61&gt;9,'Town Data'!J61,"*")</f>
        <v>4645405.3499999996</v>
      </c>
      <c r="H65" s="41">
        <f>IF('Town Data'!M61&gt;9,'Town Data'!L61,"*")</f>
        <v>23644.833333333328</v>
      </c>
      <c r="I65" s="19">
        <f t="shared" si="0"/>
        <v>-7.4516898808955678E-2</v>
      </c>
      <c r="J65" s="19">
        <f t="shared" si="1"/>
        <v>5.7778602678881463E-2</v>
      </c>
      <c r="K65" s="19">
        <f t="shared" si="2"/>
        <v>-0.40344261255101516</v>
      </c>
    </row>
    <row r="66" spans="2:11" x14ac:dyDescent="0.3">
      <c r="B66" t="str">
        <f>'Town Data'!A62</f>
        <v>MONTPELIER</v>
      </c>
      <c r="C66" s="36">
        <f>IF('Town Data'!C62&gt;9,'Town Data'!B62,"*")</f>
        <v>34215955.390000001</v>
      </c>
      <c r="D66" s="37">
        <f>IF('Town Data'!E62&gt;9,'Town Data'!D62,"*")</f>
        <v>11488681.4</v>
      </c>
      <c r="E66" s="38">
        <f>IF('Town Data'!G62&gt;9,'Town Data'!F62,"*")</f>
        <v>539821.33333333291</v>
      </c>
      <c r="F66" s="37">
        <f>IF('Town Data'!I62&gt;9,'Town Data'!H62,"*")</f>
        <v>19499968.289999999</v>
      </c>
      <c r="G66" s="37">
        <f>IF('Town Data'!K62&gt;9,'Town Data'!J62,"*")</f>
        <v>5391085.6399999997</v>
      </c>
      <c r="H66" s="38">
        <f>IF('Town Data'!M62&gt;9,'Town Data'!L62,"*")</f>
        <v>331843.33333333296</v>
      </c>
      <c r="I66" s="8">
        <f t="shared" si="0"/>
        <v>0.75466723233322763</v>
      </c>
      <c r="J66" s="8">
        <f t="shared" si="1"/>
        <v>1.1310515482740506</v>
      </c>
      <c r="K66" s="8">
        <f t="shared" si="2"/>
        <v>0.6267355077195067</v>
      </c>
    </row>
    <row r="67" spans="2:11" x14ac:dyDescent="0.3">
      <c r="B67" s="24" t="str">
        <f>'Town Data'!A63</f>
        <v>MORETOWN</v>
      </c>
      <c r="C67" s="39">
        <f>IF('Town Data'!C63&gt;9,'Town Data'!B63,"*")</f>
        <v>625432.24</v>
      </c>
      <c r="D67" s="40" t="str">
        <f>IF('Town Data'!E63&gt;9,'Town Data'!D63,"*")</f>
        <v>*</v>
      </c>
      <c r="E67" s="41" t="str">
        <f>IF('Town Data'!G63&gt;9,'Town Data'!F63,"*")</f>
        <v>*</v>
      </c>
      <c r="F67" s="40">
        <f>IF('Town Data'!I63&gt;9,'Town Data'!H63,"*")</f>
        <v>646289.92000000004</v>
      </c>
      <c r="G67" s="40">
        <f>IF('Town Data'!K63&gt;9,'Town Data'!J63,"*")</f>
        <v>249102.96</v>
      </c>
      <c r="H67" s="41" t="str">
        <f>IF('Town Data'!M63&gt;9,'Town Data'!L63,"*")</f>
        <v>*</v>
      </c>
      <c r="I67" s="19">
        <f t="shared" si="0"/>
        <v>-3.2272946481975227E-2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6">
        <f>IF('Town Data'!C64&gt;9,'Town Data'!B64,"*")</f>
        <v>32898792.109999999</v>
      </c>
      <c r="D68" s="37">
        <f>IF('Town Data'!E64&gt;9,'Town Data'!D64,"*")</f>
        <v>12152901.25</v>
      </c>
      <c r="E68" s="38">
        <f>IF('Town Data'!G64&gt;9,'Town Data'!F64,"*")</f>
        <v>332676.00000000006</v>
      </c>
      <c r="F68" s="37">
        <f>IF('Town Data'!I64&gt;9,'Town Data'!H64,"*")</f>
        <v>30100564.449999999</v>
      </c>
      <c r="G68" s="37">
        <f>IF('Town Data'!K64&gt;9,'Town Data'!J64,"*")</f>
        <v>8596472.2300000004</v>
      </c>
      <c r="H68" s="38">
        <f>IF('Town Data'!M64&gt;9,'Town Data'!L64,"*")</f>
        <v>187351.66666666663</v>
      </c>
      <c r="I68" s="8">
        <f t="shared" si="0"/>
        <v>9.2962630805416682E-2</v>
      </c>
      <c r="J68" s="8">
        <f t="shared" si="1"/>
        <v>0.4137079635514625</v>
      </c>
      <c r="K68" s="8">
        <f t="shared" si="2"/>
        <v>0.77567675761268984</v>
      </c>
    </row>
    <row r="69" spans="2:11" x14ac:dyDescent="0.3">
      <c r="B69" s="24" t="str">
        <f>'Town Data'!A65</f>
        <v>NEW HAVEN</v>
      </c>
      <c r="C69" s="39">
        <f>IF('Town Data'!C65&gt;9,'Town Data'!B65,"*")</f>
        <v>15412709.07</v>
      </c>
      <c r="D69" s="40">
        <f>IF('Town Data'!E65&gt;9,'Town Data'!D65,"*")</f>
        <v>984667.89</v>
      </c>
      <c r="E69" s="41" t="str">
        <f>IF('Town Data'!G65&gt;9,'Town Data'!F65,"*")</f>
        <v>*</v>
      </c>
      <c r="F69" s="40">
        <f>IF('Town Data'!I65&gt;9,'Town Data'!H65,"*")</f>
        <v>15813029.060000001</v>
      </c>
      <c r="G69" s="40">
        <f>IF('Town Data'!K65&gt;9,'Town Data'!J65,"*")</f>
        <v>1176489.71</v>
      </c>
      <c r="H69" s="41" t="str">
        <f>IF('Town Data'!M65&gt;9,'Town Data'!L65,"*")</f>
        <v>*</v>
      </c>
      <c r="I69" s="19">
        <f t="shared" si="0"/>
        <v>-2.5315832183767595E-2</v>
      </c>
      <c r="J69" s="19">
        <f t="shared" si="1"/>
        <v>-0.16304589693351415</v>
      </c>
      <c r="K69" s="19" t="str">
        <f t="shared" si="2"/>
        <v/>
      </c>
    </row>
    <row r="70" spans="2:11" x14ac:dyDescent="0.3">
      <c r="B70" t="str">
        <f>'Town Data'!A66</f>
        <v>NEWBURY</v>
      </c>
      <c r="C70" s="36">
        <f>IF('Town Data'!C66&gt;9,'Town Data'!B66,"*")</f>
        <v>2279746.11</v>
      </c>
      <c r="D70" s="37">
        <f>IF('Town Data'!E66&gt;9,'Town Data'!D66,"*")</f>
        <v>316701.12</v>
      </c>
      <c r="E70" s="38" t="str">
        <f>IF('Town Data'!G66&gt;9,'Town Data'!F66,"*")</f>
        <v>*</v>
      </c>
      <c r="F70" s="37">
        <f>IF('Town Data'!I66&gt;9,'Town Data'!H66,"*")</f>
        <v>3330391.13</v>
      </c>
      <c r="G70" s="37">
        <f>IF('Town Data'!K66&gt;9,'Town Data'!J66,"*")</f>
        <v>257532.54</v>
      </c>
      <c r="H70" s="38" t="str">
        <f>IF('Town Data'!M66&gt;9,'Town Data'!L66,"*")</f>
        <v>*</v>
      </c>
      <c r="I70" s="8">
        <f t="shared" ref="I70:I133" si="3">IFERROR((C70-F70)/F70,"")</f>
        <v>-0.31547196079638851</v>
      </c>
      <c r="J70" s="8">
        <f t="shared" ref="J70:J133" si="4">IFERROR((D70-G70)/G70,"")</f>
        <v>0.22975185970673836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39">
        <f>IF('Town Data'!C67&gt;9,'Town Data'!B67,"*")</f>
        <v>1765055.25</v>
      </c>
      <c r="D71" s="40">
        <f>IF('Town Data'!E67&gt;9,'Town Data'!D67,"*")</f>
        <v>1522074.28</v>
      </c>
      <c r="E71" s="41" t="str">
        <f>IF('Town Data'!G67&gt;9,'Town Data'!F67,"*")</f>
        <v>*</v>
      </c>
      <c r="F71" s="40">
        <f>IF('Town Data'!I67&gt;9,'Town Data'!H67,"*")</f>
        <v>371795.36</v>
      </c>
      <c r="G71" s="40">
        <f>IF('Town Data'!K67&gt;9,'Town Data'!J67,"*")</f>
        <v>148345.94</v>
      </c>
      <c r="H71" s="41" t="str">
        <f>IF('Town Data'!M67&gt;9,'Town Data'!L67,"*")</f>
        <v>*</v>
      </c>
      <c r="I71" s="19">
        <f t="shared" si="3"/>
        <v>3.7473837489526503</v>
      </c>
      <c r="J71" s="19">
        <f t="shared" si="4"/>
        <v>9.2603029108851924</v>
      </c>
      <c r="K71" s="19" t="str">
        <f t="shared" si="5"/>
        <v/>
      </c>
    </row>
    <row r="72" spans="2:11" x14ac:dyDescent="0.3">
      <c r="B72" t="str">
        <f>'Town Data'!A68</f>
        <v>NEWPORT</v>
      </c>
      <c r="C72" s="36">
        <f>IF('Town Data'!C68&gt;9,'Town Data'!B68,"*")</f>
        <v>21385441.850000001</v>
      </c>
      <c r="D72" s="37">
        <f>IF('Town Data'!E68&gt;9,'Town Data'!D68,"*")</f>
        <v>4989205.01</v>
      </c>
      <c r="E72" s="38">
        <f>IF('Town Data'!G68&gt;9,'Town Data'!F68,"*")</f>
        <v>88906.166666666701</v>
      </c>
      <c r="F72" s="37">
        <f>IF('Town Data'!I68&gt;9,'Town Data'!H68,"*")</f>
        <v>21862941.039999999</v>
      </c>
      <c r="G72" s="37">
        <f>IF('Town Data'!K68&gt;9,'Town Data'!J68,"*")</f>
        <v>4874075.3</v>
      </c>
      <c r="H72" s="38">
        <f>IF('Town Data'!M68&gt;9,'Town Data'!L68,"*")</f>
        <v>99540.166666666628</v>
      </c>
      <c r="I72" s="8">
        <f t="shared" si="3"/>
        <v>-2.1840574382301754E-2</v>
      </c>
      <c r="J72" s="8">
        <f t="shared" si="4"/>
        <v>2.3620831216948981E-2</v>
      </c>
      <c r="K72" s="8">
        <f t="shared" si="5"/>
        <v>-0.10683124567804218</v>
      </c>
    </row>
    <row r="73" spans="2:11" x14ac:dyDescent="0.3">
      <c r="B73" s="24" t="str">
        <f>'Town Data'!A69</f>
        <v>NEWPORT TOWN</v>
      </c>
      <c r="C73" s="39">
        <f>IF('Town Data'!C69&gt;9,'Town Data'!B69,"*")</f>
        <v>822745.04</v>
      </c>
      <c r="D73" s="40">
        <f>IF('Town Data'!E69&gt;9,'Town Data'!D69,"*")</f>
        <v>208970.37</v>
      </c>
      <c r="E73" s="41" t="str">
        <f>IF('Town Data'!G69&gt;9,'Town Data'!F69,"*")</f>
        <v>*</v>
      </c>
      <c r="F73" s="40" t="str">
        <f>IF('Town Data'!I69&gt;9,'Town Data'!H69,"*")</f>
        <v>*</v>
      </c>
      <c r="G73" s="40" t="str">
        <f>IF('Town Data'!K69&gt;9,'Town Data'!J69,"*")</f>
        <v>*</v>
      </c>
      <c r="H73" s="41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 HERO</v>
      </c>
      <c r="C74" s="36" t="str">
        <f>IF('Town Data'!C70&gt;9,'Town Data'!B70,"*")</f>
        <v>*</v>
      </c>
      <c r="D74" s="37" t="str">
        <f>IF('Town Data'!E70&gt;9,'Town Data'!D70,"*")</f>
        <v>*</v>
      </c>
      <c r="E74" s="38" t="str">
        <f>IF('Town Data'!G70&gt;9,'Town Data'!F70,"*")</f>
        <v>*</v>
      </c>
      <c r="F74" s="37">
        <f>IF('Town Data'!I70&gt;9,'Town Data'!H70,"*")</f>
        <v>647787.03</v>
      </c>
      <c r="G74" s="37" t="str">
        <f>IF('Town Data'!K70&gt;9,'Town Data'!J70,"*")</f>
        <v>*</v>
      </c>
      <c r="H74" s="38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NORTHFIELD</v>
      </c>
      <c r="C75" s="39">
        <f>IF('Town Data'!C71&gt;9,'Town Data'!B71,"*")</f>
        <v>6882354.8899999997</v>
      </c>
      <c r="D75" s="40">
        <f>IF('Town Data'!E71&gt;9,'Town Data'!D71,"*")</f>
        <v>1623670.44</v>
      </c>
      <c r="E75" s="41" t="str">
        <f>IF('Town Data'!G71&gt;9,'Town Data'!F71,"*")</f>
        <v>*</v>
      </c>
      <c r="F75" s="40">
        <f>IF('Town Data'!I71&gt;9,'Town Data'!H71,"*")</f>
        <v>5740198.4000000004</v>
      </c>
      <c r="G75" s="40">
        <f>IF('Town Data'!K71&gt;9,'Town Data'!J71,"*")</f>
        <v>1840406.05</v>
      </c>
      <c r="H75" s="41" t="str">
        <f>IF('Town Data'!M71&gt;9,'Town Data'!L71,"*")</f>
        <v>*</v>
      </c>
      <c r="I75" s="19">
        <f t="shared" si="3"/>
        <v>0.19897508943244874</v>
      </c>
      <c r="J75" s="19">
        <f t="shared" si="4"/>
        <v>-0.11776510406494267</v>
      </c>
      <c r="K75" s="19" t="str">
        <f t="shared" si="5"/>
        <v/>
      </c>
    </row>
    <row r="76" spans="2:11" x14ac:dyDescent="0.3">
      <c r="B76" t="str">
        <f>'Town Data'!A72</f>
        <v>NORWICH</v>
      </c>
      <c r="C76" s="36">
        <f>IF('Town Data'!C72&gt;9,'Town Data'!B72,"*")</f>
        <v>2133328.44</v>
      </c>
      <c r="D76" s="37">
        <f>IF('Town Data'!E72&gt;9,'Town Data'!D72,"*")</f>
        <v>502114.29</v>
      </c>
      <c r="E76" s="38" t="str">
        <f>IF('Town Data'!G72&gt;9,'Town Data'!F72,"*")</f>
        <v>*</v>
      </c>
      <c r="F76" s="37">
        <f>IF('Town Data'!I72&gt;9,'Town Data'!H72,"*")</f>
        <v>2558058.63</v>
      </c>
      <c r="G76" s="37">
        <f>IF('Town Data'!K72&gt;9,'Town Data'!J72,"*")</f>
        <v>588707.25</v>
      </c>
      <c r="H76" s="38" t="str">
        <f>IF('Town Data'!M72&gt;9,'Town Data'!L72,"*")</f>
        <v>*</v>
      </c>
      <c r="I76" s="8">
        <f t="shared" si="3"/>
        <v>-0.16603614358909358</v>
      </c>
      <c r="J76" s="8">
        <f t="shared" si="4"/>
        <v>-0.14709001800130714</v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39">
        <f>IF('Town Data'!C73&gt;9,'Town Data'!B73,"*")</f>
        <v>4990903.5999999996</v>
      </c>
      <c r="D77" s="40">
        <f>IF('Town Data'!E73&gt;9,'Town Data'!D73,"*")</f>
        <v>1148356.45</v>
      </c>
      <c r="E77" s="41" t="str">
        <f>IF('Town Data'!G73&gt;9,'Town Data'!F73,"*")</f>
        <v>*</v>
      </c>
      <c r="F77" s="40">
        <f>IF('Town Data'!I73&gt;9,'Town Data'!H73,"*")</f>
        <v>3443487.5</v>
      </c>
      <c r="G77" s="40">
        <f>IF('Town Data'!K73&gt;9,'Town Data'!J73,"*")</f>
        <v>1030759.16</v>
      </c>
      <c r="H77" s="41" t="str">
        <f>IF('Town Data'!M73&gt;9,'Town Data'!L73,"*")</f>
        <v>*</v>
      </c>
      <c r="I77" s="19">
        <f t="shared" si="3"/>
        <v>0.44937468191767782</v>
      </c>
      <c r="J77" s="19">
        <f t="shared" si="4"/>
        <v>0.11408803779148556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6">
        <f>IF('Town Data'!C74&gt;9,'Town Data'!B74,"*")</f>
        <v>3392879.53</v>
      </c>
      <c r="D78" s="37">
        <f>IF('Town Data'!E74&gt;9,'Town Data'!D74,"*")</f>
        <v>1041405.71</v>
      </c>
      <c r="E78" s="38" t="str">
        <f>IF('Town Data'!G74&gt;9,'Town Data'!F74,"*")</f>
        <v>*</v>
      </c>
      <c r="F78" s="37">
        <f>IF('Town Data'!I74&gt;9,'Town Data'!H74,"*")</f>
        <v>2943589.78</v>
      </c>
      <c r="G78" s="37">
        <f>IF('Town Data'!K74&gt;9,'Town Data'!J74,"*")</f>
        <v>885213.8</v>
      </c>
      <c r="H78" s="38" t="str">
        <f>IF('Town Data'!M74&gt;9,'Town Data'!L74,"*")</f>
        <v>*</v>
      </c>
      <c r="I78" s="8">
        <f t="shared" si="3"/>
        <v>0.15263327555105183</v>
      </c>
      <c r="J78" s="8">
        <f t="shared" si="4"/>
        <v>0.17644540787773519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39">
        <f>IF('Town Data'!C75&gt;9,'Town Data'!B75,"*")</f>
        <v>959390.21</v>
      </c>
      <c r="D79" s="40">
        <f>IF('Town Data'!E75&gt;9,'Town Data'!D75,"*")</f>
        <v>708758.39</v>
      </c>
      <c r="E79" s="41" t="str">
        <f>IF('Town Data'!G75&gt;9,'Town Data'!F75,"*")</f>
        <v>*</v>
      </c>
      <c r="F79" s="40">
        <f>IF('Town Data'!I75&gt;9,'Town Data'!H75,"*")</f>
        <v>1116069.8799999999</v>
      </c>
      <c r="G79" s="40">
        <f>IF('Town Data'!K75&gt;9,'Town Data'!J75,"*")</f>
        <v>730983.25</v>
      </c>
      <c r="H79" s="41" t="str">
        <f>IF('Town Data'!M75&gt;9,'Town Data'!L75,"*")</f>
        <v>*</v>
      </c>
      <c r="I79" s="19">
        <f t="shared" si="3"/>
        <v>-0.14038517910724366</v>
      </c>
      <c r="J79" s="19">
        <f t="shared" si="4"/>
        <v>-3.0404061926179549E-2</v>
      </c>
      <c r="K79" s="19" t="str">
        <f t="shared" si="5"/>
        <v/>
      </c>
    </row>
    <row r="80" spans="2:11" x14ac:dyDescent="0.3">
      <c r="B80" t="str">
        <f>'Town Data'!A76</f>
        <v>PUTNEY</v>
      </c>
      <c r="C80" s="36">
        <f>IF('Town Data'!C76&gt;9,'Town Data'!B76,"*")</f>
        <v>987964.62</v>
      </c>
      <c r="D80" s="37">
        <f>IF('Town Data'!E76&gt;9,'Town Data'!D76,"*")</f>
        <v>329118.59999999998</v>
      </c>
      <c r="E80" s="38" t="str">
        <f>IF('Town Data'!G76&gt;9,'Town Data'!F76,"*")</f>
        <v>*</v>
      </c>
      <c r="F80" s="37">
        <f>IF('Town Data'!I76&gt;9,'Town Data'!H76,"*")</f>
        <v>902440.22</v>
      </c>
      <c r="G80" s="37">
        <f>IF('Town Data'!K76&gt;9,'Town Data'!J76,"*")</f>
        <v>281448.31</v>
      </c>
      <c r="H80" s="38" t="str">
        <f>IF('Town Data'!M76&gt;9,'Town Data'!L76,"*")</f>
        <v>*</v>
      </c>
      <c r="I80" s="8">
        <f t="shared" si="3"/>
        <v>9.477015552343182E-2</v>
      </c>
      <c r="J80" s="8">
        <f t="shared" si="4"/>
        <v>0.16937493779941326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39">
        <f>IF('Town Data'!C77&gt;9,'Town Data'!B77,"*")</f>
        <v>8779483.9499999993</v>
      </c>
      <c r="D81" s="40">
        <f>IF('Town Data'!E77&gt;9,'Town Data'!D77,"*")</f>
        <v>2333297.96</v>
      </c>
      <c r="E81" s="41">
        <f>IF('Town Data'!G77&gt;9,'Town Data'!F77,"*")</f>
        <v>25542.166666666664</v>
      </c>
      <c r="F81" s="40">
        <f>IF('Town Data'!I77&gt;9,'Town Data'!H77,"*")</f>
        <v>9122292.8900000006</v>
      </c>
      <c r="G81" s="40">
        <f>IF('Town Data'!K77&gt;9,'Town Data'!J77,"*")</f>
        <v>2026060.98</v>
      </c>
      <c r="H81" s="41">
        <f>IF('Town Data'!M77&gt;9,'Town Data'!L77,"*")</f>
        <v>96900.999999999971</v>
      </c>
      <c r="I81" s="19">
        <f t="shared" si="3"/>
        <v>-3.7579251634837753E-2</v>
      </c>
      <c r="J81" s="19">
        <f t="shared" si="4"/>
        <v>0.15164251374112145</v>
      </c>
      <c r="K81" s="19">
        <f t="shared" si="5"/>
        <v>-0.73640966897486437</v>
      </c>
    </row>
    <row r="82" spans="2:11" x14ac:dyDescent="0.3">
      <c r="B82" t="str">
        <f>'Town Data'!A78</f>
        <v>RICHFORD</v>
      </c>
      <c r="C82" s="36">
        <f>IF('Town Data'!C78&gt;9,'Town Data'!B78,"*")</f>
        <v>3654290.27</v>
      </c>
      <c r="D82" s="37">
        <f>IF('Town Data'!E78&gt;9,'Town Data'!D78,"*")</f>
        <v>344049.52</v>
      </c>
      <c r="E82" s="38" t="str">
        <f>IF('Town Data'!G78&gt;9,'Town Data'!F78,"*")</f>
        <v>*</v>
      </c>
      <c r="F82" s="37">
        <f>IF('Town Data'!I78&gt;9,'Town Data'!H78,"*")</f>
        <v>7746391.7000000002</v>
      </c>
      <c r="G82" s="37">
        <f>IF('Town Data'!K78&gt;9,'Town Data'!J78,"*")</f>
        <v>327409.55</v>
      </c>
      <c r="H82" s="38" t="str">
        <f>IF('Town Data'!M78&gt;9,'Town Data'!L78,"*")</f>
        <v>*</v>
      </c>
      <c r="I82" s="8">
        <f t="shared" si="3"/>
        <v>-0.52825903833393817</v>
      </c>
      <c r="J82" s="8">
        <f t="shared" si="4"/>
        <v>5.0823105190425967E-2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39">
        <f>IF('Town Data'!C79&gt;9,'Town Data'!B79,"*")</f>
        <v>12897955.92</v>
      </c>
      <c r="D83" s="40">
        <f>IF('Town Data'!E79&gt;9,'Town Data'!D79,"*")</f>
        <v>3902941.35</v>
      </c>
      <c r="E83" s="41" t="str">
        <f>IF('Town Data'!G79&gt;9,'Town Data'!F79,"*")</f>
        <v>*</v>
      </c>
      <c r="F83" s="40">
        <f>IF('Town Data'!I79&gt;9,'Town Data'!H79,"*")</f>
        <v>10350541.220000001</v>
      </c>
      <c r="G83" s="40">
        <f>IF('Town Data'!K79&gt;9,'Town Data'!J79,"*")</f>
        <v>3068408.59</v>
      </c>
      <c r="H83" s="41" t="str">
        <f>IF('Town Data'!M79&gt;9,'Town Data'!L79,"*")</f>
        <v>*</v>
      </c>
      <c r="I83" s="19">
        <f t="shared" si="3"/>
        <v>0.24611415440554124</v>
      </c>
      <c r="J83" s="19">
        <f t="shared" si="4"/>
        <v>0.27197576056844514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6">
        <f>IF('Town Data'!C80&gt;9,'Town Data'!B80,"*")</f>
        <v>1837790.07</v>
      </c>
      <c r="D84" s="37">
        <f>IF('Town Data'!E80&gt;9,'Town Data'!D80,"*")</f>
        <v>432634.76</v>
      </c>
      <c r="E84" s="45" t="str">
        <f>IF('Town Data'!G80&gt;9,'Town Data'!F80,"*")</f>
        <v>*</v>
      </c>
      <c r="F84" s="37">
        <f>IF('Town Data'!I80&gt;9,'Town Data'!H80,"*")</f>
        <v>1984331.75</v>
      </c>
      <c r="G84" s="37">
        <f>IF('Town Data'!K80&gt;9,'Town Data'!J80,"*")</f>
        <v>451061.51</v>
      </c>
      <c r="H84" s="38" t="str">
        <f>IF('Town Data'!M80&gt;9,'Town Data'!L80,"*")</f>
        <v>*</v>
      </c>
      <c r="I84" s="8">
        <f t="shared" si="3"/>
        <v>-7.3849385315736607E-2</v>
      </c>
      <c r="J84" s="8">
        <f t="shared" si="4"/>
        <v>-4.0851967174055703E-2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39">
        <f>IF('Town Data'!C81&gt;9,'Town Data'!B81,"*")</f>
        <v>6163470.0499999998</v>
      </c>
      <c r="D85" s="40">
        <f>IF('Town Data'!E81&gt;9,'Town Data'!D81,"*")</f>
        <v>1318441.01</v>
      </c>
      <c r="E85" s="41" t="str">
        <f>IF('Town Data'!G81&gt;9,'Town Data'!F81,"*")</f>
        <v>*</v>
      </c>
      <c r="F85" s="40">
        <f>IF('Town Data'!I81&gt;9,'Town Data'!H81,"*")</f>
        <v>6506932.79</v>
      </c>
      <c r="G85" s="40">
        <f>IF('Town Data'!K81&gt;9,'Town Data'!J81,"*")</f>
        <v>1279538.47</v>
      </c>
      <c r="H85" s="41" t="str">
        <f>IF('Town Data'!M81&gt;9,'Town Data'!L81,"*")</f>
        <v>*</v>
      </c>
      <c r="I85" s="19">
        <f t="shared" si="3"/>
        <v>-5.2784122886260859E-2</v>
      </c>
      <c r="J85" s="19">
        <f t="shared" si="4"/>
        <v>3.040357200045735E-2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6">
        <f>IF('Town Data'!C82&gt;9,'Town Data'!B82,"*")</f>
        <v>7636001.8499999996</v>
      </c>
      <c r="D86" s="37">
        <f>IF('Town Data'!E82&gt;9,'Town Data'!D82,"*")</f>
        <v>1303791.6599999999</v>
      </c>
      <c r="E86" s="38" t="str">
        <f>IF('Town Data'!G82&gt;9,'Town Data'!F82,"*")</f>
        <v>*</v>
      </c>
      <c r="F86" s="37">
        <f>IF('Town Data'!I82&gt;9,'Town Data'!H82,"*")</f>
        <v>7103710.5300000003</v>
      </c>
      <c r="G86" s="37">
        <f>IF('Town Data'!K82&gt;9,'Town Data'!J82,"*")</f>
        <v>1402674.42</v>
      </c>
      <c r="H86" s="38" t="str">
        <f>IF('Town Data'!M82&gt;9,'Town Data'!L82,"*")</f>
        <v>*</v>
      </c>
      <c r="I86" s="8">
        <f t="shared" si="3"/>
        <v>7.4931448536937964E-2</v>
      </c>
      <c r="J86" s="8">
        <f t="shared" si="4"/>
        <v>-7.0495874587917562E-2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39">
        <f>IF('Town Data'!C83&gt;9,'Town Data'!B83,"*")</f>
        <v>60200599.25</v>
      </c>
      <c r="D87" s="40">
        <f>IF('Town Data'!E83&gt;9,'Town Data'!D83,"*")</f>
        <v>16930762.850000001</v>
      </c>
      <c r="E87" s="41">
        <f>IF('Town Data'!G83&gt;9,'Town Data'!F83,"*")</f>
        <v>382542</v>
      </c>
      <c r="F87" s="40">
        <f>IF('Town Data'!I83&gt;9,'Town Data'!H83,"*")</f>
        <v>43868260.189999998</v>
      </c>
      <c r="G87" s="40">
        <f>IF('Town Data'!K83&gt;9,'Town Data'!J83,"*")</f>
        <v>15739489.42</v>
      </c>
      <c r="H87" s="41">
        <f>IF('Town Data'!M83&gt;9,'Town Data'!L83,"*")</f>
        <v>1099279.8333333342</v>
      </c>
      <c r="I87" s="19">
        <f t="shared" si="3"/>
        <v>0.37230423520928796</v>
      </c>
      <c r="J87" s="19">
        <f t="shared" si="4"/>
        <v>7.568691704104856E-2</v>
      </c>
      <c r="K87" s="19">
        <f t="shared" si="5"/>
        <v>-0.65200671530558141</v>
      </c>
    </row>
    <row r="88" spans="2:11" x14ac:dyDescent="0.3">
      <c r="B88" t="str">
        <f>'Town Data'!A84</f>
        <v>RUTLAND TOWN</v>
      </c>
      <c r="C88" s="36">
        <f>IF('Town Data'!C84&gt;9,'Town Data'!B84,"*")</f>
        <v>27782901.949999999</v>
      </c>
      <c r="D88" s="37">
        <f>IF('Town Data'!E84&gt;9,'Town Data'!D84,"*")</f>
        <v>13365990.57</v>
      </c>
      <c r="E88" s="38">
        <f>IF('Town Data'!G84&gt;9,'Town Data'!F84,"*")</f>
        <v>3881498.1666666665</v>
      </c>
      <c r="F88" s="37">
        <f>IF('Town Data'!I84&gt;9,'Town Data'!H84,"*")</f>
        <v>26316448.670000002</v>
      </c>
      <c r="G88" s="37">
        <f>IF('Town Data'!K84&gt;9,'Town Data'!J84,"*")</f>
        <v>12653389.68</v>
      </c>
      <c r="H88" s="38">
        <f>IF('Town Data'!M84&gt;9,'Town Data'!L84,"*")</f>
        <v>2232902.5000000037</v>
      </c>
      <c r="I88" s="8">
        <f t="shared" si="3"/>
        <v>5.5723828788179622E-2</v>
      </c>
      <c r="J88" s="8">
        <f t="shared" si="4"/>
        <v>5.6316995526213859E-2</v>
      </c>
      <c r="K88" s="8">
        <f t="shared" si="5"/>
        <v>0.73831959374252121</v>
      </c>
    </row>
    <row r="89" spans="2:11" x14ac:dyDescent="0.3">
      <c r="B89" s="24" t="str">
        <f>'Town Data'!A85</f>
        <v>SHAFTSBURY</v>
      </c>
      <c r="C89" s="39">
        <f>IF('Town Data'!C85&gt;9,'Town Data'!B85,"*")</f>
        <v>9140926.7899999991</v>
      </c>
      <c r="D89" s="40">
        <f>IF('Town Data'!E85&gt;9,'Town Data'!D85,"*")</f>
        <v>729363.05</v>
      </c>
      <c r="E89" s="41" t="str">
        <f>IF('Town Data'!G85&gt;9,'Town Data'!F85,"*")</f>
        <v>*</v>
      </c>
      <c r="F89" s="40">
        <f>IF('Town Data'!I85&gt;9,'Town Data'!H85,"*")</f>
        <v>9420524.1699999999</v>
      </c>
      <c r="G89" s="40">
        <f>IF('Town Data'!K85&gt;9,'Town Data'!J85,"*")</f>
        <v>934738.15</v>
      </c>
      <c r="H89" s="41" t="str">
        <f>IF('Town Data'!M85&gt;9,'Town Data'!L85,"*")</f>
        <v>*</v>
      </c>
      <c r="I89" s="19">
        <f t="shared" si="3"/>
        <v>-2.9679599028086864E-2</v>
      </c>
      <c r="J89" s="19">
        <f t="shared" si="4"/>
        <v>-0.21971404505101239</v>
      </c>
      <c r="K89" s="19" t="str">
        <f t="shared" si="5"/>
        <v/>
      </c>
    </row>
    <row r="90" spans="2:11" x14ac:dyDescent="0.3">
      <c r="B90" t="str">
        <f>'Town Data'!A86</f>
        <v>SHELBURNE</v>
      </c>
      <c r="C90" s="36">
        <f>IF('Town Data'!C86&gt;9,'Town Data'!B86,"*")</f>
        <v>32125193.559999999</v>
      </c>
      <c r="D90" s="37">
        <f>IF('Town Data'!E86&gt;9,'Town Data'!D86,"*")</f>
        <v>5669569.3300000001</v>
      </c>
      <c r="E90" s="38">
        <f>IF('Town Data'!G86&gt;9,'Town Data'!F86,"*")</f>
        <v>36759.999999999942</v>
      </c>
      <c r="F90" s="37">
        <f>IF('Town Data'!I86&gt;9,'Town Data'!H86,"*")</f>
        <v>28467385.41</v>
      </c>
      <c r="G90" s="37">
        <f>IF('Town Data'!K86&gt;9,'Town Data'!J86,"*")</f>
        <v>5634490.75</v>
      </c>
      <c r="H90" s="38">
        <f>IF('Town Data'!M86&gt;9,'Town Data'!L86,"*")</f>
        <v>33519.666666666708</v>
      </c>
      <c r="I90" s="8">
        <f t="shared" si="3"/>
        <v>0.12849118727689993</v>
      </c>
      <c r="J90" s="8">
        <f t="shared" si="4"/>
        <v>6.2256877429428866E-3</v>
      </c>
      <c r="K90" s="8">
        <f t="shared" si="5"/>
        <v>9.666961684185095E-2</v>
      </c>
    </row>
    <row r="91" spans="2:11" x14ac:dyDescent="0.3">
      <c r="B91" s="24" t="str">
        <f>'Town Data'!A87</f>
        <v>SOUTH BURLINGTON</v>
      </c>
      <c r="C91" s="39">
        <f>IF('Town Data'!C87&gt;9,'Town Data'!B87,"*")</f>
        <v>136808677.81999999</v>
      </c>
      <c r="D91" s="40">
        <f>IF('Town Data'!E87&gt;9,'Town Data'!D87,"*")</f>
        <v>33179169.23</v>
      </c>
      <c r="E91" s="41">
        <f>IF('Town Data'!G87&gt;9,'Town Data'!F87,"*")</f>
        <v>1472661</v>
      </c>
      <c r="F91" s="40">
        <f>IF('Town Data'!I87&gt;9,'Town Data'!H87,"*")</f>
        <v>132202823.19</v>
      </c>
      <c r="G91" s="40">
        <f>IF('Town Data'!K87&gt;9,'Town Data'!J87,"*")</f>
        <v>32624083.260000002</v>
      </c>
      <c r="H91" s="41">
        <f>IF('Town Data'!M87&gt;9,'Town Data'!L87,"*")</f>
        <v>1379698.9999999991</v>
      </c>
      <c r="I91" s="19">
        <f t="shared" si="3"/>
        <v>3.483930614235467E-2</v>
      </c>
      <c r="J91" s="19">
        <f t="shared" si="4"/>
        <v>1.7014607447394026E-2</v>
      </c>
      <c r="K91" s="19">
        <f t="shared" si="5"/>
        <v>6.7378464433185056E-2</v>
      </c>
    </row>
    <row r="92" spans="2:11" x14ac:dyDescent="0.3">
      <c r="B92" t="str">
        <f>'Town Data'!A88</f>
        <v>SOUTH HERO</v>
      </c>
      <c r="C92" s="36">
        <f>IF('Town Data'!C88&gt;9,'Town Data'!B88,"*")</f>
        <v>2394433.12</v>
      </c>
      <c r="D92" s="37">
        <f>IF('Town Data'!E88&gt;9,'Town Data'!D88,"*")</f>
        <v>1023762.4</v>
      </c>
      <c r="E92" s="38" t="str">
        <f>IF('Town Data'!G88&gt;9,'Town Data'!F88,"*")</f>
        <v>*</v>
      </c>
      <c r="F92" s="37">
        <f>IF('Town Data'!I88&gt;9,'Town Data'!H88,"*")</f>
        <v>2515973.6</v>
      </c>
      <c r="G92" s="37">
        <f>IF('Town Data'!K88&gt;9,'Town Data'!J88,"*")</f>
        <v>1042184.94</v>
      </c>
      <c r="H92" s="38" t="str">
        <f>IF('Town Data'!M88&gt;9,'Town Data'!L88,"*")</f>
        <v>*</v>
      </c>
      <c r="I92" s="8">
        <f t="shared" si="3"/>
        <v>-4.8307533910530692E-2</v>
      </c>
      <c r="J92" s="8">
        <f t="shared" si="4"/>
        <v>-1.7676843420899865E-2</v>
      </c>
      <c r="K92" s="8" t="str">
        <f t="shared" si="5"/>
        <v/>
      </c>
    </row>
    <row r="93" spans="2:11" x14ac:dyDescent="0.3">
      <c r="B93" s="24" t="str">
        <f>'Town Data'!A89</f>
        <v>SPRINGFIELD</v>
      </c>
      <c r="C93" s="39">
        <f>IF('Town Data'!C89&gt;9,'Town Data'!B89,"*")</f>
        <v>13403032.970000001</v>
      </c>
      <c r="D93" s="40">
        <f>IF('Town Data'!E89&gt;9,'Town Data'!D89,"*")</f>
        <v>5311616.7699999996</v>
      </c>
      <c r="E93" s="41">
        <f>IF('Town Data'!G89&gt;9,'Town Data'!F89,"*")</f>
        <v>197454.50000000038</v>
      </c>
      <c r="F93" s="40">
        <f>IF('Town Data'!I89&gt;9,'Town Data'!H89,"*")</f>
        <v>12459926.699999999</v>
      </c>
      <c r="G93" s="40">
        <f>IF('Town Data'!K89&gt;9,'Town Data'!J89,"*")</f>
        <v>4934416.51</v>
      </c>
      <c r="H93" s="41">
        <f>IF('Town Data'!M89&gt;9,'Town Data'!L89,"*")</f>
        <v>54445.999999999985</v>
      </c>
      <c r="I93" s="19">
        <f t="shared" si="3"/>
        <v>7.5691157155844388E-2</v>
      </c>
      <c r="J93" s="19">
        <f t="shared" si="4"/>
        <v>7.6442728179830888E-2</v>
      </c>
      <c r="K93" s="19">
        <f t="shared" si="5"/>
        <v>2.6266116886456388</v>
      </c>
    </row>
    <row r="94" spans="2:11" x14ac:dyDescent="0.3">
      <c r="B94" t="str">
        <f>'Town Data'!A90</f>
        <v>ST ALBANS</v>
      </c>
      <c r="C94" s="36">
        <f>IF('Town Data'!C90&gt;9,'Town Data'!B90,"*")</f>
        <v>84967855.280000001</v>
      </c>
      <c r="D94" s="37">
        <f>IF('Town Data'!E90&gt;9,'Town Data'!D90,"*")</f>
        <v>5483336.0099999998</v>
      </c>
      <c r="E94" s="38">
        <f>IF('Town Data'!G90&gt;9,'Town Data'!F90,"*")</f>
        <v>305708.83333333343</v>
      </c>
      <c r="F94" s="37">
        <f>IF('Town Data'!I90&gt;9,'Town Data'!H90,"*")</f>
        <v>96941549.290000007</v>
      </c>
      <c r="G94" s="37">
        <f>IF('Town Data'!K90&gt;9,'Town Data'!J90,"*")</f>
        <v>8121013.8600000003</v>
      </c>
      <c r="H94" s="38">
        <f>IF('Town Data'!M90&gt;9,'Town Data'!L90,"*")</f>
        <v>113086.00000000001</v>
      </c>
      <c r="I94" s="8">
        <f t="shared" si="3"/>
        <v>-0.12351457241704254</v>
      </c>
      <c r="J94" s="8">
        <f t="shared" si="4"/>
        <v>-0.32479661966738727</v>
      </c>
      <c r="K94" s="8">
        <f t="shared" si="5"/>
        <v>1.7033305036285076</v>
      </c>
    </row>
    <row r="95" spans="2:11" x14ac:dyDescent="0.3">
      <c r="B95" s="24" t="str">
        <f>'Town Data'!A91</f>
        <v>ST ALBANS TOWN</v>
      </c>
      <c r="C95" s="39">
        <f>IF('Town Data'!C91&gt;9,'Town Data'!B91,"*")</f>
        <v>25101614.379999999</v>
      </c>
      <c r="D95" s="40">
        <f>IF('Town Data'!E91&gt;9,'Town Data'!D91,"*")</f>
        <v>8597983.8000000007</v>
      </c>
      <c r="E95" s="41">
        <f>IF('Town Data'!G91&gt;9,'Town Data'!F91,"*")</f>
        <v>56563.000000000044</v>
      </c>
      <c r="F95" s="40">
        <f>IF('Town Data'!I91&gt;9,'Town Data'!H91,"*")</f>
        <v>26652676.09</v>
      </c>
      <c r="G95" s="40">
        <f>IF('Town Data'!K91&gt;9,'Town Data'!J91,"*")</f>
        <v>9038936.8599999994</v>
      </c>
      <c r="H95" s="41">
        <f>IF('Town Data'!M91&gt;9,'Town Data'!L91,"*")</f>
        <v>101366.66666666674</v>
      </c>
      <c r="I95" s="19">
        <f t="shared" si="3"/>
        <v>-5.8195346116930988E-2</v>
      </c>
      <c r="J95" s="19">
        <f t="shared" si="4"/>
        <v>-4.878373052381281E-2</v>
      </c>
      <c r="K95" s="19">
        <f t="shared" si="5"/>
        <v>-0.44199605392962843</v>
      </c>
    </row>
    <row r="96" spans="2:11" x14ac:dyDescent="0.3">
      <c r="B96" t="str">
        <f>'Town Data'!A92</f>
        <v>ST JOHNSBURY</v>
      </c>
      <c r="C96" s="36">
        <f>IF('Town Data'!C92&gt;9,'Town Data'!B92,"*")</f>
        <v>24906675.98</v>
      </c>
      <c r="D96" s="37">
        <f>IF('Town Data'!E92&gt;9,'Town Data'!D92,"*")</f>
        <v>8685083.5199999996</v>
      </c>
      <c r="E96" s="38">
        <f>IF('Town Data'!G92&gt;9,'Town Data'!F92,"*")</f>
        <v>64555.999999999971</v>
      </c>
      <c r="F96" s="37">
        <f>IF('Town Data'!I92&gt;9,'Town Data'!H92,"*")</f>
        <v>24131205.359999999</v>
      </c>
      <c r="G96" s="37">
        <f>IF('Town Data'!K92&gt;9,'Town Data'!J92,"*")</f>
        <v>8435873.5600000005</v>
      </c>
      <c r="H96" s="38">
        <f>IF('Town Data'!M92&gt;9,'Town Data'!L92,"*")</f>
        <v>115008.66666666663</v>
      </c>
      <c r="I96" s="8">
        <f t="shared" si="3"/>
        <v>3.2135594075438305E-2</v>
      </c>
      <c r="J96" s="8">
        <f t="shared" si="4"/>
        <v>2.9541689811671268E-2</v>
      </c>
      <c r="K96" s="8">
        <f t="shared" si="5"/>
        <v>-0.43868578020207177</v>
      </c>
    </row>
    <row r="97" spans="2:11" x14ac:dyDescent="0.3">
      <c r="B97" s="24" t="str">
        <f>'Town Data'!A93</f>
        <v>STOWE</v>
      </c>
      <c r="C97" s="39">
        <f>IF('Town Data'!C93&gt;9,'Town Data'!B93,"*")</f>
        <v>17749307.23</v>
      </c>
      <c r="D97" s="40">
        <f>IF('Town Data'!E93&gt;9,'Town Data'!D93,"*")</f>
        <v>8169876.4500000002</v>
      </c>
      <c r="E97" s="41">
        <f>IF('Town Data'!G93&gt;9,'Town Data'!F93,"*")</f>
        <v>375157.33333333302</v>
      </c>
      <c r="F97" s="40">
        <f>IF('Town Data'!I93&gt;9,'Town Data'!H93,"*")</f>
        <v>18931704.100000001</v>
      </c>
      <c r="G97" s="40">
        <f>IF('Town Data'!K93&gt;9,'Town Data'!J93,"*")</f>
        <v>8967992.6699999999</v>
      </c>
      <c r="H97" s="41">
        <f>IF('Town Data'!M93&gt;9,'Town Data'!L93,"*")</f>
        <v>497196.66666666663</v>
      </c>
      <c r="I97" s="19">
        <f t="shared" si="3"/>
        <v>-6.2455913305765269E-2</v>
      </c>
      <c r="J97" s="19">
        <f t="shared" si="4"/>
        <v>-8.8996082999697607E-2</v>
      </c>
      <c r="K97" s="19">
        <f t="shared" si="5"/>
        <v>-0.24545485019341834</v>
      </c>
    </row>
    <row r="98" spans="2:11" x14ac:dyDescent="0.3">
      <c r="B98" t="str">
        <f>'Town Data'!A94</f>
        <v>SWANTON</v>
      </c>
      <c r="C98" s="36">
        <f>IF('Town Data'!C94&gt;9,'Town Data'!B94,"*")</f>
        <v>17406581.170000002</v>
      </c>
      <c r="D98" s="37">
        <f>IF('Town Data'!E94&gt;9,'Town Data'!D94,"*")</f>
        <v>3012110.99</v>
      </c>
      <c r="E98" s="38" t="str">
        <f>IF('Town Data'!G94&gt;9,'Town Data'!F94,"*")</f>
        <v>*</v>
      </c>
      <c r="F98" s="37">
        <f>IF('Town Data'!I94&gt;9,'Town Data'!H94,"*")</f>
        <v>17822430.379999999</v>
      </c>
      <c r="G98" s="37">
        <f>IF('Town Data'!K94&gt;9,'Town Data'!J94,"*")</f>
        <v>3301605.26</v>
      </c>
      <c r="H98" s="38" t="str">
        <f>IF('Town Data'!M94&gt;9,'Town Data'!L94,"*")</f>
        <v>*</v>
      </c>
      <c r="I98" s="8">
        <f t="shared" si="3"/>
        <v>-2.3332912578895831E-2</v>
      </c>
      <c r="J98" s="8">
        <f t="shared" si="4"/>
        <v>-8.7682883689129923E-2</v>
      </c>
      <c r="K98" s="8" t="str">
        <f t="shared" si="5"/>
        <v/>
      </c>
    </row>
    <row r="99" spans="2:11" x14ac:dyDescent="0.3">
      <c r="B99" s="24" t="str">
        <f>'Town Data'!A95</f>
        <v>THETFORD</v>
      </c>
      <c r="C99" s="39">
        <f>IF('Town Data'!C95&gt;9,'Town Data'!B95,"*")</f>
        <v>1899447.84</v>
      </c>
      <c r="D99" s="40">
        <f>IF('Town Data'!E95&gt;9,'Town Data'!D95,"*")</f>
        <v>774964.59</v>
      </c>
      <c r="E99" s="41" t="str">
        <f>IF('Town Data'!G95&gt;9,'Town Data'!F95,"*")</f>
        <v>*</v>
      </c>
      <c r="F99" s="40">
        <f>IF('Town Data'!I95&gt;9,'Town Data'!H95,"*")</f>
        <v>1663280.16</v>
      </c>
      <c r="G99" s="40">
        <f>IF('Town Data'!K95&gt;9,'Town Data'!J95,"*")</f>
        <v>665417.12</v>
      </c>
      <c r="H99" s="41" t="str">
        <f>IF('Town Data'!M95&gt;9,'Town Data'!L95,"*")</f>
        <v>*</v>
      </c>
      <c r="I99" s="19">
        <f t="shared" si="3"/>
        <v>0.1419891162532716</v>
      </c>
      <c r="J99" s="19">
        <f t="shared" si="4"/>
        <v>0.16462977387777455</v>
      </c>
      <c r="K99" s="19" t="str">
        <f t="shared" si="5"/>
        <v/>
      </c>
    </row>
    <row r="100" spans="2:11" x14ac:dyDescent="0.3">
      <c r="B100" s="24" t="str">
        <f>'Town Data'!A96</f>
        <v>TOWNSHEND</v>
      </c>
      <c r="C100" s="39">
        <f>IF('Town Data'!C96&gt;9,'Town Data'!B96,"*")</f>
        <v>1084874.95</v>
      </c>
      <c r="D100" s="40">
        <f>IF('Town Data'!E96&gt;9,'Town Data'!D96,"*")</f>
        <v>328249.99</v>
      </c>
      <c r="E100" s="41" t="str">
        <f>IF('Town Data'!G96&gt;9,'Town Data'!F96,"*")</f>
        <v>*</v>
      </c>
      <c r="F100" s="40" t="str">
        <f>IF('Town Data'!I96&gt;9,'Town Data'!H96,"*")</f>
        <v>*</v>
      </c>
      <c r="G100" s="40" t="str">
        <f>IF('Town Data'!K96&gt;9,'Town Data'!J96,"*")</f>
        <v>*</v>
      </c>
      <c r="H100" s="41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TROY</v>
      </c>
      <c r="C101" s="39" t="str">
        <f>IF('Town Data'!C97&gt;9,'Town Data'!B97,"*")</f>
        <v>*</v>
      </c>
      <c r="D101" s="40" t="str">
        <f>IF('Town Data'!E97&gt;9,'Town Data'!D97,"*")</f>
        <v>*</v>
      </c>
      <c r="E101" s="41" t="str">
        <f>IF('Town Data'!G97&gt;9,'Town Data'!F97,"*")</f>
        <v>*</v>
      </c>
      <c r="F101" s="40">
        <f>IF('Town Data'!I97&gt;9,'Town Data'!H97,"*")</f>
        <v>2576624.4700000002</v>
      </c>
      <c r="G101" s="40">
        <f>IF('Town Data'!K97&gt;9,'Town Data'!J97,"*")</f>
        <v>344068.5</v>
      </c>
      <c r="H101" s="41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VERGENNES</v>
      </c>
      <c r="C102" s="39">
        <f>IF('Town Data'!C98&gt;9,'Town Data'!B98,"*")</f>
        <v>8544603.3800000008</v>
      </c>
      <c r="D102" s="40">
        <f>IF('Town Data'!E98&gt;9,'Town Data'!D98,"*")</f>
        <v>1805019.11</v>
      </c>
      <c r="E102" s="41" t="str">
        <f>IF('Town Data'!G98&gt;9,'Town Data'!F98,"*")</f>
        <v>*</v>
      </c>
      <c r="F102" s="40">
        <f>IF('Town Data'!I98&gt;9,'Town Data'!H98,"*")</f>
        <v>9022034.4100000001</v>
      </c>
      <c r="G102" s="40">
        <f>IF('Town Data'!K98&gt;9,'Town Data'!J98,"*")</f>
        <v>1683351.07</v>
      </c>
      <c r="H102" s="41" t="str">
        <f>IF('Town Data'!M98&gt;9,'Town Data'!L98,"*")</f>
        <v>*</v>
      </c>
      <c r="I102" s="19">
        <f t="shared" si="3"/>
        <v>-5.2918333970308956E-2</v>
      </c>
      <c r="J102" s="19">
        <f t="shared" si="4"/>
        <v>7.2277282005113783E-2</v>
      </c>
      <c r="K102" s="19" t="str">
        <f t="shared" si="5"/>
        <v/>
      </c>
    </row>
    <row r="103" spans="2:11" x14ac:dyDescent="0.3">
      <c r="B103" s="24" t="str">
        <f>'Town Data'!A99</f>
        <v>VERNON</v>
      </c>
      <c r="C103" s="39">
        <f>IF('Town Data'!C99&gt;9,'Town Data'!B99,"*")</f>
        <v>2582205.65</v>
      </c>
      <c r="D103" s="40" t="str">
        <f>IF('Town Data'!E99&gt;9,'Town Data'!D99,"*")</f>
        <v>*</v>
      </c>
      <c r="E103" s="41" t="str">
        <f>IF('Town Data'!G99&gt;9,'Town Data'!F99,"*")</f>
        <v>*</v>
      </c>
      <c r="F103" s="40">
        <f>IF('Town Data'!I99&gt;9,'Town Data'!H99,"*")</f>
        <v>2026626.93</v>
      </c>
      <c r="G103" s="40" t="str">
        <f>IF('Town Data'!K99&gt;9,'Town Data'!J99,"*")</f>
        <v>*</v>
      </c>
      <c r="H103" s="41" t="str">
        <f>IF('Town Data'!M99&gt;9,'Town Data'!L99,"*")</f>
        <v>*</v>
      </c>
      <c r="I103" s="19">
        <f t="shared" si="3"/>
        <v>0.27413961187222552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WAITSFIELD</v>
      </c>
      <c r="C104" s="39">
        <f>IF('Town Data'!C100&gt;9,'Town Data'!B100,"*")</f>
        <v>9955901.2799999993</v>
      </c>
      <c r="D104" s="40">
        <f>IF('Town Data'!E100&gt;9,'Town Data'!D100,"*")</f>
        <v>3708374.18</v>
      </c>
      <c r="E104" s="41" t="str">
        <f>IF('Town Data'!G100&gt;9,'Town Data'!F100,"*")</f>
        <v>*</v>
      </c>
      <c r="F104" s="40">
        <f>IF('Town Data'!I100&gt;9,'Town Data'!H100,"*")</f>
        <v>9574744.9800000004</v>
      </c>
      <c r="G104" s="40">
        <f>IF('Town Data'!K100&gt;9,'Town Data'!J100,"*")</f>
        <v>3682530.13</v>
      </c>
      <c r="H104" s="41" t="str">
        <f>IF('Town Data'!M100&gt;9,'Town Data'!L100,"*")</f>
        <v>*</v>
      </c>
      <c r="I104" s="19">
        <f t="shared" si="3"/>
        <v>3.9808506732677371E-2</v>
      </c>
      <c r="J104" s="19">
        <f t="shared" si="4"/>
        <v>7.0180145409971919E-3</v>
      </c>
      <c r="K104" s="19" t="str">
        <f t="shared" si="5"/>
        <v/>
      </c>
    </row>
    <row r="105" spans="2:11" x14ac:dyDescent="0.3">
      <c r="B105" s="24" t="str">
        <f>'Town Data'!A101</f>
        <v>WALLINGFORD</v>
      </c>
      <c r="C105" s="39">
        <f>IF('Town Data'!C101&gt;9,'Town Data'!B101,"*")</f>
        <v>1190428.8999999999</v>
      </c>
      <c r="D105" s="40" t="str">
        <f>IF('Town Data'!E101&gt;9,'Town Data'!D101,"*")</f>
        <v>*</v>
      </c>
      <c r="E105" s="41" t="str">
        <f>IF('Town Data'!G101&gt;9,'Town Data'!F101,"*")</f>
        <v>*</v>
      </c>
      <c r="F105" s="40" t="str">
        <f>IF('Town Data'!I101&gt;9,'Town Data'!H101,"*")</f>
        <v>*</v>
      </c>
      <c r="G105" s="40" t="str">
        <f>IF('Town Data'!K101&gt;9,'Town Data'!J101,"*")</f>
        <v>*</v>
      </c>
      <c r="H105" s="41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WARREN</v>
      </c>
      <c r="C106" s="39">
        <f>IF('Town Data'!C102&gt;9,'Town Data'!B102,"*")</f>
        <v>3844900.11</v>
      </c>
      <c r="D106" s="40">
        <f>IF('Town Data'!E102&gt;9,'Town Data'!D102,"*")</f>
        <v>521789.31</v>
      </c>
      <c r="E106" s="41" t="str">
        <f>IF('Town Data'!G102&gt;9,'Town Data'!F102,"*")</f>
        <v>*</v>
      </c>
      <c r="F106" s="40">
        <f>IF('Town Data'!I102&gt;9,'Town Data'!H102,"*")</f>
        <v>4058814.13</v>
      </c>
      <c r="G106" s="40">
        <f>IF('Town Data'!K102&gt;9,'Town Data'!J102,"*")</f>
        <v>655581.23</v>
      </c>
      <c r="H106" s="41" t="str">
        <f>IF('Town Data'!M102&gt;9,'Town Data'!L102,"*")</f>
        <v>*</v>
      </c>
      <c r="I106" s="19">
        <f t="shared" si="3"/>
        <v>-5.2703576253687684E-2</v>
      </c>
      <c r="J106" s="19">
        <f t="shared" si="4"/>
        <v>-0.20408137676546961</v>
      </c>
      <c r="K106" s="19" t="str">
        <f t="shared" si="5"/>
        <v/>
      </c>
    </row>
    <row r="107" spans="2:11" x14ac:dyDescent="0.3">
      <c r="B107" s="24" t="str">
        <f>'Town Data'!A103</f>
        <v>WATERBURY</v>
      </c>
      <c r="C107" s="39">
        <f>IF('Town Data'!C103&gt;9,'Town Data'!B103,"*")</f>
        <v>11186297.98</v>
      </c>
      <c r="D107" s="40">
        <f>IF('Town Data'!E103&gt;9,'Town Data'!D103,"*")</f>
        <v>4615267.76</v>
      </c>
      <c r="E107" s="41" t="str">
        <f>IF('Town Data'!G103&gt;9,'Town Data'!F103,"*")</f>
        <v>*</v>
      </c>
      <c r="F107" s="40">
        <f>IF('Town Data'!I103&gt;9,'Town Data'!H103,"*")</f>
        <v>9906136.9900000002</v>
      </c>
      <c r="G107" s="40">
        <f>IF('Town Data'!K103&gt;9,'Town Data'!J103,"*")</f>
        <v>3906149.02</v>
      </c>
      <c r="H107" s="41" t="str">
        <f>IF('Town Data'!M103&gt;9,'Town Data'!L103,"*")</f>
        <v>*</v>
      </c>
      <c r="I107" s="19">
        <f t="shared" si="3"/>
        <v>0.12922908206218944</v>
      </c>
      <c r="J107" s="19">
        <f t="shared" si="4"/>
        <v>0.1815390903852408</v>
      </c>
      <c r="K107" s="19" t="str">
        <f t="shared" si="5"/>
        <v/>
      </c>
    </row>
    <row r="108" spans="2:11" x14ac:dyDescent="0.3">
      <c r="B108" s="24" t="str">
        <f>'Town Data'!A104</f>
        <v>WATERFORD</v>
      </c>
      <c r="C108" s="39" t="str">
        <f>IF('Town Data'!C104&gt;9,'Town Data'!B104,"*")</f>
        <v>*</v>
      </c>
      <c r="D108" s="40" t="str">
        <f>IF('Town Data'!E104&gt;9,'Town Data'!D104,"*")</f>
        <v>*</v>
      </c>
      <c r="E108" s="41" t="str">
        <f>IF('Town Data'!G104&gt;9,'Town Data'!F104,"*")</f>
        <v>*</v>
      </c>
      <c r="F108" s="40">
        <f>IF('Town Data'!I104&gt;9,'Town Data'!H104,"*")</f>
        <v>891202.66</v>
      </c>
      <c r="G108" s="40">
        <f>IF('Town Data'!K104&gt;9,'Town Data'!J104,"*")</f>
        <v>210051.33</v>
      </c>
      <c r="H108" s="41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 t="str">
        <f>'Town Data'!A105</f>
        <v>WEATHERSFIELD</v>
      </c>
      <c r="C109" s="39">
        <f>IF('Town Data'!C105&gt;9,'Town Data'!B105,"*")</f>
        <v>2527798.5299999998</v>
      </c>
      <c r="D109" s="40">
        <f>IF('Town Data'!E105&gt;9,'Town Data'!D105,"*")</f>
        <v>418725.62</v>
      </c>
      <c r="E109" s="41" t="str">
        <f>IF('Town Data'!G105&gt;9,'Town Data'!F105,"*")</f>
        <v>*</v>
      </c>
      <c r="F109" s="40">
        <f>IF('Town Data'!I105&gt;9,'Town Data'!H105,"*")</f>
        <v>2364961.7400000002</v>
      </c>
      <c r="G109" s="40">
        <f>IF('Town Data'!K105&gt;9,'Town Data'!J105,"*")</f>
        <v>511575.39</v>
      </c>
      <c r="H109" s="41" t="str">
        <f>IF('Town Data'!M105&gt;9,'Town Data'!L105,"*")</f>
        <v>*</v>
      </c>
      <c r="I109" s="19">
        <f t="shared" si="3"/>
        <v>6.885387921751307E-2</v>
      </c>
      <c r="J109" s="19">
        <f t="shared" si="4"/>
        <v>-0.1814977260731796</v>
      </c>
      <c r="K109" s="19" t="str">
        <f t="shared" si="5"/>
        <v/>
      </c>
    </row>
    <row r="110" spans="2:11" x14ac:dyDescent="0.3">
      <c r="B110" s="24" t="str">
        <f>'Town Data'!A106</f>
        <v>WEST RUTLAND</v>
      </c>
      <c r="C110" s="39">
        <f>IF('Town Data'!C106&gt;9,'Town Data'!B106,"*")</f>
        <v>6007458.3099999996</v>
      </c>
      <c r="D110" s="40">
        <f>IF('Town Data'!E106&gt;9,'Town Data'!D106,"*")</f>
        <v>1407199.41</v>
      </c>
      <c r="E110" s="41" t="str">
        <f>IF('Town Data'!G106&gt;9,'Town Data'!F106,"*")</f>
        <v>*</v>
      </c>
      <c r="F110" s="40">
        <f>IF('Town Data'!I106&gt;9,'Town Data'!H106,"*")</f>
        <v>5300536.46</v>
      </c>
      <c r="G110" s="40">
        <f>IF('Town Data'!K106&gt;9,'Town Data'!J106,"*")</f>
        <v>1493883.65</v>
      </c>
      <c r="H110" s="41" t="str">
        <f>IF('Town Data'!M106&gt;9,'Town Data'!L106,"*")</f>
        <v>*</v>
      </c>
      <c r="I110" s="19">
        <f t="shared" si="3"/>
        <v>0.13336798177594267</v>
      </c>
      <c r="J110" s="19">
        <f t="shared" si="4"/>
        <v>-5.8026098618858303E-2</v>
      </c>
      <c r="K110" s="19" t="str">
        <f t="shared" si="5"/>
        <v/>
      </c>
    </row>
    <row r="111" spans="2:11" x14ac:dyDescent="0.3">
      <c r="B111" s="24" t="str">
        <f>'Town Data'!A107</f>
        <v>WESTMINSTER</v>
      </c>
      <c r="C111" s="39">
        <f>IF('Town Data'!C107&gt;9,'Town Data'!B107,"*")</f>
        <v>10381585.01</v>
      </c>
      <c r="D111" s="40">
        <f>IF('Town Data'!E107&gt;9,'Town Data'!D107,"*")</f>
        <v>834329.94</v>
      </c>
      <c r="E111" s="41" t="str">
        <f>IF('Town Data'!G107&gt;9,'Town Data'!F107,"*")</f>
        <v>*</v>
      </c>
      <c r="F111" s="40">
        <f>IF('Town Data'!I107&gt;9,'Town Data'!H107,"*")</f>
        <v>9505387.2699999996</v>
      </c>
      <c r="G111" s="40">
        <f>IF('Town Data'!K107&gt;9,'Town Data'!J107,"*")</f>
        <v>871746.56000000006</v>
      </c>
      <c r="H111" s="41" t="str">
        <f>IF('Town Data'!M107&gt;9,'Town Data'!L107,"*")</f>
        <v>*</v>
      </c>
      <c r="I111" s="19">
        <f t="shared" si="3"/>
        <v>9.2179068049691393E-2</v>
      </c>
      <c r="J111" s="19">
        <f t="shared" si="4"/>
        <v>-4.2921442672512647E-2</v>
      </c>
      <c r="K111" s="19" t="str">
        <f t="shared" si="5"/>
        <v/>
      </c>
    </row>
    <row r="112" spans="2:11" x14ac:dyDescent="0.3">
      <c r="B112" s="24" t="str">
        <f>'Town Data'!A108</f>
        <v>WHITINGHAM</v>
      </c>
      <c r="C112" s="39">
        <f>IF('Town Data'!C108&gt;9,'Town Data'!B108,"*")</f>
        <v>266935.26</v>
      </c>
      <c r="D112" s="40" t="str">
        <f>IF('Town Data'!E108&gt;9,'Town Data'!D108,"*")</f>
        <v>*</v>
      </c>
      <c r="E112" s="41" t="str">
        <f>IF('Town Data'!G108&gt;9,'Town Data'!F108,"*")</f>
        <v>*</v>
      </c>
      <c r="F112" s="40">
        <f>IF('Town Data'!I108&gt;9,'Town Data'!H108,"*")</f>
        <v>296605.90999999997</v>
      </c>
      <c r="G112" s="40">
        <f>IF('Town Data'!K108&gt;9,'Town Data'!J108,"*")</f>
        <v>93370.18</v>
      </c>
      <c r="H112" s="41" t="str">
        <f>IF('Town Data'!M108&gt;9,'Town Data'!L108,"*")</f>
        <v>*</v>
      </c>
      <c r="I112" s="19">
        <f t="shared" si="3"/>
        <v>-0.10003391368701982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WILLIAMSTOWN</v>
      </c>
      <c r="C113" s="39">
        <f>IF('Town Data'!C109&gt;9,'Town Data'!B109,"*")</f>
        <v>1679104.82</v>
      </c>
      <c r="D113" s="40">
        <f>IF('Town Data'!E109&gt;9,'Town Data'!D109,"*")</f>
        <v>525997.55000000005</v>
      </c>
      <c r="E113" s="41" t="str">
        <f>IF('Town Data'!G109&gt;9,'Town Data'!F109,"*")</f>
        <v>*</v>
      </c>
      <c r="F113" s="40">
        <f>IF('Town Data'!I109&gt;9,'Town Data'!H109,"*")</f>
        <v>1758815.76</v>
      </c>
      <c r="G113" s="40">
        <f>IF('Town Data'!K109&gt;9,'Town Data'!J109,"*")</f>
        <v>474796.69</v>
      </c>
      <c r="H113" s="41" t="str">
        <f>IF('Town Data'!M109&gt;9,'Town Data'!L109,"*")</f>
        <v>*</v>
      </c>
      <c r="I113" s="19">
        <f t="shared" si="3"/>
        <v>-4.5320801537507227E-2</v>
      </c>
      <c r="J113" s="19">
        <f t="shared" si="4"/>
        <v>0.10783744090549588</v>
      </c>
      <c r="K113" s="19" t="str">
        <f t="shared" si="5"/>
        <v/>
      </c>
    </row>
    <row r="114" spans="2:11" x14ac:dyDescent="0.3">
      <c r="B114" s="24" t="str">
        <f>'Town Data'!A110</f>
        <v>WILLISTON</v>
      </c>
      <c r="C114" s="39">
        <f>IF('Town Data'!C110&gt;9,'Town Data'!B110,"*")</f>
        <v>105921440.76000001</v>
      </c>
      <c r="D114" s="40">
        <f>IF('Town Data'!E110&gt;9,'Town Data'!D110,"*")</f>
        <v>45295570.759999998</v>
      </c>
      <c r="E114" s="41">
        <f>IF('Town Data'!G110&gt;9,'Town Data'!F110,"*")</f>
        <v>2324482.6666666651</v>
      </c>
      <c r="F114" s="40">
        <f>IF('Town Data'!I110&gt;9,'Town Data'!H110,"*")</f>
        <v>94662321.290000007</v>
      </c>
      <c r="G114" s="40">
        <f>IF('Town Data'!K110&gt;9,'Town Data'!J110,"*")</f>
        <v>41525998.350000001</v>
      </c>
      <c r="H114" s="41">
        <f>IF('Town Data'!M110&gt;9,'Town Data'!L110,"*")</f>
        <v>1716627.3333333344</v>
      </c>
      <c r="I114" s="19">
        <f t="shared" si="3"/>
        <v>0.11893982015830196</v>
      </c>
      <c r="J114" s="19">
        <f t="shared" si="4"/>
        <v>9.0776201892325992E-2</v>
      </c>
      <c r="K114" s="19">
        <f t="shared" si="5"/>
        <v>0.35409859876400873</v>
      </c>
    </row>
    <row r="115" spans="2:11" x14ac:dyDescent="0.3">
      <c r="B115" s="24" t="str">
        <f>'Town Data'!A111</f>
        <v>WILMINGTON</v>
      </c>
      <c r="C115" s="39">
        <f>IF('Town Data'!C111&gt;9,'Town Data'!B111,"*")</f>
        <v>7491276.5</v>
      </c>
      <c r="D115" s="40">
        <f>IF('Town Data'!E111&gt;9,'Town Data'!D111,"*")</f>
        <v>3550290.81</v>
      </c>
      <c r="E115" s="41" t="str">
        <f>IF('Town Data'!G111&gt;9,'Town Data'!F111,"*")</f>
        <v>*</v>
      </c>
      <c r="F115" s="40">
        <f>IF('Town Data'!I111&gt;9,'Town Data'!H111,"*")</f>
        <v>5604394.1799999997</v>
      </c>
      <c r="G115" s="40">
        <f>IF('Town Data'!K111&gt;9,'Town Data'!J111,"*")</f>
        <v>1728107.01</v>
      </c>
      <c r="H115" s="41" t="str">
        <f>IF('Town Data'!M111&gt;9,'Town Data'!L111,"*")</f>
        <v>*</v>
      </c>
      <c r="I115" s="19">
        <f t="shared" si="3"/>
        <v>0.33667908776537919</v>
      </c>
      <c r="J115" s="19">
        <f t="shared" si="4"/>
        <v>1.0544392155437179</v>
      </c>
      <c r="K115" s="19" t="str">
        <f t="shared" si="5"/>
        <v/>
      </c>
    </row>
    <row r="116" spans="2:11" x14ac:dyDescent="0.3">
      <c r="B116" s="24" t="str">
        <f>'Town Data'!A112</f>
        <v>WINDSOR</v>
      </c>
      <c r="C116" s="39">
        <f>IF('Town Data'!C112&gt;9,'Town Data'!B112,"*")</f>
        <v>3676674.89</v>
      </c>
      <c r="D116" s="40">
        <f>IF('Town Data'!E112&gt;9,'Town Data'!D112,"*")</f>
        <v>1523131.27</v>
      </c>
      <c r="E116" s="41">
        <f>IF('Town Data'!G112&gt;9,'Town Data'!F112,"*")</f>
        <v>51669.333333333292</v>
      </c>
      <c r="F116" s="40">
        <f>IF('Town Data'!I112&gt;9,'Town Data'!H112,"*")</f>
        <v>2946626.56</v>
      </c>
      <c r="G116" s="40">
        <f>IF('Town Data'!K112&gt;9,'Town Data'!J112,"*")</f>
        <v>1053396.18</v>
      </c>
      <c r="H116" s="41" t="str">
        <f>IF('Town Data'!M112&gt;9,'Town Data'!L112,"*")</f>
        <v>*</v>
      </c>
      <c r="I116" s="19">
        <f t="shared" si="3"/>
        <v>0.24775733033506631</v>
      </c>
      <c r="J116" s="19">
        <f t="shared" si="4"/>
        <v>0.44592442892663625</v>
      </c>
      <c r="K116" s="19" t="str">
        <f t="shared" si="5"/>
        <v/>
      </c>
    </row>
    <row r="117" spans="2:11" x14ac:dyDescent="0.3">
      <c r="B117" s="24" t="str">
        <f>'Town Data'!A113</f>
        <v>WINHALL</v>
      </c>
      <c r="C117" s="39">
        <f>IF('Town Data'!C113&gt;9,'Town Data'!B113,"*")</f>
        <v>1354264.75</v>
      </c>
      <c r="D117" s="40">
        <f>IF('Town Data'!E113&gt;9,'Town Data'!D113,"*")</f>
        <v>750753.52</v>
      </c>
      <c r="E117" s="41" t="str">
        <f>IF('Town Data'!G113&gt;9,'Town Data'!F113,"*")</f>
        <v>*</v>
      </c>
      <c r="F117" s="40">
        <f>IF('Town Data'!I113&gt;9,'Town Data'!H113,"*")</f>
        <v>1697618.78</v>
      </c>
      <c r="G117" s="40">
        <f>IF('Town Data'!K113&gt;9,'Town Data'!J113,"*")</f>
        <v>745845.25</v>
      </c>
      <c r="H117" s="41" t="str">
        <f>IF('Town Data'!M113&gt;9,'Town Data'!L113,"*")</f>
        <v>*</v>
      </c>
      <c r="I117" s="19">
        <f t="shared" si="3"/>
        <v>-0.20225626273997749</v>
      </c>
      <c r="J117" s="19">
        <f t="shared" si="4"/>
        <v>6.5808155244000263E-3</v>
      </c>
      <c r="K117" s="19" t="str">
        <f t="shared" si="5"/>
        <v/>
      </c>
    </row>
    <row r="118" spans="2:11" x14ac:dyDescent="0.3">
      <c r="B118" s="24" t="str">
        <f>'Town Data'!A114</f>
        <v>WINOOSKI</v>
      </c>
      <c r="C118" s="39">
        <f>IF('Town Data'!C114&gt;9,'Town Data'!B114,"*")</f>
        <v>5993578.6500000004</v>
      </c>
      <c r="D118" s="40">
        <f>IF('Town Data'!E114&gt;9,'Town Data'!D114,"*")</f>
        <v>1670536.39</v>
      </c>
      <c r="E118" s="41" t="str">
        <f>IF('Town Data'!G114&gt;9,'Town Data'!F114,"*")</f>
        <v>*</v>
      </c>
      <c r="F118" s="40">
        <f>IF('Town Data'!I114&gt;9,'Town Data'!H114,"*")</f>
        <v>5028196.59</v>
      </c>
      <c r="G118" s="40">
        <f>IF('Town Data'!K114&gt;9,'Town Data'!J114,"*")</f>
        <v>1313843.07</v>
      </c>
      <c r="H118" s="41" t="str">
        <f>IF('Town Data'!M114&gt;9,'Town Data'!L114,"*")</f>
        <v>*</v>
      </c>
      <c r="I118" s="19">
        <f t="shared" si="3"/>
        <v>0.19199369848027373</v>
      </c>
      <c r="J118" s="19">
        <f t="shared" si="4"/>
        <v>0.2714885271648157</v>
      </c>
      <c r="K118" s="19" t="str">
        <f t="shared" si="5"/>
        <v/>
      </c>
    </row>
    <row r="119" spans="2:11" x14ac:dyDescent="0.3">
      <c r="B119" s="24" t="str">
        <f>'Town Data'!A115</f>
        <v>WOLCOTT</v>
      </c>
      <c r="C119" s="39">
        <f>IF('Town Data'!C115&gt;9,'Town Data'!B115,"*")</f>
        <v>988173.77</v>
      </c>
      <c r="D119" s="40">
        <f>IF('Town Data'!E115&gt;9,'Town Data'!D115,"*")</f>
        <v>524324.78</v>
      </c>
      <c r="E119" s="41" t="str">
        <f>IF('Town Data'!G115&gt;9,'Town Data'!F115,"*")</f>
        <v>*</v>
      </c>
      <c r="F119" s="40">
        <f>IF('Town Data'!I115&gt;9,'Town Data'!H115,"*")</f>
        <v>702660.61</v>
      </c>
      <c r="G119" s="40" t="str">
        <f>IF('Town Data'!K115&gt;9,'Town Data'!J115,"*")</f>
        <v>*</v>
      </c>
      <c r="H119" s="41" t="str">
        <f>IF('Town Data'!M115&gt;9,'Town Data'!L115,"*")</f>
        <v>*</v>
      </c>
      <c r="I119" s="19">
        <f t="shared" si="3"/>
        <v>0.40633152895819796</v>
      </c>
      <c r="J119" s="19" t="str">
        <f t="shared" si="4"/>
        <v/>
      </c>
      <c r="K119" s="19" t="str">
        <f t="shared" si="5"/>
        <v/>
      </c>
    </row>
    <row r="120" spans="2:11" x14ac:dyDescent="0.3">
      <c r="B120" s="24" t="str">
        <f>'Town Data'!A116</f>
        <v>WOODSTOCK</v>
      </c>
      <c r="C120" s="39">
        <f>IF('Town Data'!C116&gt;9,'Town Data'!B116,"*")</f>
        <v>6989299.3799999999</v>
      </c>
      <c r="D120" s="40">
        <f>IF('Town Data'!E116&gt;9,'Town Data'!D116,"*")</f>
        <v>2595326.2400000002</v>
      </c>
      <c r="E120" s="41" t="str">
        <f>IF('Town Data'!G116&gt;9,'Town Data'!F116,"*")</f>
        <v>*</v>
      </c>
      <c r="F120" s="40">
        <f>IF('Town Data'!I116&gt;9,'Town Data'!H116,"*")</f>
        <v>7390361.6799999997</v>
      </c>
      <c r="G120" s="40">
        <f>IF('Town Data'!K116&gt;9,'Town Data'!J116,"*")</f>
        <v>2982672.14</v>
      </c>
      <c r="H120" s="41" t="str">
        <f>IF('Town Data'!M116&gt;9,'Town Data'!L116,"*")</f>
        <v>*</v>
      </c>
      <c r="I120" s="19">
        <f t="shared" si="3"/>
        <v>-5.4268291237405286E-2</v>
      </c>
      <c r="J120" s="19">
        <f t="shared" si="4"/>
        <v>-0.12986539646962333</v>
      </c>
      <c r="K120" s="19" t="str">
        <f t="shared" si="5"/>
        <v/>
      </c>
    </row>
    <row r="121" spans="2:11" x14ac:dyDescent="0.3">
      <c r="B121" s="24">
        <f>'Town Data'!A117</f>
        <v>0</v>
      </c>
      <c r="C121" s="39" t="str">
        <f>IF('Town Data'!C117&gt;9,'Town Data'!B117,"*")</f>
        <v>*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 t="str">
        <f>IF('Town Data'!I117&gt;9,'Town Data'!H117,"*")</f>
        <v>*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9" t="str">
        <f>IF('Town Data'!C118&gt;9,'Town Data'!B118,"*")</f>
        <v>*</v>
      </c>
      <c r="D122" s="40" t="str">
        <f>IF('Town Data'!E118&gt;9,'Town Data'!D118,"*")</f>
        <v>*</v>
      </c>
      <c r="E122" s="41" t="str">
        <f>IF('Town Data'!G118&gt;9,'Town Data'!F118,"*")</f>
        <v>*</v>
      </c>
      <c r="F122" s="40" t="str">
        <f>IF('Town Data'!I118&gt;9,'Town Data'!H118,"*")</f>
        <v>*</v>
      </c>
      <c r="G122" s="40" t="str">
        <f>IF('Town Data'!K118&gt;9,'Town Data'!J118,"*")</f>
        <v>*</v>
      </c>
      <c r="H122" s="41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 t="str">
        <f>IF('Town Data'!I119&gt;9,'Town Data'!H119,"*")</f>
        <v>*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9" t="str">
        <f>IF('Town Data'!C120&gt;9,'Town Data'!B120,"*")</f>
        <v>*</v>
      </c>
      <c r="D124" s="40" t="str">
        <f>IF('Town Data'!E120&gt;9,'Town Data'!D120,"*")</f>
        <v>*</v>
      </c>
      <c r="E124" s="41" t="str">
        <f>IF('Town Data'!G120&gt;9,'Town Data'!F120,"*")</f>
        <v>*</v>
      </c>
      <c r="F124" s="40" t="str">
        <f>IF('Town Data'!I120&gt;9,'Town Data'!H120,"*")</f>
        <v>*</v>
      </c>
      <c r="G124" s="40" t="str">
        <f>IF('Town Data'!K120&gt;9,'Town Data'!J120,"*")</f>
        <v>*</v>
      </c>
      <c r="H124" s="41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9" t="str">
        <f>IF('Town Data'!C121&gt;9,'Town Data'!B121,"*")</f>
        <v>*</v>
      </c>
      <c r="D125" s="40" t="str">
        <f>IF('Town Data'!E121&gt;9,'Town Data'!D121,"*")</f>
        <v>*</v>
      </c>
      <c r="E125" s="41" t="str">
        <f>IF('Town Data'!G121&gt;9,'Town Data'!F121,"*")</f>
        <v>*</v>
      </c>
      <c r="F125" s="40" t="str">
        <f>IF('Town Data'!I121&gt;9,'Town Data'!H121,"*")</f>
        <v>*</v>
      </c>
      <c r="G125" s="40" t="str">
        <f>IF('Town Data'!K121&gt;9,'Town Data'!J121,"*")</f>
        <v>*</v>
      </c>
      <c r="H125" s="41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9" t="str">
        <f>IF('Town Data'!C122&gt;9,'Town Data'!B122,"*")</f>
        <v>*</v>
      </c>
      <c r="D126" s="40" t="str">
        <f>IF('Town Data'!E122&gt;9,'Town Data'!D122,"*")</f>
        <v>*</v>
      </c>
      <c r="E126" s="41" t="str">
        <f>IF('Town Data'!G122&gt;9,'Town Data'!F122,"*")</f>
        <v>*</v>
      </c>
      <c r="F126" s="40" t="str">
        <f>IF('Town Data'!I122&gt;9,'Town Data'!H122,"*")</f>
        <v>*</v>
      </c>
      <c r="G126" s="40" t="str">
        <f>IF('Town Data'!K122&gt;9,'Town Data'!J122,"*")</f>
        <v>*</v>
      </c>
      <c r="H126" s="41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 t="str">
        <f>IF('Town Data'!I123&gt;9,'Town Data'!H123,"*")</f>
        <v>*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9" t="str">
        <f>IF('Town Data'!C124&gt;9,'Town Data'!B124,"*")</f>
        <v>*</v>
      </c>
      <c r="D128" s="40" t="str">
        <f>IF('Town Data'!E124&gt;9,'Town Data'!D124,"*")</f>
        <v>*</v>
      </c>
      <c r="E128" s="41" t="str">
        <f>IF('Town Data'!G124&gt;9,'Town Data'!F124,"*")</f>
        <v>*</v>
      </c>
      <c r="F128" s="40" t="str">
        <f>IF('Town Data'!I124&gt;9,'Town Data'!H124,"*")</f>
        <v>*</v>
      </c>
      <c r="G128" s="40" t="str">
        <f>IF('Town Data'!K124&gt;9,'Town Data'!J124,"*")</f>
        <v>*</v>
      </c>
      <c r="H128" s="41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9" t="str">
        <f>IF('Town Data'!C125&gt;9,'Town Data'!B125,"*")</f>
        <v>*</v>
      </c>
      <c r="D129" s="40" t="str">
        <f>IF('Town Data'!E125&gt;9,'Town Data'!D125,"*")</f>
        <v>*</v>
      </c>
      <c r="E129" s="41" t="str">
        <f>IF('Town Data'!G125&gt;9,'Town Data'!F125,"*")</f>
        <v>*</v>
      </c>
      <c r="F129" s="40" t="str">
        <f>IF('Town Data'!I125&gt;9,'Town Data'!H125,"*")</f>
        <v>*</v>
      </c>
      <c r="G129" s="40" t="str">
        <f>IF('Town Data'!K125&gt;9,'Town Data'!J125,"*")</f>
        <v>*</v>
      </c>
      <c r="H129" s="41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9" t="str">
        <f>IF('Town Data'!C126&gt;9,'Town Data'!B126,"*")</f>
        <v>*</v>
      </c>
      <c r="D130" s="40" t="str">
        <f>IF('Town Data'!E126&gt;9,'Town Data'!D126,"*")</f>
        <v>*</v>
      </c>
      <c r="E130" s="41" t="str">
        <f>IF('Town Data'!G126&gt;9,'Town Data'!F126,"*")</f>
        <v>*</v>
      </c>
      <c r="F130" s="40" t="str">
        <f>IF('Town Data'!I126&gt;9,'Town Data'!H126,"*")</f>
        <v>*</v>
      </c>
      <c r="G130" s="40" t="str">
        <f>IF('Town Data'!K126&gt;9,'Town Data'!J126,"*")</f>
        <v>*</v>
      </c>
      <c r="H130" s="41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9" t="str">
        <f>IF('Town Data'!C127&gt;9,'Town Data'!B127,"*")</f>
        <v>*</v>
      </c>
      <c r="D131" s="40" t="str">
        <f>IF('Town Data'!E127&gt;9,'Town Data'!D127,"*")</f>
        <v>*</v>
      </c>
      <c r="E131" s="41" t="str">
        <f>IF('Town Data'!G127&gt;9,'Town Data'!F127,"*")</f>
        <v>*</v>
      </c>
      <c r="F131" s="40" t="str">
        <f>IF('Town Data'!I127&gt;9,'Town Data'!H127,"*")</f>
        <v>*</v>
      </c>
      <c r="G131" s="40" t="str">
        <f>IF('Town Data'!K127&gt;9,'Town Data'!J127,"*")</f>
        <v>*</v>
      </c>
      <c r="H131" s="41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9" t="str">
        <f>IF('Town Data'!C128&gt;9,'Town Data'!B128,"*")</f>
        <v>*</v>
      </c>
      <c r="D132" s="40" t="str">
        <f>IF('Town Data'!E128&gt;9,'Town Data'!D128,"*")</f>
        <v>*</v>
      </c>
      <c r="E132" s="41" t="str">
        <f>IF('Town Data'!G128&gt;9,'Town Data'!F128,"*")</f>
        <v>*</v>
      </c>
      <c r="F132" s="40" t="str">
        <f>IF('Town Data'!I128&gt;9,'Town Data'!H128,"*")</f>
        <v>*</v>
      </c>
      <c r="G132" s="40" t="str">
        <f>IF('Town Data'!K128&gt;9,'Town Data'!J128,"*")</f>
        <v>*</v>
      </c>
      <c r="H132" s="41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9" t="str">
        <f>IF('Town Data'!C129&gt;9,'Town Data'!B129,"*")</f>
        <v>*</v>
      </c>
      <c r="D133" s="40" t="str">
        <f>IF('Town Data'!E129&gt;9,'Town Data'!D129,"*")</f>
        <v>*</v>
      </c>
      <c r="E133" s="41" t="str">
        <f>IF('Town Data'!G129&gt;9,'Town Data'!F129,"*")</f>
        <v>*</v>
      </c>
      <c r="F133" s="40" t="str">
        <f>IF('Town Data'!I129&gt;9,'Town Data'!H129,"*")</f>
        <v>*</v>
      </c>
      <c r="G133" s="40" t="str">
        <f>IF('Town Data'!K129&gt;9,'Town Data'!J129,"*")</f>
        <v>*</v>
      </c>
      <c r="H133" s="41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9" t="str">
        <f>IF('Town Data'!C130&gt;9,'Town Data'!B130,"*")</f>
        <v>*</v>
      </c>
      <c r="D134" s="40" t="str">
        <f>IF('Town Data'!E130&gt;9,'Town Data'!D130,"*")</f>
        <v>*</v>
      </c>
      <c r="E134" s="41" t="str">
        <f>IF('Town Data'!G130&gt;9,'Town Data'!F130,"*")</f>
        <v>*</v>
      </c>
      <c r="F134" s="40" t="str">
        <f>IF('Town Data'!I130&gt;9,'Town Data'!H130,"*")</f>
        <v>*</v>
      </c>
      <c r="G134" s="40" t="str">
        <f>IF('Town Data'!K130&gt;9,'Town Data'!J130,"*")</f>
        <v>*</v>
      </c>
      <c r="H134" s="41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9" t="str">
        <f>IF('Town Data'!C131&gt;9,'Town Data'!B131,"*")</f>
        <v>*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 t="str">
        <f>IF('Town Data'!I131&gt;9,'Town Data'!H131,"*")</f>
        <v>*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9" t="str">
        <f>IF('Town Data'!C132&gt;9,'Town Data'!B132,"*")</f>
        <v>*</v>
      </c>
      <c r="D136" s="40" t="str">
        <f>IF('Town Data'!E132&gt;9,'Town Data'!D132,"*")</f>
        <v>*</v>
      </c>
      <c r="E136" s="41" t="str">
        <f>IF('Town Data'!G132&gt;9,'Town Data'!F132,"*")</f>
        <v>*</v>
      </c>
      <c r="F136" s="40" t="str">
        <f>IF('Town Data'!I132&gt;9,'Town Data'!H132,"*")</f>
        <v>*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9" t="str">
        <f>IF('Town Data'!C133&gt;9,'Town Data'!B133,"*")</f>
        <v>*</v>
      </c>
      <c r="D137" s="40" t="str">
        <f>IF('Town Data'!E133&gt;9,'Town Data'!D133,"*")</f>
        <v>*</v>
      </c>
      <c r="E137" s="41" t="str">
        <f>IF('Town Data'!G133&gt;9,'Town Data'!F133,"*")</f>
        <v>*</v>
      </c>
      <c r="F137" s="40" t="str">
        <f>IF('Town Data'!I133&gt;9,'Town Data'!H133,"*")</f>
        <v>*</v>
      </c>
      <c r="G137" s="40" t="str">
        <f>IF('Town Data'!K133&gt;9,'Town Data'!J133,"*")</f>
        <v>*</v>
      </c>
      <c r="H137" s="41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9" t="str">
        <f>IF('Town Data'!C134&gt;9,'Town Data'!B134,"*")</f>
        <v>*</v>
      </c>
      <c r="D138" s="40" t="str">
        <f>IF('Town Data'!E134&gt;9,'Town Data'!D134,"*")</f>
        <v>*</v>
      </c>
      <c r="E138" s="41" t="str">
        <f>IF('Town Data'!G134&gt;9,'Town Data'!F134,"*")</f>
        <v>*</v>
      </c>
      <c r="F138" s="40" t="str">
        <f>IF('Town Data'!I134&gt;9,'Town Data'!H134,"*")</f>
        <v>*</v>
      </c>
      <c r="G138" s="40" t="str">
        <f>IF('Town Data'!K134&gt;9,'Town Data'!J134,"*")</f>
        <v>*</v>
      </c>
      <c r="H138" s="41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9" t="str">
        <f>IF('Town Data'!C135&gt;9,'Town Data'!B135,"*")</f>
        <v>*</v>
      </c>
      <c r="D139" s="40" t="str">
        <f>IF('Town Data'!E135&gt;9,'Town Data'!D135,"*")</f>
        <v>*</v>
      </c>
      <c r="E139" s="41" t="str">
        <f>IF('Town Data'!G135&gt;9,'Town Data'!F135,"*")</f>
        <v>*</v>
      </c>
      <c r="F139" s="40" t="str">
        <f>IF('Town Data'!I135&gt;9,'Town Data'!H135,"*")</f>
        <v>*</v>
      </c>
      <c r="G139" s="40" t="str">
        <f>IF('Town Data'!K135&gt;9,'Town Data'!J135,"*")</f>
        <v>*</v>
      </c>
      <c r="H139" s="41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9" t="str">
        <f>IF('Town Data'!C136&gt;9,'Town Data'!B136,"*")</f>
        <v>*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 t="str">
        <f>IF('Town Data'!I136&gt;9,'Town Data'!H136,"*")</f>
        <v>*</v>
      </c>
      <c r="G140" s="40" t="str">
        <f>IF('Town Data'!K136&gt;9,'Town Data'!J136,"*")</f>
        <v>*</v>
      </c>
      <c r="H140" s="41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9" t="str">
        <f>IF('Town Data'!C137&gt;9,'Town Data'!B137,"*")</f>
        <v>*</v>
      </c>
      <c r="D141" s="40" t="str">
        <f>IF('Town Data'!E137&gt;9,'Town Data'!D137,"*")</f>
        <v>*</v>
      </c>
      <c r="E141" s="41" t="str">
        <f>IF('Town Data'!G137&gt;9,'Town Data'!F137,"*")</f>
        <v>*</v>
      </c>
      <c r="F141" s="40" t="str">
        <f>IF('Town Data'!I137&gt;9,'Town Data'!H137,"*")</f>
        <v>*</v>
      </c>
      <c r="G141" s="40" t="str">
        <f>IF('Town Data'!K137&gt;9,'Town Data'!J137,"*")</f>
        <v>*</v>
      </c>
      <c r="H141" s="41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 t="str">
        <f>IF('Town Data'!I138&gt;9,'Town Data'!H138,"*")</f>
        <v>*</v>
      </c>
      <c r="G142" s="40" t="str">
        <f>IF('Town Data'!K138&gt;9,'Town Data'!J138,"*")</f>
        <v>*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9" t="str">
        <f>IF('Town Data'!C139&gt;9,'Town Data'!B139,"*")</f>
        <v>*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9" t="str">
        <f>IF('Town Data'!C140&gt;9,'Town Data'!B140,"*")</f>
        <v>*</v>
      </c>
      <c r="D144" s="40" t="str">
        <f>IF('Town Data'!E140&gt;9,'Town Data'!D140,"*")</f>
        <v>*</v>
      </c>
      <c r="E144" s="41" t="str">
        <f>IF('Town Data'!G140&gt;9,'Town Data'!F140,"*")</f>
        <v>*</v>
      </c>
      <c r="F144" s="40" t="str">
        <f>IF('Town Data'!I140&gt;9,'Town Data'!H140,"*")</f>
        <v>*</v>
      </c>
      <c r="G144" s="40" t="str">
        <f>IF('Town Data'!K140&gt;9,'Town Data'!J140,"*")</f>
        <v>*</v>
      </c>
      <c r="H144" s="41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9" t="str">
        <f>IF('Town Data'!C141&gt;9,'Town Data'!B141,"*")</f>
        <v>*</v>
      </c>
      <c r="D145" s="40" t="str">
        <f>IF('Town Data'!E141&gt;9,'Town Data'!D141,"*")</f>
        <v>*</v>
      </c>
      <c r="E145" s="41" t="str">
        <f>IF('Town Data'!G141&gt;9,'Town Data'!F141,"*")</f>
        <v>*</v>
      </c>
      <c r="F145" s="40" t="str">
        <f>IF('Town Data'!I141&gt;9,'Town Data'!H141,"*")</f>
        <v>*</v>
      </c>
      <c r="G145" s="40" t="str">
        <f>IF('Town Data'!K141&gt;9,'Town Data'!J141,"*")</f>
        <v>*</v>
      </c>
      <c r="H145" s="41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9" t="str">
        <f>IF('Town Data'!C142&gt;9,'Town Data'!B142,"*")</f>
        <v>*</v>
      </c>
      <c r="D146" s="40" t="str">
        <f>IF('Town Data'!E142&gt;9,'Town Data'!D142,"*")</f>
        <v>*</v>
      </c>
      <c r="E146" s="41" t="str">
        <f>IF('Town Data'!G142&gt;9,'Town Data'!F142,"*")</f>
        <v>*</v>
      </c>
      <c r="F146" s="40" t="str">
        <f>IF('Town Data'!I142&gt;9,'Town Data'!H142,"*")</f>
        <v>*</v>
      </c>
      <c r="G146" s="40" t="str">
        <f>IF('Town Data'!K142&gt;9,'Town Data'!J142,"*")</f>
        <v>*</v>
      </c>
      <c r="H146" s="41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9" t="str">
        <f>IF('Town Data'!C143&gt;9,'Town Data'!B143,"*")</f>
        <v>*</v>
      </c>
      <c r="D147" s="40" t="str">
        <f>IF('Town Data'!E143&gt;9,'Town Data'!D143,"*")</f>
        <v>*</v>
      </c>
      <c r="E147" s="41" t="str">
        <f>IF('Town Data'!G143&gt;9,'Town Data'!F143,"*")</f>
        <v>*</v>
      </c>
      <c r="F147" s="40" t="str">
        <f>IF('Town Data'!I143&gt;9,'Town Data'!H143,"*")</f>
        <v>*</v>
      </c>
      <c r="G147" s="40" t="str">
        <f>IF('Town Data'!K143&gt;9,'Town Data'!J143,"*")</f>
        <v>*</v>
      </c>
      <c r="H147" s="41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 t="str">
        <f>IF('Town Data'!I144&gt;9,'Town Data'!H144,"*")</f>
        <v>*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 t="str">
        <f>IF('Town Data'!I145&gt;9,'Town Data'!H145,"*")</f>
        <v>*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9" t="str">
        <f>IF('Town Data'!C146&gt;9,'Town Data'!B146,"*")</f>
        <v>*</v>
      </c>
      <c r="D150" s="40" t="str">
        <f>IF('Town Data'!E146&gt;9,'Town Data'!D146,"*")</f>
        <v>*</v>
      </c>
      <c r="E150" s="41" t="str">
        <f>IF('Town Data'!G146&gt;9,'Town Data'!F146,"*")</f>
        <v>*</v>
      </c>
      <c r="F150" s="40" t="str">
        <f>IF('Town Data'!I146&gt;9,'Town Data'!H146,"*")</f>
        <v>*</v>
      </c>
      <c r="G150" s="40" t="str">
        <f>IF('Town Data'!K146&gt;9,'Town Data'!J146,"*")</f>
        <v>*</v>
      </c>
      <c r="H150" s="41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9" t="str">
        <f>IF('Town Data'!C147&gt;9,'Town Data'!B147,"*")</f>
        <v>*</v>
      </c>
      <c r="D151" s="40" t="str">
        <f>IF('Town Data'!E147&gt;9,'Town Data'!D147,"*")</f>
        <v>*</v>
      </c>
      <c r="E151" s="41" t="str">
        <f>IF('Town Data'!G147&gt;9,'Town Data'!F147,"*")</f>
        <v>*</v>
      </c>
      <c r="F151" s="40" t="str">
        <f>IF('Town Data'!I147&gt;9,'Town Data'!H147,"*")</f>
        <v>*</v>
      </c>
      <c r="G151" s="40" t="str">
        <f>IF('Town Data'!K147&gt;9,'Town Data'!J147,"*")</f>
        <v>*</v>
      </c>
      <c r="H151" s="41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9" t="str">
        <f>IF('Town Data'!C148&gt;9,'Town Data'!B148,"*")</f>
        <v>*</v>
      </c>
      <c r="D152" s="40" t="str">
        <f>IF('Town Data'!E148&gt;9,'Town Data'!D148,"*")</f>
        <v>*</v>
      </c>
      <c r="E152" s="41" t="str">
        <f>IF('Town Data'!G148&gt;9,'Town Data'!F148,"*")</f>
        <v>*</v>
      </c>
      <c r="F152" s="40" t="str">
        <f>IF('Town Data'!I148&gt;9,'Town Data'!H148,"*")</f>
        <v>*</v>
      </c>
      <c r="G152" s="40" t="str">
        <f>IF('Town Data'!K148&gt;9,'Town Data'!J148,"*")</f>
        <v>*</v>
      </c>
      <c r="H152" s="41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9" t="str">
        <f>IF('Town Data'!C149&gt;9,'Town Data'!B149,"*")</f>
        <v>*</v>
      </c>
      <c r="D153" s="40" t="str">
        <f>IF('Town Data'!E149&gt;9,'Town Data'!D149,"*")</f>
        <v>*</v>
      </c>
      <c r="E153" s="41" t="str">
        <f>IF('Town Data'!G149&gt;9,'Town Data'!F149,"*")</f>
        <v>*</v>
      </c>
      <c r="F153" s="40" t="str">
        <f>IF('Town Data'!I149&gt;9,'Town Data'!H149,"*")</f>
        <v>*</v>
      </c>
      <c r="G153" s="40" t="str">
        <f>IF('Town Data'!K149&gt;9,'Town Data'!J149,"*")</f>
        <v>*</v>
      </c>
      <c r="H153" s="41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9" t="str">
        <f>IF('Town Data'!C150&gt;9,'Town Data'!B150,"*")</f>
        <v>*</v>
      </c>
      <c r="D154" s="40" t="str">
        <f>IF('Town Data'!E150&gt;9,'Town Data'!D150,"*")</f>
        <v>*</v>
      </c>
      <c r="E154" s="41" t="str">
        <f>IF('Town Data'!G150&gt;9,'Town Data'!F150,"*")</f>
        <v>*</v>
      </c>
      <c r="F154" s="40" t="str">
        <f>IF('Town Data'!I150&gt;9,'Town Data'!H150,"*")</f>
        <v>*</v>
      </c>
      <c r="G154" s="40" t="str">
        <f>IF('Town Data'!K150&gt;9,'Town Data'!J150,"*")</f>
        <v>*</v>
      </c>
      <c r="H154" s="41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9" t="str">
        <f>IF('Town Data'!C151&gt;9,'Town Data'!B151,"*")</f>
        <v>*</v>
      </c>
      <c r="D155" s="40" t="str">
        <f>IF('Town Data'!E151&gt;9,'Town Data'!D151,"*")</f>
        <v>*</v>
      </c>
      <c r="E155" s="41" t="str">
        <f>IF('Town Data'!G151&gt;9,'Town Data'!F151,"*")</f>
        <v>*</v>
      </c>
      <c r="F155" s="40" t="str">
        <f>IF('Town Data'!I151&gt;9,'Town Data'!H151,"*")</f>
        <v>*</v>
      </c>
      <c r="G155" s="40" t="str">
        <f>IF('Town Data'!K151&gt;9,'Town Data'!J151,"*")</f>
        <v>*</v>
      </c>
      <c r="H155" s="41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9" t="str">
        <f>IF('Town Data'!C152&gt;9,'Town Data'!B152,"*")</f>
        <v>*</v>
      </c>
      <c r="D156" s="40" t="str">
        <f>IF('Town Data'!E152&gt;9,'Town Data'!D152,"*")</f>
        <v>*</v>
      </c>
      <c r="E156" s="41" t="str">
        <f>IF('Town Data'!G152&gt;9,'Town Data'!F152,"*")</f>
        <v>*</v>
      </c>
      <c r="F156" s="40" t="str">
        <f>IF('Town Data'!I152&gt;9,'Town Data'!H152,"*")</f>
        <v>*</v>
      </c>
      <c r="G156" s="40" t="str">
        <f>IF('Town Data'!K152&gt;9,'Town Data'!J152,"*")</f>
        <v>*</v>
      </c>
      <c r="H156" s="41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9" t="str">
        <f>IF('Town Data'!C153&gt;9,'Town Data'!B153,"*")</f>
        <v>*</v>
      </c>
      <c r="D157" s="40" t="str">
        <f>IF('Town Data'!E153&gt;9,'Town Data'!D153,"*")</f>
        <v>*</v>
      </c>
      <c r="E157" s="41" t="str">
        <f>IF('Town Data'!G153&gt;9,'Town Data'!F153,"*")</f>
        <v>*</v>
      </c>
      <c r="F157" s="40" t="str">
        <f>IF('Town Data'!I153&gt;9,'Town Data'!H153,"*")</f>
        <v>*</v>
      </c>
      <c r="G157" s="40" t="str">
        <f>IF('Town Data'!K153&gt;9,'Town Data'!J153,"*")</f>
        <v>*</v>
      </c>
      <c r="H157" s="41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 t="str">
        <f>IF('Town Data'!I154&gt;9,'Town Data'!H154,"*")</f>
        <v>*</v>
      </c>
      <c r="G158" s="40" t="str">
        <f>IF('Town Data'!K154&gt;9,'Town Data'!J154,"*")</f>
        <v>*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9" t="str">
        <f>IF('Town Data'!C155&gt;9,'Town Data'!B155,"*")</f>
        <v>*</v>
      </c>
      <c r="D159" s="40" t="str">
        <f>IF('Town Data'!E155&gt;9,'Town Data'!D155,"*")</f>
        <v>*</v>
      </c>
      <c r="E159" s="41" t="str">
        <f>IF('Town Data'!G155&gt;9,'Town Data'!F155,"*")</f>
        <v>*</v>
      </c>
      <c r="F159" s="40" t="str">
        <f>IF('Town Data'!I155&gt;9,'Town Data'!H155,"*")</f>
        <v>*</v>
      </c>
      <c r="G159" s="40" t="str">
        <f>IF('Town Data'!K155&gt;9,'Town Data'!J155,"*")</f>
        <v>*</v>
      </c>
      <c r="H159" s="41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9" t="str">
        <f>IF('Town Data'!C156&gt;9,'Town Data'!B156,"*")</f>
        <v>*</v>
      </c>
      <c r="D160" s="40" t="str">
        <f>IF('Town Data'!E156&gt;9,'Town Data'!D156,"*")</f>
        <v>*</v>
      </c>
      <c r="E160" s="41" t="str">
        <f>IF('Town Data'!G156&gt;9,'Town Data'!F156,"*")</f>
        <v>*</v>
      </c>
      <c r="F160" s="40" t="str">
        <f>IF('Town Data'!I156&gt;9,'Town Data'!H156,"*")</f>
        <v>*</v>
      </c>
      <c r="G160" s="40" t="str">
        <f>IF('Town Data'!K156&gt;9,'Town Data'!J156,"*")</f>
        <v>*</v>
      </c>
      <c r="H160" s="41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9" t="str">
        <f>IF('Town Data'!C157&gt;9,'Town Data'!B157,"*")</f>
        <v>*</v>
      </c>
      <c r="D161" s="40" t="str">
        <f>IF('Town Data'!E157&gt;9,'Town Data'!D157,"*")</f>
        <v>*</v>
      </c>
      <c r="E161" s="41" t="str">
        <f>IF('Town Data'!G157&gt;9,'Town Data'!F157,"*")</f>
        <v>*</v>
      </c>
      <c r="F161" s="40" t="str">
        <f>IF('Town Data'!I157&gt;9,'Town Data'!H157,"*")</f>
        <v>*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9" t="str">
        <f>IF('Town Data'!C158&gt;9,'Town Data'!B158,"*")</f>
        <v>*</v>
      </c>
      <c r="D162" s="40" t="str">
        <f>IF('Town Data'!E158&gt;9,'Town Data'!D158,"*")</f>
        <v>*</v>
      </c>
      <c r="E162" s="41" t="str">
        <f>IF('Town Data'!G158&gt;9,'Town Data'!F158,"*")</f>
        <v>*</v>
      </c>
      <c r="F162" s="40" t="str">
        <f>IF('Town Data'!I158&gt;9,'Town Data'!H158,"*")</f>
        <v>*</v>
      </c>
      <c r="G162" s="40" t="str">
        <f>IF('Town Data'!K158&gt;9,'Town Data'!J158,"*")</f>
        <v>*</v>
      </c>
      <c r="H162" s="41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9" t="str">
        <f>IF('Town Data'!C159&gt;9,'Town Data'!B159,"*")</f>
        <v>*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9" t="str">
        <f>IF('Town Data'!C160&gt;9,'Town Data'!B160,"*")</f>
        <v>*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 t="str">
        <f>IF('Town Data'!I160&gt;9,'Town Data'!H160,"*")</f>
        <v>*</v>
      </c>
      <c r="G164" s="40" t="str">
        <f>IF('Town Data'!K160&gt;9,'Town Data'!J160,"*")</f>
        <v>*</v>
      </c>
      <c r="H164" s="41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 t="str">
        <f>IF('Town Data'!I161&gt;9,'Town Data'!H161,"*")</f>
        <v>*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9" t="str">
        <f>IF('Town Data'!C162&gt;9,'Town Data'!B162,"*")</f>
        <v>*</v>
      </c>
      <c r="D166" s="40" t="str">
        <f>IF('Town Data'!E162&gt;9,'Town Data'!D162,"*")</f>
        <v>*</v>
      </c>
      <c r="E166" s="41" t="str">
        <f>IF('Town Data'!G162&gt;9,'Town Data'!F162,"*")</f>
        <v>*</v>
      </c>
      <c r="F166" s="40" t="str">
        <f>IF('Town Data'!I162&gt;9,'Town Data'!H162,"*")</f>
        <v>*</v>
      </c>
      <c r="G166" s="40" t="str">
        <f>IF('Town Data'!K162&gt;9,'Town Data'!J162,"*")</f>
        <v>*</v>
      </c>
      <c r="H166" s="41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9" t="str">
        <f>IF('Town Data'!C163&gt;9,'Town Data'!B163,"*")</f>
        <v>*</v>
      </c>
      <c r="D167" s="40" t="str">
        <f>IF('Town Data'!E163&gt;9,'Town Data'!D163,"*")</f>
        <v>*</v>
      </c>
      <c r="E167" s="41" t="str">
        <f>IF('Town Data'!G163&gt;9,'Town Data'!F163,"*")</f>
        <v>*</v>
      </c>
      <c r="F167" s="40" t="str">
        <f>IF('Town Data'!I163&gt;9,'Town Data'!H163,"*")</f>
        <v>*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9" t="str">
        <f>IF('Town Data'!C164&gt;9,'Town Data'!B164,"*")</f>
        <v>*</v>
      </c>
      <c r="D168" s="40" t="str">
        <f>IF('Town Data'!E164&gt;9,'Town Data'!D164,"*")</f>
        <v>*</v>
      </c>
      <c r="E168" s="41" t="str">
        <f>IF('Town Data'!G164&gt;9,'Town Data'!F164,"*")</f>
        <v>*</v>
      </c>
      <c r="F168" s="40" t="str">
        <f>IF('Town Data'!I164&gt;9,'Town Data'!H164,"*")</f>
        <v>*</v>
      </c>
      <c r="G168" s="40" t="str">
        <f>IF('Town Data'!K164&gt;9,'Town Data'!J164,"*")</f>
        <v>*</v>
      </c>
      <c r="H168" s="41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9" t="str">
        <f>IF('Town Data'!C165&gt;9,'Town Data'!B165,"*")</f>
        <v>*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 t="str">
        <f>IF('Town Data'!I165&gt;9,'Town Data'!H165,"*")</f>
        <v>*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9" t="str">
        <f>IF('Town Data'!C166&gt;9,'Town Data'!B166,"*")</f>
        <v>*</v>
      </c>
      <c r="D170" s="40" t="str">
        <f>IF('Town Data'!E166&gt;9,'Town Data'!D166,"*")</f>
        <v>*</v>
      </c>
      <c r="E170" s="41" t="str">
        <f>IF('Town Data'!G166&gt;9,'Town Data'!F166,"*")</f>
        <v>*</v>
      </c>
      <c r="F170" s="40" t="str">
        <f>IF('Town Data'!I166&gt;9,'Town Data'!H166,"*")</f>
        <v>*</v>
      </c>
      <c r="G170" s="40" t="str">
        <f>IF('Town Data'!K166&gt;9,'Town Data'!J166,"*")</f>
        <v>*</v>
      </c>
      <c r="H170" s="41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9" t="str">
        <f>IF('Town Data'!C167&gt;9,'Town Data'!B167,"*")</f>
        <v>*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 t="str">
        <f>IF('Town Data'!I167&gt;9,'Town Data'!H167,"*")</f>
        <v>*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9" t="str">
        <f>IF('Town Data'!C168&gt;9,'Town Data'!B168,"*")</f>
        <v>*</v>
      </c>
      <c r="D172" s="40" t="str">
        <f>IF('Town Data'!E168&gt;9,'Town Data'!D168,"*")</f>
        <v>*</v>
      </c>
      <c r="E172" s="41" t="str">
        <f>IF('Town Data'!G168&gt;9,'Town Data'!F168,"*")</f>
        <v>*</v>
      </c>
      <c r="F172" s="40" t="str">
        <f>IF('Town Data'!I168&gt;9,'Town Data'!H168,"*")</f>
        <v>*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 t="str">
        <f>IF('Town Data'!I169&gt;9,'Town Data'!H169,"*")</f>
        <v>*</v>
      </c>
      <c r="G173" s="40" t="str">
        <f>IF('Town Data'!K169&gt;9,'Town Data'!J169,"*")</f>
        <v>*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 t="str">
        <f>IF('Town Data'!I170&gt;9,'Town Data'!H170,"*")</f>
        <v>*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 t="str">
        <f>IF('Town Data'!I171&gt;9,'Town Data'!H171,"*")</f>
        <v>*</v>
      </c>
      <c r="G175" s="40" t="str">
        <f>IF('Town Data'!K171&gt;9,'Town Data'!J171,"*")</f>
        <v>*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K8" sqref="K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2">
        <v>706629.31</v>
      </c>
      <c r="C2" s="67">
        <v>11</v>
      </c>
      <c r="D2" s="32">
        <v>244678.1</v>
      </c>
      <c r="E2" s="67">
        <v>11</v>
      </c>
      <c r="F2" s="32">
        <v>0</v>
      </c>
      <c r="G2" s="67">
        <v>0</v>
      </c>
      <c r="H2" s="32">
        <v>513577.15</v>
      </c>
      <c r="I2" s="67">
        <v>10</v>
      </c>
      <c r="J2" s="32">
        <v>179208.36</v>
      </c>
      <c r="K2" s="67">
        <v>10</v>
      </c>
      <c r="L2" s="32">
        <v>0</v>
      </c>
      <c r="M2" s="67">
        <v>0</v>
      </c>
    </row>
    <row r="3" spans="1:13" x14ac:dyDescent="0.3">
      <c r="A3" s="29" t="s">
        <v>53</v>
      </c>
      <c r="B3" s="32">
        <v>2371445.37</v>
      </c>
      <c r="C3" s="67">
        <v>17</v>
      </c>
      <c r="D3" s="32">
        <v>655073.80000000005</v>
      </c>
      <c r="E3" s="67">
        <v>17</v>
      </c>
      <c r="F3" s="32">
        <v>0</v>
      </c>
      <c r="G3" s="67">
        <v>0</v>
      </c>
      <c r="H3" s="32">
        <v>2354102.9900000002</v>
      </c>
      <c r="I3" s="67">
        <v>17</v>
      </c>
      <c r="J3" s="32">
        <v>567239.52</v>
      </c>
      <c r="K3" s="67">
        <v>17</v>
      </c>
      <c r="L3" s="32">
        <v>0</v>
      </c>
      <c r="M3" s="67">
        <v>0</v>
      </c>
    </row>
    <row r="4" spans="1:13" x14ac:dyDescent="0.3">
      <c r="A4" s="29" t="s">
        <v>54</v>
      </c>
      <c r="B4" s="32">
        <v>15248743.76</v>
      </c>
      <c r="C4" s="67">
        <v>17</v>
      </c>
      <c r="D4" s="32">
        <v>547595.16</v>
      </c>
      <c r="E4" s="67">
        <v>15</v>
      </c>
      <c r="F4" s="32">
        <v>0</v>
      </c>
      <c r="G4" s="67">
        <v>0</v>
      </c>
      <c r="H4" s="32">
        <v>16059420.369999999</v>
      </c>
      <c r="I4" s="67">
        <v>21</v>
      </c>
      <c r="J4" s="32">
        <v>656875.21</v>
      </c>
      <c r="K4" s="67">
        <v>20</v>
      </c>
      <c r="L4" s="32">
        <v>0</v>
      </c>
      <c r="M4" s="67">
        <v>0</v>
      </c>
    </row>
    <row r="5" spans="1:13" x14ac:dyDescent="0.3">
      <c r="A5" s="29" t="s">
        <v>55</v>
      </c>
      <c r="B5" s="32">
        <v>61526866.43</v>
      </c>
      <c r="C5" s="67">
        <v>144</v>
      </c>
      <c r="D5" s="32">
        <v>13045873.470000001</v>
      </c>
      <c r="E5" s="67">
        <v>136</v>
      </c>
      <c r="F5" s="32">
        <v>292436.49999999965</v>
      </c>
      <c r="G5" s="67">
        <v>36</v>
      </c>
      <c r="H5" s="32">
        <v>46548959.090000004</v>
      </c>
      <c r="I5" s="67">
        <v>164</v>
      </c>
      <c r="J5" s="32">
        <v>12831085.109999999</v>
      </c>
      <c r="K5" s="67">
        <v>151</v>
      </c>
      <c r="L5" s="32">
        <v>252403.66666666669</v>
      </c>
      <c r="M5" s="67">
        <v>37</v>
      </c>
    </row>
    <row r="6" spans="1:13" x14ac:dyDescent="0.3">
      <c r="A6" s="29" t="s">
        <v>56</v>
      </c>
      <c r="B6" s="32">
        <v>13619517.640000001</v>
      </c>
      <c r="C6" s="67">
        <v>28</v>
      </c>
      <c r="D6" s="32">
        <v>1301068.3500000001</v>
      </c>
      <c r="E6" s="67">
        <v>26</v>
      </c>
      <c r="F6" s="32">
        <v>0</v>
      </c>
      <c r="G6" s="67">
        <v>0</v>
      </c>
      <c r="H6" s="32">
        <v>11367816.060000001</v>
      </c>
      <c r="I6" s="67">
        <v>30</v>
      </c>
      <c r="J6" s="32">
        <v>1279670.96</v>
      </c>
      <c r="K6" s="67">
        <v>27</v>
      </c>
      <c r="L6" s="32">
        <v>0</v>
      </c>
      <c r="M6" s="67">
        <v>0</v>
      </c>
    </row>
    <row r="7" spans="1:13" x14ac:dyDescent="0.3">
      <c r="A7" s="29" t="s">
        <v>57</v>
      </c>
      <c r="B7" s="32">
        <v>19938946.030000001</v>
      </c>
      <c r="C7" s="67">
        <v>43</v>
      </c>
      <c r="D7" s="32">
        <v>2318184.04</v>
      </c>
      <c r="E7" s="67">
        <v>39</v>
      </c>
      <c r="F7" s="32">
        <v>25315</v>
      </c>
      <c r="G7" s="67">
        <v>10</v>
      </c>
      <c r="H7" s="32">
        <v>19803154.239999998</v>
      </c>
      <c r="I7" s="67">
        <v>42</v>
      </c>
      <c r="J7" s="32">
        <v>2190454.6</v>
      </c>
      <c r="K7" s="67">
        <v>37</v>
      </c>
      <c r="L7" s="32">
        <v>39426.833333333307</v>
      </c>
      <c r="M7" s="67">
        <v>11</v>
      </c>
    </row>
    <row r="8" spans="1:13" x14ac:dyDescent="0.3">
      <c r="A8" s="29" t="s">
        <v>58</v>
      </c>
      <c r="B8" s="32">
        <v>46595183.450000003</v>
      </c>
      <c r="C8" s="67">
        <v>159</v>
      </c>
      <c r="D8" s="32">
        <v>15525774.109999999</v>
      </c>
      <c r="E8" s="67">
        <v>150</v>
      </c>
      <c r="F8" s="32">
        <v>129244.50000000007</v>
      </c>
      <c r="G8" s="67">
        <v>35</v>
      </c>
      <c r="H8" s="32">
        <v>47055336.299999997</v>
      </c>
      <c r="I8" s="67">
        <v>168</v>
      </c>
      <c r="J8" s="32">
        <v>13977334.57</v>
      </c>
      <c r="K8" s="67">
        <v>158</v>
      </c>
      <c r="L8" s="32">
        <v>172799.99999999994</v>
      </c>
      <c r="M8" s="67">
        <v>33</v>
      </c>
    </row>
    <row r="9" spans="1:13" x14ac:dyDescent="0.3">
      <c r="A9" s="29" t="s">
        <v>59</v>
      </c>
      <c r="B9" s="32">
        <v>22803731.539999999</v>
      </c>
      <c r="C9" s="67">
        <v>41</v>
      </c>
      <c r="D9" s="32">
        <v>7652229.3700000001</v>
      </c>
      <c r="E9" s="67">
        <v>40</v>
      </c>
      <c r="F9" s="32">
        <v>551416.83333333267</v>
      </c>
      <c r="G9" s="67">
        <v>22</v>
      </c>
      <c r="H9" s="32">
        <v>20281064.440000001</v>
      </c>
      <c r="I9" s="67">
        <v>44</v>
      </c>
      <c r="J9" s="32">
        <v>7390844.4800000004</v>
      </c>
      <c r="K9" s="67">
        <v>43</v>
      </c>
      <c r="L9" s="32">
        <v>195336.66666666692</v>
      </c>
      <c r="M9" s="67">
        <v>23</v>
      </c>
    </row>
    <row r="10" spans="1:13" x14ac:dyDescent="0.3">
      <c r="A10" s="29" t="s">
        <v>60</v>
      </c>
      <c r="B10" s="32">
        <v>5093966.5199999996</v>
      </c>
      <c r="C10" s="67">
        <v>22</v>
      </c>
      <c r="D10" s="32">
        <v>624143.39</v>
      </c>
      <c r="E10" s="67">
        <v>18</v>
      </c>
      <c r="F10" s="32">
        <v>0</v>
      </c>
      <c r="G10" s="67">
        <v>0</v>
      </c>
      <c r="H10" s="32">
        <v>4569658.07</v>
      </c>
      <c r="I10" s="67">
        <v>22</v>
      </c>
      <c r="J10" s="32">
        <v>525939.43000000005</v>
      </c>
      <c r="K10" s="67">
        <v>20</v>
      </c>
      <c r="L10" s="32">
        <v>0</v>
      </c>
      <c r="M10" s="67">
        <v>0</v>
      </c>
    </row>
    <row r="11" spans="1:13" x14ac:dyDescent="0.3">
      <c r="A11" s="29" t="s">
        <v>61</v>
      </c>
      <c r="B11" s="32">
        <v>10247511.27</v>
      </c>
      <c r="C11" s="67">
        <v>27</v>
      </c>
      <c r="D11" s="32">
        <v>2458367.7200000002</v>
      </c>
      <c r="E11" s="67">
        <v>27</v>
      </c>
      <c r="F11" s="32">
        <v>127216.8333333334</v>
      </c>
      <c r="G11" s="67">
        <v>14</v>
      </c>
      <c r="H11" s="32">
        <v>9417924.7100000009</v>
      </c>
      <c r="I11" s="67">
        <v>27</v>
      </c>
      <c r="J11" s="32">
        <v>1967062.25</v>
      </c>
      <c r="K11" s="67">
        <v>25</v>
      </c>
      <c r="L11" s="32">
        <v>104657.5000000001</v>
      </c>
      <c r="M11" s="67">
        <v>11</v>
      </c>
    </row>
    <row r="12" spans="1:13" x14ac:dyDescent="0.3">
      <c r="A12" s="29" t="s">
        <v>62</v>
      </c>
      <c r="B12" s="32">
        <v>10590669.68</v>
      </c>
      <c r="C12" s="67">
        <v>43</v>
      </c>
      <c r="D12" s="32">
        <v>1489670.74</v>
      </c>
      <c r="E12" s="67">
        <v>41</v>
      </c>
      <c r="F12" s="32">
        <v>0</v>
      </c>
      <c r="G12" s="67">
        <v>0</v>
      </c>
      <c r="H12" s="32">
        <v>12553176.27</v>
      </c>
      <c r="I12" s="67">
        <v>49</v>
      </c>
      <c r="J12" s="32">
        <v>1477364.2</v>
      </c>
      <c r="K12" s="67">
        <v>44</v>
      </c>
      <c r="L12" s="32">
        <v>0</v>
      </c>
      <c r="M12" s="67">
        <v>0</v>
      </c>
    </row>
    <row r="13" spans="1:13" x14ac:dyDescent="0.3">
      <c r="A13" s="29" t="s">
        <v>63</v>
      </c>
      <c r="B13" s="32">
        <v>68093181.790000007</v>
      </c>
      <c r="C13" s="67">
        <v>177</v>
      </c>
      <c r="D13" s="32">
        <v>9615036.0299999993</v>
      </c>
      <c r="E13" s="67">
        <v>166</v>
      </c>
      <c r="F13" s="32">
        <v>244057.33333333302</v>
      </c>
      <c r="G13" s="67">
        <v>42</v>
      </c>
      <c r="H13" s="32">
        <v>47122406.359999999</v>
      </c>
      <c r="I13" s="67">
        <v>184</v>
      </c>
      <c r="J13" s="32">
        <v>8568345.4100000001</v>
      </c>
      <c r="K13" s="67">
        <v>171</v>
      </c>
      <c r="L13" s="32">
        <v>123858.16666666666</v>
      </c>
      <c r="M13" s="67">
        <v>46</v>
      </c>
    </row>
    <row r="14" spans="1:13" x14ac:dyDescent="0.3">
      <c r="A14" s="29" t="s">
        <v>64</v>
      </c>
      <c r="B14" s="32">
        <v>624111.21</v>
      </c>
      <c r="C14" s="67">
        <v>10</v>
      </c>
      <c r="D14" s="32">
        <v>227135.09</v>
      </c>
      <c r="E14" s="67">
        <v>10</v>
      </c>
      <c r="F14" s="32">
        <v>0</v>
      </c>
      <c r="G14" s="67">
        <v>0</v>
      </c>
      <c r="H14" s="32">
        <v>648964.94999999995</v>
      </c>
      <c r="I14" s="67">
        <v>10</v>
      </c>
      <c r="J14" s="32">
        <v>226903.25</v>
      </c>
      <c r="K14" s="67">
        <v>10</v>
      </c>
      <c r="L14" s="32">
        <v>0</v>
      </c>
      <c r="M14" s="67">
        <v>0</v>
      </c>
    </row>
    <row r="15" spans="1:13" x14ac:dyDescent="0.3">
      <c r="A15" s="29" t="s">
        <v>65</v>
      </c>
      <c r="B15" s="32">
        <v>0</v>
      </c>
      <c r="C15" s="67">
        <v>0</v>
      </c>
      <c r="D15" s="32">
        <v>0</v>
      </c>
      <c r="E15" s="67">
        <v>0</v>
      </c>
      <c r="F15" s="32">
        <v>0</v>
      </c>
      <c r="G15" s="67">
        <v>0</v>
      </c>
      <c r="H15" s="32">
        <v>1624656.63</v>
      </c>
      <c r="I15" s="67">
        <v>12</v>
      </c>
      <c r="J15" s="32">
        <v>332175.40000000002</v>
      </c>
      <c r="K15" s="67">
        <v>12</v>
      </c>
      <c r="L15" s="32">
        <v>0</v>
      </c>
      <c r="M15" s="67">
        <v>0</v>
      </c>
    </row>
    <row r="16" spans="1:13" x14ac:dyDescent="0.3">
      <c r="A16" s="29" t="s">
        <v>66</v>
      </c>
      <c r="B16" s="32">
        <v>1169920.4099999999</v>
      </c>
      <c r="C16" s="67">
        <v>12</v>
      </c>
      <c r="D16" s="32">
        <v>558733.64</v>
      </c>
      <c r="E16" s="67">
        <v>11</v>
      </c>
      <c r="F16" s="32">
        <v>0</v>
      </c>
      <c r="G16" s="67">
        <v>0</v>
      </c>
      <c r="H16" s="32">
        <v>1204442.6499999999</v>
      </c>
      <c r="I16" s="67">
        <v>13</v>
      </c>
      <c r="J16" s="32">
        <v>553576.75</v>
      </c>
      <c r="K16" s="67">
        <v>11</v>
      </c>
      <c r="L16" s="32">
        <v>0</v>
      </c>
      <c r="M16" s="67">
        <v>0</v>
      </c>
    </row>
    <row r="17" spans="1:13" x14ac:dyDescent="0.3">
      <c r="A17" s="29" t="s">
        <v>67</v>
      </c>
      <c r="B17" s="32">
        <v>6558522.25</v>
      </c>
      <c r="C17" s="67">
        <v>45</v>
      </c>
      <c r="D17" s="32">
        <v>2037773.88</v>
      </c>
      <c r="E17" s="67">
        <v>42</v>
      </c>
      <c r="F17" s="32">
        <v>0</v>
      </c>
      <c r="G17" s="67">
        <v>0</v>
      </c>
      <c r="H17" s="32">
        <v>6163060.1500000004</v>
      </c>
      <c r="I17" s="67">
        <v>43</v>
      </c>
      <c r="J17" s="32">
        <v>2175191.61</v>
      </c>
      <c r="K17" s="67">
        <v>42</v>
      </c>
      <c r="L17" s="32">
        <v>0</v>
      </c>
      <c r="M17" s="67">
        <v>0</v>
      </c>
    </row>
    <row r="18" spans="1:13" x14ac:dyDescent="0.3">
      <c r="A18" s="29" t="s">
        <v>68</v>
      </c>
      <c r="B18" s="32">
        <v>977178.14</v>
      </c>
      <c r="C18" s="67">
        <v>19</v>
      </c>
      <c r="D18" s="32">
        <v>491280.49</v>
      </c>
      <c r="E18" s="67">
        <v>17</v>
      </c>
      <c r="F18" s="32">
        <v>0</v>
      </c>
      <c r="G18" s="67">
        <v>0</v>
      </c>
      <c r="H18" s="32">
        <v>1114488.25</v>
      </c>
      <c r="I18" s="67">
        <v>21</v>
      </c>
      <c r="J18" s="32">
        <v>565878.64</v>
      </c>
      <c r="K18" s="67">
        <v>18</v>
      </c>
      <c r="L18" s="32">
        <v>0</v>
      </c>
      <c r="M18" s="67">
        <v>0</v>
      </c>
    </row>
    <row r="19" spans="1:13" x14ac:dyDescent="0.3">
      <c r="A19" s="29" t="s">
        <v>69</v>
      </c>
      <c r="B19" s="32">
        <v>81810611.260000005</v>
      </c>
      <c r="C19" s="67">
        <v>320</v>
      </c>
      <c r="D19" s="32">
        <v>25148590.43</v>
      </c>
      <c r="E19" s="67">
        <v>301</v>
      </c>
      <c r="F19" s="32">
        <v>942600.49999999895</v>
      </c>
      <c r="G19" s="67">
        <v>56</v>
      </c>
      <c r="H19" s="32">
        <v>82920676.719999999</v>
      </c>
      <c r="I19" s="67">
        <v>339</v>
      </c>
      <c r="J19" s="32">
        <v>24200854.41</v>
      </c>
      <c r="K19" s="67">
        <v>320</v>
      </c>
      <c r="L19" s="32">
        <v>488571.16666666669</v>
      </c>
      <c r="M19" s="67">
        <v>58</v>
      </c>
    </row>
    <row r="20" spans="1:13" x14ac:dyDescent="0.3">
      <c r="A20" s="29" t="s">
        <v>70</v>
      </c>
      <c r="B20" s="32">
        <v>7516656.2400000002</v>
      </c>
      <c r="C20" s="67">
        <v>45</v>
      </c>
      <c r="D20" s="32">
        <v>3094191.11</v>
      </c>
      <c r="E20" s="67">
        <v>43</v>
      </c>
      <c r="F20" s="32">
        <v>0</v>
      </c>
      <c r="G20" s="67">
        <v>0</v>
      </c>
      <c r="H20" s="32">
        <v>6179170.9400000004</v>
      </c>
      <c r="I20" s="67">
        <v>46</v>
      </c>
      <c r="J20" s="32">
        <v>3083592.7</v>
      </c>
      <c r="K20" s="67">
        <v>44</v>
      </c>
      <c r="L20" s="32">
        <v>0</v>
      </c>
      <c r="M20" s="67">
        <v>0</v>
      </c>
    </row>
    <row r="21" spans="1:13" x14ac:dyDescent="0.3">
      <c r="A21" s="29" t="s">
        <v>71</v>
      </c>
      <c r="B21" s="32">
        <v>7054446.5700000003</v>
      </c>
      <c r="C21" s="67">
        <v>43</v>
      </c>
      <c r="D21" s="32">
        <v>2265451.61</v>
      </c>
      <c r="E21" s="67">
        <v>39</v>
      </c>
      <c r="F21" s="32">
        <v>0</v>
      </c>
      <c r="G21" s="67">
        <v>0</v>
      </c>
      <c r="H21" s="32">
        <v>6420056.9000000004</v>
      </c>
      <c r="I21" s="67">
        <v>44</v>
      </c>
      <c r="J21" s="32">
        <v>2084169.8</v>
      </c>
      <c r="K21" s="67">
        <v>39</v>
      </c>
      <c r="L21" s="32">
        <v>0</v>
      </c>
      <c r="M21" s="67">
        <v>0</v>
      </c>
    </row>
    <row r="22" spans="1:13" x14ac:dyDescent="0.3">
      <c r="A22" s="29" t="s">
        <v>72</v>
      </c>
      <c r="B22" s="32">
        <v>2259293.4700000002</v>
      </c>
      <c r="C22" s="67">
        <v>23</v>
      </c>
      <c r="D22" s="32">
        <v>626918.77</v>
      </c>
      <c r="E22" s="67">
        <v>15</v>
      </c>
      <c r="F22" s="32">
        <v>0</v>
      </c>
      <c r="G22" s="67">
        <v>0</v>
      </c>
      <c r="H22" s="32">
        <v>1987790.61</v>
      </c>
      <c r="I22" s="67">
        <v>29</v>
      </c>
      <c r="J22" s="32">
        <v>644438.76</v>
      </c>
      <c r="K22" s="67">
        <v>20</v>
      </c>
      <c r="L22" s="32">
        <v>0</v>
      </c>
      <c r="M22" s="67">
        <v>0</v>
      </c>
    </row>
    <row r="23" spans="1:13" x14ac:dyDescent="0.3">
      <c r="A23" s="29" t="s">
        <v>73</v>
      </c>
      <c r="B23" s="32">
        <v>3668565.46</v>
      </c>
      <c r="C23" s="67">
        <v>25</v>
      </c>
      <c r="D23" s="32">
        <v>841261.31</v>
      </c>
      <c r="E23" s="67">
        <v>22</v>
      </c>
      <c r="F23" s="32">
        <v>0</v>
      </c>
      <c r="G23" s="67">
        <v>0</v>
      </c>
      <c r="H23" s="32">
        <v>3561712.01</v>
      </c>
      <c r="I23" s="67">
        <v>32</v>
      </c>
      <c r="J23" s="32">
        <v>811065.43</v>
      </c>
      <c r="K23" s="67">
        <v>27</v>
      </c>
      <c r="L23" s="32">
        <v>0</v>
      </c>
      <c r="M23" s="67">
        <v>0</v>
      </c>
    </row>
    <row r="24" spans="1:13" x14ac:dyDescent="0.3">
      <c r="A24" s="29" t="s">
        <v>74</v>
      </c>
      <c r="B24" s="32">
        <v>10071140.300000001</v>
      </c>
      <c r="C24" s="67">
        <v>22</v>
      </c>
      <c r="D24" s="32">
        <v>2355685.0699999998</v>
      </c>
      <c r="E24" s="67">
        <v>21</v>
      </c>
      <c r="F24" s="32">
        <v>0</v>
      </c>
      <c r="G24" s="67">
        <v>0</v>
      </c>
      <c r="H24" s="32">
        <v>8901799.8900000006</v>
      </c>
      <c r="I24" s="67">
        <v>23</v>
      </c>
      <c r="J24" s="32">
        <v>1639416.64</v>
      </c>
      <c r="K24" s="67">
        <v>21</v>
      </c>
      <c r="L24" s="32">
        <v>0</v>
      </c>
      <c r="M24" s="67">
        <v>0</v>
      </c>
    </row>
    <row r="25" spans="1:13" x14ac:dyDescent="0.3">
      <c r="A25" s="29" t="s">
        <v>75</v>
      </c>
      <c r="B25" s="32">
        <v>120538832.81</v>
      </c>
      <c r="C25" s="67">
        <v>133</v>
      </c>
      <c r="D25" s="32">
        <v>36086727.659999996</v>
      </c>
      <c r="E25" s="67">
        <v>115</v>
      </c>
      <c r="F25" s="32">
        <v>684484.66666666663</v>
      </c>
      <c r="G25" s="67">
        <v>33</v>
      </c>
      <c r="H25" s="32">
        <v>152242242.13999999</v>
      </c>
      <c r="I25" s="67">
        <v>135</v>
      </c>
      <c r="J25" s="32">
        <v>41219061.659999996</v>
      </c>
      <c r="K25" s="67">
        <v>120</v>
      </c>
      <c r="L25" s="32">
        <v>1153052.8333333337</v>
      </c>
      <c r="M25" s="67">
        <v>33</v>
      </c>
    </row>
    <row r="26" spans="1:13" x14ac:dyDescent="0.3">
      <c r="A26" s="29" t="s">
        <v>76</v>
      </c>
      <c r="B26" s="32">
        <v>767663.18</v>
      </c>
      <c r="C26" s="67">
        <v>14</v>
      </c>
      <c r="D26" s="32">
        <v>283820.28000000003</v>
      </c>
      <c r="E26" s="67">
        <v>14</v>
      </c>
      <c r="F26" s="32">
        <v>0</v>
      </c>
      <c r="G26" s="67">
        <v>0</v>
      </c>
      <c r="H26" s="32">
        <v>710632.23</v>
      </c>
      <c r="I26" s="67">
        <v>14</v>
      </c>
      <c r="J26" s="32">
        <v>299896.03000000003</v>
      </c>
      <c r="K26" s="67">
        <v>13</v>
      </c>
      <c r="L26" s="32">
        <v>0</v>
      </c>
      <c r="M26" s="67">
        <v>0</v>
      </c>
    </row>
    <row r="27" spans="1:13" x14ac:dyDescent="0.3">
      <c r="A27" s="29" t="s">
        <v>77</v>
      </c>
      <c r="B27" s="32">
        <v>2969527.12</v>
      </c>
      <c r="C27" s="67">
        <v>11</v>
      </c>
      <c r="D27" s="32">
        <v>578298.64</v>
      </c>
      <c r="E27" s="67">
        <v>10</v>
      </c>
      <c r="F27" s="32">
        <v>0</v>
      </c>
      <c r="G27" s="67">
        <v>0</v>
      </c>
      <c r="H27" s="32">
        <v>3531087.21</v>
      </c>
      <c r="I27" s="67">
        <v>12</v>
      </c>
      <c r="J27" s="32">
        <v>0</v>
      </c>
      <c r="K27" s="67">
        <v>0</v>
      </c>
      <c r="L27" s="32">
        <v>0</v>
      </c>
      <c r="M27" s="67">
        <v>0</v>
      </c>
    </row>
    <row r="28" spans="1:13" x14ac:dyDescent="0.3">
      <c r="A28" s="29" t="s">
        <v>78</v>
      </c>
      <c r="B28" s="32">
        <v>2997919.52</v>
      </c>
      <c r="C28" s="67">
        <v>18</v>
      </c>
      <c r="D28" s="32">
        <v>1196614.27</v>
      </c>
      <c r="E28" s="67">
        <v>18</v>
      </c>
      <c r="F28" s="32">
        <v>0</v>
      </c>
      <c r="G28" s="67">
        <v>0</v>
      </c>
      <c r="H28" s="32">
        <v>2046816.3</v>
      </c>
      <c r="I28" s="67">
        <v>19</v>
      </c>
      <c r="J28" s="32">
        <v>1015911.26</v>
      </c>
      <c r="K28" s="67">
        <v>19</v>
      </c>
      <c r="L28" s="32">
        <v>0</v>
      </c>
      <c r="M28" s="67">
        <v>0</v>
      </c>
    </row>
    <row r="29" spans="1:13" x14ac:dyDescent="0.3">
      <c r="A29" s="29" t="s">
        <v>79</v>
      </c>
      <c r="B29" s="32">
        <v>22404234.34</v>
      </c>
      <c r="C29" s="67">
        <v>48</v>
      </c>
      <c r="D29" s="32">
        <v>7100073.7000000002</v>
      </c>
      <c r="E29" s="67">
        <v>41</v>
      </c>
      <c r="F29" s="32">
        <v>130900.00000000006</v>
      </c>
      <c r="G29" s="67">
        <v>19</v>
      </c>
      <c r="H29" s="32">
        <v>25776519.550000001</v>
      </c>
      <c r="I29" s="67">
        <v>49</v>
      </c>
      <c r="J29" s="32">
        <v>10705349.529999999</v>
      </c>
      <c r="K29" s="67">
        <v>43</v>
      </c>
      <c r="L29" s="32">
        <v>80981.166666666613</v>
      </c>
      <c r="M29" s="67">
        <v>20</v>
      </c>
    </row>
    <row r="30" spans="1:13" x14ac:dyDescent="0.3">
      <c r="A30" s="29" t="s">
        <v>80</v>
      </c>
      <c r="B30" s="32">
        <v>2859555.29</v>
      </c>
      <c r="C30" s="67">
        <v>27</v>
      </c>
      <c r="D30" s="32">
        <v>1211252.49</v>
      </c>
      <c r="E30" s="67">
        <v>25</v>
      </c>
      <c r="F30" s="32">
        <v>0</v>
      </c>
      <c r="G30" s="67">
        <v>0</v>
      </c>
      <c r="H30" s="32">
        <v>2841636.58</v>
      </c>
      <c r="I30" s="67">
        <v>25</v>
      </c>
      <c r="J30" s="32">
        <v>1206951.1000000001</v>
      </c>
      <c r="K30" s="67">
        <v>23</v>
      </c>
      <c r="L30" s="32">
        <v>0</v>
      </c>
      <c r="M30" s="67">
        <v>0</v>
      </c>
    </row>
    <row r="31" spans="1:13" x14ac:dyDescent="0.3">
      <c r="A31" s="29" t="s">
        <v>81</v>
      </c>
      <c r="B31" s="32">
        <v>1313493.33</v>
      </c>
      <c r="C31" s="67">
        <v>26</v>
      </c>
      <c r="D31" s="32">
        <v>778318.38</v>
      </c>
      <c r="E31" s="67">
        <v>25</v>
      </c>
      <c r="F31" s="32">
        <v>0</v>
      </c>
      <c r="G31" s="67">
        <v>0</v>
      </c>
      <c r="H31" s="32">
        <v>1179954.33</v>
      </c>
      <c r="I31" s="67">
        <v>24</v>
      </c>
      <c r="J31" s="32">
        <v>783828.95</v>
      </c>
      <c r="K31" s="67">
        <v>24</v>
      </c>
      <c r="L31" s="32">
        <v>0</v>
      </c>
      <c r="M31" s="67">
        <v>0</v>
      </c>
    </row>
    <row r="32" spans="1:13" x14ac:dyDescent="0.3">
      <c r="A32" s="29" t="s">
        <v>82</v>
      </c>
      <c r="B32" s="32">
        <v>1469763.35</v>
      </c>
      <c r="C32" s="67">
        <v>16</v>
      </c>
      <c r="D32" s="32">
        <v>449344.68</v>
      </c>
      <c r="E32" s="67">
        <v>13</v>
      </c>
      <c r="F32" s="32">
        <v>0</v>
      </c>
      <c r="G32" s="67">
        <v>0</v>
      </c>
      <c r="H32" s="32">
        <v>1847623.73</v>
      </c>
      <c r="I32" s="67">
        <v>17</v>
      </c>
      <c r="J32" s="32">
        <v>433710.61</v>
      </c>
      <c r="K32" s="67">
        <v>15</v>
      </c>
      <c r="L32" s="32">
        <v>0</v>
      </c>
      <c r="M32" s="67">
        <v>0</v>
      </c>
    </row>
    <row r="33" spans="1:13" x14ac:dyDescent="0.3">
      <c r="A33" s="29" t="s">
        <v>83</v>
      </c>
      <c r="B33" s="32">
        <v>5720451.7599999998</v>
      </c>
      <c r="C33" s="67">
        <v>29</v>
      </c>
      <c r="D33" s="32">
        <v>1268406.51</v>
      </c>
      <c r="E33" s="67">
        <v>28</v>
      </c>
      <c r="F33" s="32">
        <v>0</v>
      </c>
      <c r="G33" s="67">
        <v>0</v>
      </c>
      <c r="H33" s="32">
        <v>5477688.6699999999</v>
      </c>
      <c r="I33" s="67">
        <v>26</v>
      </c>
      <c r="J33" s="32">
        <v>1573371.97</v>
      </c>
      <c r="K33" s="67">
        <v>25</v>
      </c>
      <c r="L33" s="32">
        <v>0</v>
      </c>
      <c r="M33" s="67">
        <v>0</v>
      </c>
    </row>
    <row r="34" spans="1:13" x14ac:dyDescent="0.3">
      <c r="A34" s="29" t="s">
        <v>84</v>
      </c>
      <c r="B34" s="32">
        <v>9451867.6999999993</v>
      </c>
      <c r="C34" s="67">
        <v>42</v>
      </c>
      <c r="D34" s="32">
        <v>2263427.27</v>
      </c>
      <c r="E34" s="67">
        <v>41</v>
      </c>
      <c r="F34" s="32">
        <v>0</v>
      </c>
      <c r="G34" s="67">
        <v>0</v>
      </c>
      <c r="H34" s="32">
        <v>9131218.7100000009</v>
      </c>
      <c r="I34" s="67">
        <v>42</v>
      </c>
      <c r="J34" s="32">
        <v>2447273.35</v>
      </c>
      <c r="K34" s="67">
        <v>42</v>
      </c>
      <c r="L34" s="32">
        <v>0</v>
      </c>
      <c r="M34" s="67">
        <v>0</v>
      </c>
    </row>
    <row r="35" spans="1:13" x14ac:dyDescent="0.3">
      <c r="A35" s="29" t="s">
        <v>85</v>
      </c>
      <c r="B35" s="32">
        <v>44688127.759999998</v>
      </c>
      <c r="C35" s="67">
        <v>107</v>
      </c>
      <c r="D35" s="32">
        <v>7988277.5199999996</v>
      </c>
      <c r="E35" s="67">
        <v>100</v>
      </c>
      <c r="F35" s="32">
        <v>74767.666666666657</v>
      </c>
      <c r="G35" s="67">
        <v>25</v>
      </c>
      <c r="H35" s="32">
        <v>44048688.420000002</v>
      </c>
      <c r="I35" s="67">
        <v>117</v>
      </c>
      <c r="J35" s="32">
        <v>6839729.0499999998</v>
      </c>
      <c r="K35" s="67">
        <v>109</v>
      </c>
      <c r="L35" s="32">
        <v>251213.66666666674</v>
      </c>
      <c r="M35" s="67">
        <v>26</v>
      </c>
    </row>
    <row r="36" spans="1:13" x14ac:dyDescent="0.3">
      <c r="A36" s="29" t="s">
        <v>86</v>
      </c>
      <c r="B36" s="32">
        <v>8528960.8499999996</v>
      </c>
      <c r="C36" s="67">
        <v>32</v>
      </c>
      <c r="D36" s="32">
        <v>1729092.51</v>
      </c>
      <c r="E36" s="67">
        <v>30</v>
      </c>
      <c r="F36" s="32">
        <v>0</v>
      </c>
      <c r="G36" s="67">
        <v>0</v>
      </c>
      <c r="H36" s="32">
        <v>8638249.5099999998</v>
      </c>
      <c r="I36" s="67">
        <v>34</v>
      </c>
      <c r="J36" s="32">
        <v>1588527.08</v>
      </c>
      <c r="K36" s="67">
        <v>34</v>
      </c>
      <c r="L36" s="32">
        <v>0</v>
      </c>
      <c r="M36" s="67">
        <v>0</v>
      </c>
    </row>
    <row r="37" spans="1:13" x14ac:dyDescent="0.3">
      <c r="A37" s="29" t="s">
        <v>87</v>
      </c>
      <c r="B37" s="32">
        <v>4840675.4800000004</v>
      </c>
      <c r="C37" s="67">
        <v>25</v>
      </c>
      <c r="D37" s="32">
        <v>2051283.87</v>
      </c>
      <c r="E37" s="67">
        <v>22</v>
      </c>
      <c r="F37" s="32">
        <v>0</v>
      </c>
      <c r="G37" s="67">
        <v>0</v>
      </c>
      <c r="H37" s="32">
        <v>5689195.1399999997</v>
      </c>
      <c r="I37" s="67">
        <v>24</v>
      </c>
      <c r="J37" s="32">
        <v>2019643.27</v>
      </c>
      <c r="K37" s="67">
        <v>21</v>
      </c>
      <c r="L37" s="32">
        <v>0</v>
      </c>
      <c r="M37" s="67">
        <v>0</v>
      </c>
    </row>
    <row r="38" spans="1:13" x14ac:dyDescent="0.3">
      <c r="A38" s="29" t="s">
        <v>88</v>
      </c>
      <c r="B38" s="32">
        <v>2322371.08</v>
      </c>
      <c r="C38" s="67">
        <v>18</v>
      </c>
      <c r="D38" s="32">
        <v>695293.47</v>
      </c>
      <c r="E38" s="67">
        <v>16</v>
      </c>
      <c r="F38" s="32">
        <v>0</v>
      </c>
      <c r="G38" s="67">
        <v>0</v>
      </c>
      <c r="H38" s="32">
        <v>2184632.37</v>
      </c>
      <c r="I38" s="67">
        <v>21</v>
      </c>
      <c r="J38" s="32">
        <v>660407.17000000004</v>
      </c>
      <c r="K38" s="67">
        <v>20</v>
      </c>
      <c r="L38" s="32">
        <v>0</v>
      </c>
      <c r="M38" s="67">
        <v>0</v>
      </c>
    </row>
    <row r="39" spans="1:13" x14ac:dyDescent="0.3">
      <c r="A39" s="29" t="s">
        <v>89</v>
      </c>
      <c r="B39" s="32">
        <v>2951063.26</v>
      </c>
      <c r="C39" s="67">
        <v>20</v>
      </c>
      <c r="D39" s="32">
        <v>939450.35</v>
      </c>
      <c r="E39" s="67">
        <v>19</v>
      </c>
      <c r="F39" s="32">
        <v>0</v>
      </c>
      <c r="G39" s="67">
        <v>0</v>
      </c>
      <c r="H39" s="32">
        <v>3214394.42</v>
      </c>
      <c r="I39" s="67">
        <v>19</v>
      </c>
      <c r="J39" s="32">
        <v>1023069</v>
      </c>
      <c r="K39" s="67">
        <v>19</v>
      </c>
      <c r="L39" s="32">
        <v>0</v>
      </c>
      <c r="M39" s="67">
        <v>0</v>
      </c>
    </row>
    <row r="40" spans="1:13" x14ac:dyDescent="0.3">
      <c r="A40" s="29" t="s">
        <v>90</v>
      </c>
      <c r="B40" s="32">
        <v>1523603.26</v>
      </c>
      <c r="C40" s="67">
        <v>16</v>
      </c>
      <c r="D40" s="32">
        <v>744212.7</v>
      </c>
      <c r="E40" s="67">
        <v>15</v>
      </c>
      <c r="F40" s="32">
        <v>0</v>
      </c>
      <c r="G40" s="67">
        <v>0</v>
      </c>
      <c r="H40" s="32">
        <v>1537267.7</v>
      </c>
      <c r="I40" s="67">
        <v>15</v>
      </c>
      <c r="J40" s="32">
        <v>833737</v>
      </c>
      <c r="K40" s="67">
        <v>14</v>
      </c>
      <c r="L40" s="32">
        <v>0</v>
      </c>
      <c r="M40" s="67">
        <v>0</v>
      </c>
    </row>
    <row r="41" spans="1:13" x14ac:dyDescent="0.3">
      <c r="A41" s="29" t="s">
        <v>91</v>
      </c>
      <c r="B41" s="32">
        <v>513441.8</v>
      </c>
      <c r="C41" s="67">
        <v>11</v>
      </c>
      <c r="D41" s="32">
        <v>311912.77</v>
      </c>
      <c r="E41" s="67">
        <v>10</v>
      </c>
      <c r="F41" s="32">
        <v>0</v>
      </c>
      <c r="G41" s="67">
        <v>0</v>
      </c>
      <c r="H41" s="32">
        <v>510484.33</v>
      </c>
      <c r="I41" s="67">
        <v>11</v>
      </c>
      <c r="J41" s="32">
        <v>345789.62</v>
      </c>
      <c r="K41" s="67">
        <v>11</v>
      </c>
      <c r="L41" s="32">
        <v>0</v>
      </c>
      <c r="M41" s="67">
        <v>0</v>
      </c>
    </row>
    <row r="42" spans="1:13" x14ac:dyDescent="0.3">
      <c r="A42" s="29" t="s">
        <v>92</v>
      </c>
      <c r="B42" s="32">
        <v>0</v>
      </c>
      <c r="C42" s="67">
        <v>0</v>
      </c>
      <c r="D42" s="32">
        <v>0</v>
      </c>
      <c r="E42" s="67">
        <v>0</v>
      </c>
      <c r="F42" s="32">
        <v>0</v>
      </c>
      <c r="G42" s="67">
        <v>0</v>
      </c>
      <c r="H42" s="32">
        <v>1011191.45</v>
      </c>
      <c r="I42" s="67">
        <v>10</v>
      </c>
      <c r="J42" s="32">
        <v>0</v>
      </c>
      <c r="K42" s="67">
        <v>0</v>
      </c>
      <c r="L42" s="32">
        <v>0</v>
      </c>
      <c r="M42" s="67">
        <v>0</v>
      </c>
    </row>
    <row r="43" spans="1:13" x14ac:dyDescent="0.3">
      <c r="A43" s="29" t="s">
        <v>93</v>
      </c>
      <c r="B43" s="32">
        <v>10543948.76</v>
      </c>
      <c r="C43" s="67">
        <v>36</v>
      </c>
      <c r="D43" s="32">
        <v>1756255.48</v>
      </c>
      <c r="E43" s="67">
        <v>32</v>
      </c>
      <c r="F43" s="32">
        <v>0</v>
      </c>
      <c r="G43" s="67">
        <v>0</v>
      </c>
      <c r="H43" s="32">
        <v>9932075.6899999995</v>
      </c>
      <c r="I43" s="67">
        <v>37</v>
      </c>
      <c r="J43" s="32">
        <v>1665623.89</v>
      </c>
      <c r="K43" s="67">
        <v>36</v>
      </c>
      <c r="L43" s="32">
        <v>0</v>
      </c>
      <c r="M43" s="67">
        <v>0</v>
      </c>
    </row>
    <row r="44" spans="1:13" x14ac:dyDescent="0.3">
      <c r="A44" s="29" t="s">
        <v>94</v>
      </c>
      <c r="B44" s="32">
        <v>76934180.629999995</v>
      </c>
      <c r="C44" s="67">
        <v>129</v>
      </c>
      <c r="D44" s="32">
        <v>13064086.84</v>
      </c>
      <c r="E44" s="67">
        <v>124</v>
      </c>
      <c r="F44" s="32">
        <v>306577.5</v>
      </c>
      <c r="G44" s="67">
        <v>34</v>
      </c>
      <c r="H44" s="32">
        <v>55041274.420000002</v>
      </c>
      <c r="I44" s="67">
        <v>132</v>
      </c>
      <c r="J44" s="32">
        <v>10657418.800000001</v>
      </c>
      <c r="K44" s="67">
        <v>129</v>
      </c>
      <c r="L44" s="32">
        <v>172677.16666666674</v>
      </c>
      <c r="M44" s="67">
        <v>33</v>
      </c>
    </row>
    <row r="45" spans="1:13" x14ac:dyDescent="0.3">
      <c r="A45" s="29" t="s">
        <v>95</v>
      </c>
      <c r="B45" s="32">
        <v>617379.61</v>
      </c>
      <c r="C45" s="67">
        <v>10</v>
      </c>
      <c r="D45" s="32">
        <v>244639.78</v>
      </c>
      <c r="E45" s="67">
        <v>10</v>
      </c>
      <c r="F45" s="32">
        <v>0</v>
      </c>
      <c r="G45" s="67">
        <v>0</v>
      </c>
      <c r="H45" s="32">
        <v>704919.87</v>
      </c>
      <c r="I45" s="67">
        <v>14</v>
      </c>
      <c r="J45" s="32">
        <v>264327.25</v>
      </c>
      <c r="K45" s="67">
        <v>12</v>
      </c>
      <c r="L45" s="32">
        <v>0</v>
      </c>
      <c r="M45" s="67">
        <v>0</v>
      </c>
    </row>
    <row r="46" spans="1:13" x14ac:dyDescent="0.3">
      <c r="A46" s="29" t="s">
        <v>96</v>
      </c>
      <c r="B46" s="32">
        <v>2528043.9500000002</v>
      </c>
      <c r="C46" s="67">
        <v>14</v>
      </c>
      <c r="D46" s="32">
        <v>715112.42</v>
      </c>
      <c r="E46" s="67">
        <v>13</v>
      </c>
      <c r="F46" s="32">
        <v>0</v>
      </c>
      <c r="G46" s="67">
        <v>0</v>
      </c>
      <c r="H46" s="32">
        <v>2603346.37</v>
      </c>
      <c r="I46" s="67">
        <v>15</v>
      </c>
      <c r="J46" s="32">
        <v>725498.15</v>
      </c>
      <c r="K46" s="67">
        <v>14</v>
      </c>
      <c r="L46" s="32">
        <v>0</v>
      </c>
      <c r="M46" s="67">
        <v>0</v>
      </c>
    </row>
    <row r="47" spans="1:13" x14ac:dyDescent="0.3">
      <c r="A47" s="29" t="s">
        <v>97</v>
      </c>
      <c r="B47" s="32">
        <v>7176963.2800000003</v>
      </c>
      <c r="C47" s="67">
        <v>39</v>
      </c>
      <c r="D47" s="32">
        <v>1919695.32</v>
      </c>
      <c r="E47" s="67">
        <v>35</v>
      </c>
      <c r="F47" s="32">
        <v>0</v>
      </c>
      <c r="G47" s="67">
        <v>0</v>
      </c>
      <c r="H47" s="32">
        <v>7514909.8899999997</v>
      </c>
      <c r="I47" s="67">
        <v>41</v>
      </c>
      <c r="J47" s="32">
        <v>2009439.29</v>
      </c>
      <c r="K47" s="67">
        <v>37</v>
      </c>
      <c r="L47" s="32">
        <v>0</v>
      </c>
      <c r="M47" s="67">
        <v>0</v>
      </c>
    </row>
    <row r="48" spans="1:13" x14ac:dyDescent="0.3">
      <c r="A48" s="29" t="s">
        <v>98</v>
      </c>
      <c r="B48" s="32">
        <v>189390.18</v>
      </c>
      <c r="C48" s="67">
        <v>10</v>
      </c>
      <c r="D48" s="32">
        <v>76929.05</v>
      </c>
      <c r="E48" s="67">
        <v>10</v>
      </c>
      <c r="F48" s="32">
        <v>0</v>
      </c>
      <c r="G48" s="67">
        <v>0</v>
      </c>
      <c r="H48" s="32">
        <v>328542.34000000003</v>
      </c>
      <c r="I48" s="67">
        <v>10</v>
      </c>
      <c r="J48" s="32">
        <v>105903.47</v>
      </c>
      <c r="K48" s="67">
        <v>10</v>
      </c>
      <c r="L48" s="32">
        <v>0</v>
      </c>
      <c r="M48" s="67">
        <v>0</v>
      </c>
    </row>
    <row r="49" spans="1:13" x14ac:dyDescent="0.3">
      <c r="A49" s="29" t="s">
        <v>99</v>
      </c>
      <c r="B49" s="32">
        <v>3135549.49</v>
      </c>
      <c r="C49" s="67">
        <v>15</v>
      </c>
      <c r="D49" s="32">
        <v>523400.86</v>
      </c>
      <c r="E49" s="67">
        <v>15</v>
      </c>
      <c r="F49" s="32">
        <v>0</v>
      </c>
      <c r="G49" s="67">
        <v>0</v>
      </c>
      <c r="H49" s="32">
        <v>4090510.09</v>
      </c>
      <c r="I49" s="67">
        <v>19</v>
      </c>
      <c r="J49" s="32">
        <v>484786.72</v>
      </c>
      <c r="K49" s="67">
        <v>18</v>
      </c>
      <c r="L49" s="32">
        <v>0</v>
      </c>
      <c r="M49" s="67">
        <v>0</v>
      </c>
    </row>
    <row r="50" spans="1:13" x14ac:dyDescent="0.3">
      <c r="A50" s="29" t="s">
        <v>100</v>
      </c>
      <c r="B50" s="32">
        <v>2680318.15</v>
      </c>
      <c r="C50" s="67">
        <v>12</v>
      </c>
      <c r="D50" s="32">
        <v>530774.96</v>
      </c>
      <c r="E50" s="67">
        <v>10</v>
      </c>
      <c r="F50" s="32">
        <v>0</v>
      </c>
      <c r="G50" s="67">
        <v>0</v>
      </c>
      <c r="H50" s="32">
        <v>2776360.07</v>
      </c>
      <c r="I50" s="67">
        <v>12</v>
      </c>
      <c r="J50" s="32">
        <v>616989.32999999996</v>
      </c>
      <c r="K50" s="67">
        <v>10</v>
      </c>
      <c r="L50" s="32">
        <v>0</v>
      </c>
      <c r="M50" s="67">
        <v>0</v>
      </c>
    </row>
    <row r="51" spans="1:13" x14ac:dyDescent="0.3">
      <c r="A51" s="29" t="s">
        <v>101</v>
      </c>
      <c r="B51" s="32">
        <v>5656952.3099999996</v>
      </c>
      <c r="C51" s="67">
        <v>12</v>
      </c>
      <c r="D51" s="32">
        <v>320376.03999999998</v>
      </c>
      <c r="E51" s="67">
        <v>12</v>
      </c>
      <c r="F51" s="32">
        <v>0</v>
      </c>
      <c r="G51" s="67">
        <v>0</v>
      </c>
      <c r="H51" s="32">
        <v>1959620.11</v>
      </c>
      <c r="I51" s="67">
        <v>12</v>
      </c>
      <c r="J51" s="32">
        <v>327123.92</v>
      </c>
      <c r="K51" s="67">
        <v>12</v>
      </c>
      <c r="L51" s="32">
        <v>0</v>
      </c>
      <c r="M51" s="67">
        <v>0</v>
      </c>
    </row>
    <row r="52" spans="1:13" x14ac:dyDescent="0.3">
      <c r="A52" s="29" t="s">
        <v>102</v>
      </c>
      <c r="B52" s="32">
        <v>4147635.43</v>
      </c>
      <c r="C52" s="67">
        <v>24</v>
      </c>
      <c r="D52" s="32">
        <v>1288314.01</v>
      </c>
      <c r="E52" s="67">
        <v>23</v>
      </c>
      <c r="F52" s="32">
        <v>0</v>
      </c>
      <c r="G52" s="67">
        <v>0</v>
      </c>
      <c r="H52" s="32">
        <v>3857090.25</v>
      </c>
      <c r="I52" s="67">
        <v>24</v>
      </c>
      <c r="J52" s="32">
        <v>1263407.54</v>
      </c>
      <c r="K52" s="67">
        <v>23</v>
      </c>
      <c r="L52" s="32">
        <v>0</v>
      </c>
      <c r="M52" s="67">
        <v>0</v>
      </c>
    </row>
    <row r="53" spans="1:13" x14ac:dyDescent="0.3">
      <c r="A53" s="29" t="s">
        <v>103</v>
      </c>
      <c r="B53" s="32">
        <v>11293286.609999999</v>
      </c>
      <c r="C53" s="67">
        <v>23</v>
      </c>
      <c r="D53" s="32">
        <v>3448975.3</v>
      </c>
      <c r="E53" s="67">
        <v>22</v>
      </c>
      <c r="F53" s="32">
        <v>0</v>
      </c>
      <c r="G53" s="67">
        <v>0</v>
      </c>
      <c r="H53" s="32">
        <v>11444776.68</v>
      </c>
      <c r="I53" s="67">
        <v>29</v>
      </c>
      <c r="J53" s="32">
        <v>3518728.17</v>
      </c>
      <c r="K53" s="67">
        <v>28</v>
      </c>
      <c r="L53" s="32">
        <v>0</v>
      </c>
      <c r="M53" s="67">
        <v>0</v>
      </c>
    </row>
    <row r="54" spans="1:13" x14ac:dyDescent="0.3">
      <c r="A54" s="29" t="s">
        <v>104</v>
      </c>
      <c r="B54" s="32">
        <v>3749205.24</v>
      </c>
      <c r="C54" s="67">
        <v>24</v>
      </c>
      <c r="D54" s="32">
        <v>2898678.71</v>
      </c>
      <c r="E54" s="67">
        <v>22</v>
      </c>
      <c r="F54" s="32">
        <v>0</v>
      </c>
      <c r="G54" s="67">
        <v>0</v>
      </c>
      <c r="H54" s="32">
        <v>3858705.67</v>
      </c>
      <c r="I54" s="67">
        <v>26</v>
      </c>
      <c r="J54" s="32">
        <v>3185576.8</v>
      </c>
      <c r="K54" s="67">
        <v>26</v>
      </c>
      <c r="L54" s="32">
        <v>0</v>
      </c>
      <c r="M54" s="67">
        <v>0</v>
      </c>
    </row>
    <row r="55" spans="1:13" x14ac:dyDescent="0.3">
      <c r="A55" s="29" t="s">
        <v>105</v>
      </c>
      <c r="B55" s="32">
        <v>4861478.5199999996</v>
      </c>
      <c r="C55" s="67">
        <v>18</v>
      </c>
      <c r="D55" s="32">
        <v>2476771.46</v>
      </c>
      <c r="E55" s="67">
        <v>17</v>
      </c>
      <c r="F55" s="32">
        <v>0</v>
      </c>
      <c r="G55" s="67">
        <v>0</v>
      </c>
      <c r="H55" s="32">
        <v>7868026.96</v>
      </c>
      <c r="I55" s="67">
        <v>25</v>
      </c>
      <c r="J55" s="32">
        <v>3729601.65</v>
      </c>
      <c r="K55" s="67">
        <v>24</v>
      </c>
      <c r="L55" s="32">
        <v>0</v>
      </c>
      <c r="M55" s="67">
        <v>0</v>
      </c>
    </row>
    <row r="56" spans="1:13" x14ac:dyDescent="0.3">
      <c r="A56" s="29" t="s">
        <v>106</v>
      </c>
      <c r="B56" s="32">
        <v>6219133.5</v>
      </c>
      <c r="C56" s="67">
        <v>33</v>
      </c>
      <c r="D56" s="32">
        <v>3568895.02</v>
      </c>
      <c r="E56" s="67">
        <v>30</v>
      </c>
      <c r="F56" s="32">
        <v>0</v>
      </c>
      <c r="G56" s="67">
        <v>0</v>
      </c>
      <c r="H56" s="32">
        <v>8275176.6100000003</v>
      </c>
      <c r="I56" s="67">
        <v>42</v>
      </c>
      <c r="J56" s="32">
        <v>4264095.28</v>
      </c>
      <c r="K56" s="67">
        <v>39</v>
      </c>
      <c r="L56" s="32">
        <v>0</v>
      </c>
      <c r="M56" s="67">
        <v>0</v>
      </c>
    </row>
    <row r="57" spans="1:13" x14ac:dyDescent="0.3">
      <c r="A57" s="29" t="s">
        <v>107</v>
      </c>
      <c r="B57" s="32">
        <v>9258389.5700000003</v>
      </c>
      <c r="C57" s="67">
        <v>62</v>
      </c>
      <c r="D57" s="32">
        <v>3991229.03</v>
      </c>
      <c r="E57" s="67">
        <v>56</v>
      </c>
      <c r="F57" s="32">
        <v>47615.500000000036</v>
      </c>
      <c r="G57" s="67">
        <v>10</v>
      </c>
      <c r="H57" s="32">
        <v>9150726.9299999997</v>
      </c>
      <c r="I57" s="67">
        <v>65</v>
      </c>
      <c r="J57" s="32">
        <v>3902497.17</v>
      </c>
      <c r="K57" s="67">
        <v>58</v>
      </c>
      <c r="L57" s="32">
        <v>35873.000000000036</v>
      </c>
      <c r="M57" s="67">
        <v>12</v>
      </c>
    </row>
    <row r="58" spans="1:13" x14ac:dyDescent="0.3">
      <c r="A58" s="29" t="s">
        <v>108</v>
      </c>
      <c r="B58" s="32">
        <v>28523486.920000002</v>
      </c>
      <c r="C58" s="67">
        <v>129</v>
      </c>
      <c r="D58" s="32">
        <v>11886779</v>
      </c>
      <c r="E58" s="67">
        <v>122</v>
      </c>
      <c r="F58" s="32">
        <v>244394.66666666654</v>
      </c>
      <c r="G58" s="67">
        <v>26</v>
      </c>
      <c r="H58" s="32">
        <v>30306170.440000001</v>
      </c>
      <c r="I58" s="67">
        <v>141</v>
      </c>
      <c r="J58" s="32">
        <v>14505702.199999999</v>
      </c>
      <c r="K58" s="67">
        <v>135</v>
      </c>
      <c r="L58" s="32">
        <v>462836.66666666669</v>
      </c>
      <c r="M58" s="67">
        <v>23</v>
      </c>
    </row>
    <row r="59" spans="1:13" x14ac:dyDescent="0.3">
      <c r="A59" s="29" t="s">
        <v>109</v>
      </c>
      <c r="B59" s="32">
        <v>3854291.81</v>
      </c>
      <c r="C59" s="67">
        <v>11</v>
      </c>
      <c r="D59" s="32">
        <v>844418.89</v>
      </c>
      <c r="E59" s="67">
        <v>11</v>
      </c>
      <c r="F59" s="32">
        <v>0</v>
      </c>
      <c r="G59" s="67">
        <v>0</v>
      </c>
      <c r="H59" s="32">
        <v>3524183.27</v>
      </c>
      <c r="I59" s="67">
        <v>10</v>
      </c>
      <c r="J59" s="32">
        <v>0</v>
      </c>
      <c r="K59" s="67">
        <v>0</v>
      </c>
      <c r="L59" s="32">
        <v>0</v>
      </c>
      <c r="M59" s="67">
        <v>0</v>
      </c>
    </row>
    <row r="60" spans="1:13" x14ac:dyDescent="0.3">
      <c r="A60" s="29" t="s">
        <v>110</v>
      </c>
      <c r="B60" s="32">
        <v>39486979.240000002</v>
      </c>
      <c r="C60" s="67">
        <v>120</v>
      </c>
      <c r="D60" s="32">
        <v>10972720.609999999</v>
      </c>
      <c r="E60" s="67">
        <v>117</v>
      </c>
      <c r="F60" s="32">
        <v>72963.333333333328</v>
      </c>
      <c r="G60" s="67">
        <v>26</v>
      </c>
      <c r="H60" s="32">
        <v>36729982.859999999</v>
      </c>
      <c r="I60" s="67">
        <v>121</v>
      </c>
      <c r="J60" s="32">
        <v>10706312.41</v>
      </c>
      <c r="K60" s="67">
        <v>116</v>
      </c>
      <c r="L60" s="32">
        <v>41035.000000000007</v>
      </c>
      <c r="M60" s="67">
        <v>23</v>
      </c>
    </row>
    <row r="61" spans="1:13" x14ac:dyDescent="0.3">
      <c r="A61" s="29" t="s">
        <v>111</v>
      </c>
      <c r="B61" s="32">
        <v>18271617.34</v>
      </c>
      <c r="C61" s="67">
        <v>83</v>
      </c>
      <c r="D61" s="32">
        <v>4913810.38</v>
      </c>
      <c r="E61" s="67">
        <v>74</v>
      </c>
      <c r="F61" s="32">
        <v>14105.500000000002</v>
      </c>
      <c r="G61" s="67">
        <v>16</v>
      </c>
      <c r="H61" s="32">
        <v>19742788.73</v>
      </c>
      <c r="I61" s="67">
        <v>85</v>
      </c>
      <c r="J61" s="32">
        <v>4645405.3499999996</v>
      </c>
      <c r="K61" s="67">
        <v>77</v>
      </c>
      <c r="L61" s="32">
        <v>23644.833333333328</v>
      </c>
      <c r="M61" s="67">
        <v>14</v>
      </c>
    </row>
    <row r="62" spans="1:13" x14ac:dyDescent="0.3">
      <c r="A62" s="29" t="s">
        <v>112</v>
      </c>
      <c r="B62" s="32">
        <v>34215955.390000001</v>
      </c>
      <c r="C62" s="67">
        <v>88</v>
      </c>
      <c r="D62" s="32">
        <v>11488681.4</v>
      </c>
      <c r="E62" s="67">
        <v>83</v>
      </c>
      <c r="F62" s="32">
        <v>539821.33333333291</v>
      </c>
      <c r="G62" s="67">
        <v>20</v>
      </c>
      <c r="H62" s="32">
        <v>19499968.289999999</v>
      </c>
      <c r="I62" s="67">
        <v>99</v>
      </c>
      <c r="J62" s="32">
        <v>5391085.6399999997</v>
      </c>
      <c r="K62" s="67">
        <v>96</v>
      </c>
      <c r="L62" s="32">
        <v>331843.33333333296</v>
      </c>
      <c r="M62" s="67">
        <v>22</v>
      </c>
    </row>
    <row r="63" spans="1:13" x14ac:dyDescent="0.3">
      <c r="A63" s="29" t="s">
        <v>113</v>
      </c>
      <c r="B63" s="32">
        <v>625432.24</v>
      </c>
      <c r="C63" s="67">
        <v>11</v>
      </c>
      <c r="D63" s="32">
        <v>0</v>
      </c>
      <c r="E63" s="67">
        <v>0</v>
      </c>
      <c r="F63" s="32">
        <v>0</v>
      </c>
      <c r="G63" s="67">
        <v>0</v>
      </c>
      <c r="H63" s="32">
        <v>646289.92000000004</v>
      </c>
      <c r="I63" s="67">
        <v>12</v>
      </c>
      <c r="J63" s="32">
        <v>249102.96</v>
      </c>
      <c r="K63" s="67">
        <v>10</v>
      </c>
      <c r="L63" s="32">
        <v>0</v>
      </c>
      <c r="M63" s="67">
        <v>0</v>
      </c>
    </row>
    <row r="64" spans="1:13" x14ac:dyDescent="0.3">
      <c r="A64" s="29" t="s">
        <v>114</v>
      </c>
      <c r="B64" s="32">
        <v>32898792.109999999</v>
      </c>
      <c r="C64" s="67">
        <v>88</v>
      </c>
      <c r="D64" s="32">
        <v>12152901.25</v>
      </c>
      <c r="E64" s="67">
        <v>86</v>
      </c>
      <c r="F64" s="32">
        <v>332676.00000000006</v>
      </c>
      <c r="G64" s="67">
        <v>33</v>
      </c>
      <c r="H64" s="32">
        <v>30100564.449999999</v>
      </c>
      <c r="I64" s="67">
        <v>90</v>
      </c>
      <c r="J64" s="32">
        <v>8596472.2300000004</v>
      </c>
      <c r="K64" s="67">
        <v>90</v>
      </c>
      <c r="L64" s="32">
        <v>187351.66666666663</v>
      </c>
      <c r="M64" s="67">
        <v>32</v>
      </c>
    </row>
    <row r="65" spans="1:13" x14ac:dyDescent="0.3">
      <c r="A65" s="29" t="s">
        <v>115</v>
      </c>
      <c r="B65" s="32">
        <v>15412709.07</v>
      </c>
      <c r="C65" s="67">
        <v>22</v>
      </c>
      <c r="D65" s="32">
        <v>984667.89</v>
      </c>
      <c r="E65" s="67">
        <v>21</v>
      </c>
      <c r="F65" s="32">
        <v>0</v>
      </c>
      <c r="G65" s="67">
        <v>0</v>
      </c>
      <c r="H65" s="32">
        <v>15813029.060000001</v>
      </c>
      <c r="I65" s="67">
        <v>24</v>
      </c>
      <c r="J65" s="32">
        <v>1176489.71</v>
      </c>
      <c r="K65" s="67">
        <v>23</v>
      </c>
      <c r="L65" s="32">
        <v>0</v>
      </c>
      <c r="M65" s="67">
        <v>0</v>
      </c>
    </row>
    <row r="66" spans="1:13" x14ac:dyDescent="0.3">
      <c r="A66" s="29" t="s">
        <v>116</v>
      </c>
      <c r="B66" s="32">
        <v>2279746.11</v>
      </c>
      <c r="C66" s="67">
        <v>13</v>
      </c>
      <c r="D66" s="32">
        <v>316701.12</v>
      </c>
      <c r="E66" s="67">
        <v>12</v>
      </c>
      <c r="F66" s="32">
        <v>0</v>
      </c>
      <c r="G66" s="67">
        <v>0</v>
      </c>
      <c r="H66" s="32">
        <v>3330391.13</v>
      </c>
      <c r="I66" s="67">
        <v>14</v>
      </c>
      <c r="J66" s="32">
        <v>257532.54</v>
      </c>
      <c r="K66" s="67">
        <v>11</v>
      </c>
      <c r="L66" s="32">
        <v>0</v>
      </c>
      <c r="M66" s="67">
        <v>0</v>
      </c>
    </row>
    <row r="67" spans="1:13" x14ac:dyDescent="0.3">
      <c r="A67" s="29" t="s">
        <v>117</v>
      </c>
      <c r="B67" s="32">
        <v>1765055.25</v>
      </c>
      <c r="C67" s="67">
        <v>11</v>
      </c>
      <c r="D67" s="32">
        <v>1522074.28</v>
      </c>
      <c r="E67" s="67">
        <v>11</v>
      </c>
      <c r="F67" s="32">
        <v>0</v>
      </c>
      <c r="G67" s="67">
        <v>0</v>
      </c>
      <c r="H67" s="32">
        <v>371795.36</v>
      </c>
      <c r="I67" s="67">
        <v>10</v>
      </c>
      <c r="J67" s="32">
        <v>148345.94</v>
      </c>
      <c r="K67" s="67">
        <v>10</v>
      </c>
      <c r="L67" s="32">
        <v>0</v>
      </c>
      <c r="M67" s="67">
        <v>0</v>
      </c>
    </row>
    <row r="68" spans="1:13" x14ac:dyDescent="0.3">
      <c r="A68" s="29" t="s">
        <v>118</v>
      </c>
      <c r="B68" s="32">
        <v>21385441.850000001</v>
      </c>
      <c r="C68" s="67">
        <v>83</v>
      </c>
      <c r="D68" s="32">
        <v>4989205.01</v>
      </c>
      <c r="E68" s="67">
        <v>78</v>
      </c>
      <c r="F68" s="32">
        <v>88906.166666666701</v>
      </c>
      <c r="G68" s="67">
        <v>21</v>
      </c>
      <c r="H68" s="32">
        <v>21862941.039999999</v>
      </c>
      <c r="I68" s="67">
        <v>90</v>
      </c>
      <c r="J68" s="32">
        <v>4874075.3</v>
      </c>
      <c r="K68" s="67">
        <v>81</v>
      </c>
      <c r="L68" s="32">
        <v>99540.166666666628</v>
      </c>
      <c r="M68" s="67">
        <v>22</v>
      </c>
    </row>
    <row r="69" spans="1:13" x14ac:dyDescent="0.3">
      <c r="A69" s="29" t="s">
        <v>119</v>
      </c>
      <c r="B69" s="32">
        <v>822745.04</v>
      </c>
      <c r="C69" s="67">
        <v>11</v>
      </c>
      <c r="D69" s="32">
        <v>208970.37</v>
      </c>
      <c r="E69" s="67">
        <v>11</v>
      </c>
      <c r="F69" s="32">
        <v>0</v>
      </c>
      <c r="G69" s="67">
        <v>0</v>
      </c>
      <c r="H69" s="32">
        <v>0</v>
      </c>
      <c r="I69" s="67">
        <v>0</v>
      </c>
      <c r="J69" s="32">
        <v>0</v>
      </c>
      <c r="K69" s="67">
        <v>0</v>
      </c>
      <c r="L69" s="32">
        <v>0</v>
      </c>
      <c r="M69" s="67">
        <v>0</v>
      </c>
    </row>
    <row r="70" spans="1:13" x14ac:dyDescent="0.3">
      <c r="A70" s="29" t="s">
        <v>120</v>
      </c>
      <c r="B70" s="32">
        <v>0</v>
      </c>
      <c r="C70" s="67">
        <v>0</v>
      </c>
      <c r="D70" s="32">
        <v>0</v>
      </c>
      <c r="E70" s="67">
        <v>0</v>
      </c>
      <c r="F70" s="32">
        <v>0</v>
      </c>
      <c r="G70" s="67">
        <v>0</v>
      </c>
      <c r="H70" s="32">
        <v>647787.03</v>
      </c>
      <c r="I70" s="67">
        <v>10</v>
      </c>
      <c r="J70" s="32">
        <v>0</v>
      </c>
      <c r="K70" s="67">
        <v>0</v>
      </c>
      <c r="L70" s="32">
        <v>0</v>
      </c>
      <c r="M70" s="67">
        <v>0</v>
      </c>
    </row>
    <row r="71" spans="1:13" x14ac:dyDescent="0.3">
      <c r="A71" s="29" t="s">
        <v>121</v>
      </c>
      <c r="B71" s="32">
        <v>6882354.8899999997</v>
      </c>
      <c r="C71" s="67">
        <v>34</v>
      </c>
      <c r="D71" s="32">
        <v>1623670.44</v>
      </c>
      <c r="E71" s="67">
        <v>31</v>
      </c>
      <c r="F71" s="32">
        <v>0</v>
      </c>
      <c r="G71" s="67">
        <v>0</v>
      </c>
      <c r="H71" s="32">
        <v>5740198.4000000004</v>
      </c>
      <c r="I71" s="67">
        <v>37</v>
      </c>
      <c r="J71" s="32">
        <v>1840406.05</v>
      </c>
      <c r="K71" s="67">
        <v>35</v>
      </c>
      <c r="L71" s="32">
        <v>0</v>
      </c>
      <c r="M71" s="67">
        <v>0</v>
      </c>
    </row>
    <row r="72" spans="1:13" x14ac:dyDescent="0.3">
      <c r="A72" s="29" t="s">
        <v>122</v>
      </c>
      <c r="B72" s="32">
        <v>2133328.44</v>
      </c>
      <c r="C72" s="67">
        <v>13</v>
      </c>
      <c r="D72" s="32">
        <v>502114.29</v>
      </c>
      <c r="E72" s="67">
        <v>12</v>
      </c>
      <c r="F72" s="32">
        <v>0</v>
      </c>
      <c r="G72" s="67">
        <v>0</v>
      </c>
      <c r="H72" s="32">
        <v>2558058.63</v>
      </c>
      <c r="I72" s="67">
        <v>15</v>
      </c>
      <c r="J72" s="32">
        <v>588707.25</v>
      </c>
      <c r="K72" s="67">
        <v>15</v>
      </c>
      <c r="L72" s="32">
        <v>0</v>
      </c>
      <c r="M72" s="67">
        <v>0</v>
      </c>
    </row>
    <row r="73" spans="1:13" x14ac:dyDescent="0.3">
      <c r="A73" s="29" t="s">
        <v>123</v>
      </c>
      <c r="B73" s="32">
        <v>4990903.5999999996</v>
      </c>
      <c r="C73" s="67">
        <v>21</v>
      </c>
      <c r="D73" s="32">
        <v>1148356.45</v>
      </c>
      <c r="E73" s="67">
        <v>21</v>
      </c>
      <c r="F73" s="32">
        <v>0</v>
      </c>
      <c r="G73" s="67">
        <v>0</v>
      </c>
      <c r="H73" s="32">
        <v>3443487.5</v>
      </c>
      <c r="I73" s="67">
        <v>23</v>
      </c>
      <c r="J73" s="32">
        <v>1030759.16</v>
      </c>
      <c r="K73" s="67">
        <v>23</v>
      </c>
      <c r="L73" s="32">
        <v>0</v>
      </c>
      <c r="M73" s="67">
        <v>0</v>
      </c>
    </row>
    <row r="74" spans="1:13" x14ac:dyDescent="0.3">
      <c r="A74" s="29" t="s">
        <v>124</v>
      </c>
      <c r="B74" s="32">
        <v>3392879.53</v>
      </c>
      <c r="C74" s="67">
        <v>32</v>
      </c>
      <c r="D74" s="32">
        <v>1041405.71</v>
      </c>
      <c r="E74" s="67">
        <v>30</v>
      </c>
      <c r="F74" s="32">
        <v>0</v>
      </c>
      <c r="G74" s="67">
        <v>0</v>
      </c>
      <c r="H74" s="32">
        <v>2943589.78</v>
      </c>
      <c r="I74" s="67">
        <v>31</v>
      </c>
      <c r="J74" s="32">
        <v>885213.8</v>
      </c>
      <c r="K74" s="67">
        <v>31</v>
      </c>
      <c r="L74" s="32">
        <v>0</v>
      </c>
      <c r="M74" s="67">
        <v>0</v>
      </c>
    </row>
    <row r="75" spans="1:13" x14ac:dyDescent="0.3">
      <c r="A75" s="29" t="s">
        <v>125</v>
      </c>
      <c r="B75" s="32">
        <v>959390.21</v>
      </c>
      <c r="C75" s="67">
        <v>11</v>
      </c>
      <c r="D75" s="32">
        <v>708758.39</v>
      </c>
      <c r="E75" s="67">
        <v>11</v>
      </c>
      <c r="F75" s="32">
        <v>0</v>
      </c>
      <c r="G75" s="67">
        <v>0</v>
      </c>
      <c r="H75" s="32">
        <v>1116069.8799999999</v>
      </c>
      <c r="I75" s="67">
        <v>10</v>
      </c>
      <c r="J75" s="32">
        <v>730983.25</v>
      </c>
      <c r="K75" s="67">
        <v>10</v>
      </c>
      <c r="L75" s="32">
        <v>0</v>
      </c>
      <c r="M75" s="67">
        <v>0</v>
      </c>
    </row>
    <row r="76" spans="1:13" x14ac:dyDescent="0.3">
      <c r="A76" s="29" t="s">
        <v>126</v>
      </c>
      <c r="B76" s="32">
        <v>987964.62</v>
      </c>
      <c r="C76" s="67">
        <v>12</v>
      </c>
      <c r="D76" s="32">
        <v>329118.59999999998</v>
      </c>
      <c r="E76" s="67">
        <v>10</v>
      </c>
      <c r="F76" s="32">
        <v>0</v>
      </c>
      <c r="G76" s="67">
        <v>0</v>
      </c>
      <c r="H76" s="32">
        <v>902440.22</v>
      </c>
      <c r="I76" s="67">
        <v>15</v>
      </c>
      <c r="J76" s="32">
        <v>281448.31</v>
      </c>
      <c r="K76" s="67">
        <v>13</v>
      </c>
      <c r="L76" s="32">
        <v>0</v>
      </c>
      <c r="M76" s="67">
        <v>0</v>
      </c>
    </row>
    <row r="77" spans="1:13" x14ac:dyDescent="0.3">
      <c r="A77" t="s">
        <v>127</v>
      </c>
      <c r="B77" s="30">
        <v>8779483.9499999993</v>
      </c>
      <c r="C77" s="28">
        <v>58</v>
      </c>
      <c r="D77" s="30">
        <v>2333297.96</v>
      </c>
      <c r="E77" s="28">
        <v>52</v>
      </c>
      <c r="F77" s="30">
        <v>25542.166666666664</v>
      </c>
      <c r="G77" s="28">
        <v>12</v>
      </c>
      <c r="H77" s="30">
        <v>9122292.8900000006</v>
      </c>
      <c r="I77" s="28">
        <v>56</v>
      </c>
      <c r="J77" s="30">
        <v>2026060.98</v>
      </c>
      <c r="K77" s="28">
        <v>52</v>
      </c>
      <c r="L77" s="30">
        <v>96900.999999999971</v>
      </c>
      <c r="M77" s="28">
        <v>13</v>
      </c>
    </row>
    <row r="78" spans="1:13" x14ac:dyDescent="0.3">
      <c r="A78" t="s">
        <v>128</v>
      </c>
      <c r="B78" s="30">
        <v>3654290.27</v>
      </c>
      <c r="C78" s="28">
        <v>13</v>
      </c>
      <c r="D78" s="30">
        <v>344049.52</v>
      </c>
      <c r="E78" s="28">
        <v>12</v>
      </c>
      <c r="F78" s="30">
        <v>0</v>
      </c>
      <c r="G78" s="28">
        <v>0</v>
      </c>
      <c r="H78" s="30">
        <v>7746391.7000000002</v>
      </c>
      <c r="I78" s="28">
        <v>13</v>
      </c>
      <c r="J78" s="30">
        <v>327409.55</v>
      </c>
      <c r="K78" s="28">
        <v>11</v>
      </c>
      <c r="L78" s="30">
        <v>0</v>
      </c>
      <c r="M78" s="28">
        <v>0</v>
      </c>
    </row>
    <row r="79" spans="1:13" x14ac:dyDescent="0.3">
      <c r="A79" t="s">
        <v>129</v>
      </c>
      <c r="B79" s="30">
        <v>12897955.92</v>
      </c>
      <c r="C79" s="28">
        <v>28</v>
      </c>
      <c r="D79" s="30">
        <v>3902941.35</v>
      </c>
      <c r="E79" s="28">
        <v>27</v>
      </c>
      <c r="F79" s="30">
        <v>0</v>
      </c>
      <c r="G79" s="28">
        <v>0</v>
      </c>
      <c r="H79" s="30">
        <v>10350541.220000001</v>
      </c>
      <c r="I79" s="28">
        <v>29</v>
      </c>
      <c r="J79" s="30">
        <v>3068408.59</v>
      </c>
      <c r="K79" s="28">
        <v>27</v>
      </c>
      <c r="L79" s="30">
        <v>0</v>
      </c>
      <c r="M79" s="28">
        <v>0</v>
      </c>
    </row>
    <row r="80" spans="1:13" x14ac:dyDescent="0.3">
      <c r="A80" t="s">
        <v>130</v>
      </c>
      <c r="B80" s="30">
        <v>1837790.07</v>
      </c>
      <c r="C80" s="28">
        <v>13</v>
      </c>
      <c r="D80" s="30">
        <v>432634.76</v>
      </c>
      <c r="E80" s="28">
        <v>12</v>
      </c>
      <c r="F80" s="30">
        <v>0</v>
      </c>
      <c r="G80" s="28">
        <v>0</v>
      </c>
      <c r="H80" s="30">
        <v>1984331.75</v>
      </c>
      <c r="I80" s="28">
        <v>14</v>
      </c>
      <c r="J80" s="30">
        <v>451061.51</v>
      </c>
      <c r="K80" s="28">
        <v>12</v>
      </c>
      <c r="L80" s="30">
        <v>0</v>
      </c>
      <c r="M80" s="28">
        <v>0</v>
      </c>
    </row>
    <row r="81" spans="1:13" x14ac:dyDescent="0.3">
      <c r="A81" t="s">
        <v>131</v>
      </c>
      <c r="B81" s="30">
        <v>6163470.0499999998</v>
      </c>
      <c r="C81" s="28">
        <v>45</v>
      </c>
      <c r="D81" s="30">
        <v>1318441.01</v>
      </c>
      <c r="E81" s="28">
        <v>41</v>
      </c>
      <c r="F81" s="30">
        <v>0</v>
      </c>
      <c r="G81" s="28">
        <v>0</v>
      </c>
      <c r="H81" s="30">
        <v>6506932.79</v>
      </c>
      <c r="I81" s="28">
        <v>48</v>
      </c>
      <c r="J81" s="30">
        <v>1279538.47</v>
      </c>
      <c r="K81" s="28">
        <v>43</v>
      </c>
      <c r="L81" s="30">
        <v>0</v>
      </c>
      <c r="M81" s="28">
        <v>0</v>
      </c>
    </row>
    <row r="82" spans="1:13" x14ac:dyDescent="0.3">
      <c r="A82" t="s">
        <v>132</v>
      </c>
      <c r="B82" s="30">
        <v>7636001.8499999996</v>
      </c>
      <c r="C82" s="28">
        <v>22</v>
      </c>
      <c r="D82" s="30">
        <v>1303791.6599999999</v>
      </c>
      <c r="E82" s="28">
        <v>21</v>
      </c>
      <c r="F82" s="30">
        <v>0</v>
      </c>
      <c r="G82" s="28">
        <v>0</v>
      </c>
      <c r="H82" s="30">
        <v>7103710.5300000003</v>
      </c>
      <c r="I82" s="28">
        <v>25</v>
      </c>
      <c r="J82" s="30">
        <v>1402674.42</v>
      </c>
      <c r="K82" s="28">
        <v>20</v>
      </c>
      <c r="L82" s="30">
        <v>0</v>
      </c>
      <c r="M82" s="28">
        <v>0</v>
      </c>
    </row>
    <row r="83" spans="1:13" x14ac:dyDescent="0.3">
      <c r="A83" t="s">
        <v>133</v>
      </c>
      <c r="B83" s="30">
        <v>60200599.25</v>
      </c>
      <c r="C83" s="28">
        <v>207</v>
      </c>
      <c r="D83" s="30">
        <v>16930762.850000001</v>
      </c>
      <c r="E83" s="28">
        <v>199</v>
      </c>
      <c r="F83" s="30">
        <v>382542</v>
      </c>
      <c r="G83" s="28">
        <v>45</v>
      </c>
      <c r="H83" s="30">
        <v>43868260.189999998</v>
      </c>
      <c r="I83" s="28">
        <v>210</v>
      </c>
      <c r="J83" s="30">
        <v>15739489.42</v>
      </c>
      <c r="K83" s="28">
        <v>199</v>
      </c>
      <c r="L83" s="30">
        <v>1099279.8333333342</v>
      </c>
      <c r="M83" s="28">
        <v>52</v>
      </c>
    </row>
    <row r="84" spans="1:13" x14ac:dyDescent="0.3">
      <c r="A84" t="s">
        <v>134</v>
      </c>
      <c r="B84" s="30">
        <v>27782901.949999999</v>
      </c>
      <c r="C84" s="28">
        <v>50</v>
      </c>
      <c r="D84" s="30">
        <v>13365990.57</v>
      </c>
      <c r="E84" s="28">
        <v>47</v>
      </c>
      <c r="F84" s="30">
        <v>3881498.1666666665</v>
      </c>
      <c r="G84" s="28">
        <v>20</v>
      </c>
      <c r="H84" s="30">
        <v>26316448.670000002</v>
      </c>
      <c r="I84" s="28">
        <v>59</v>
      </c>
      <c r="J84" s="30">
        <v>12653389.68</v>
      </c>
      <c r="K84" s="28">
        <v>58</v>
      </c>
      <c r="L84" s="30">
        <v>2232902.5000000037</v>
      </c>
      <c r="M84" s="28">
        <v>18</v>
      </c>
    </row>
    <row r="85" spans="1:13" x14ac:dyDescent="0.3">
      <c r="A85" t="s">
        <v>135</v>
      </c>
      <c r="B85" s="30">
        <v>9140926.7899999991</v>
      </c>
      <c r="C85" s="28">
        <v>11</v>
      </c>
      <c r="D85" s="30">
        <v>729363.05</v>
      </c>
      <c r="E85" s="28">
        <v>10</v>
      </c>
      <c r="F85" s="30">
        <v>0</v>
      </c>
      <c r="G85" s="28">
        <v>0</v>
      </c>
      <c r="H85" s="30">
        <v>9420524.1699999999</v>
      </c>
      <c r="I85" s="28">
        <v>13</v>
      </c>
      <c r="J85" s="30">
        <v>934738.15</v>
      </c>
      <c r="K85" s="28">
        <v>11</v>
      </c>
      <c r="L85" s="30">
        <v>0</v>
      </c>
      <c r="M85" s="28">
        <v>0</v>
      </c>
    </row>
    <row r="86" spans="1:13" x14ac:dyDescent="0.3">
      <c r="A86" t="s">
        <v>136</v>
      </c>
      <c r="B86" s="30">
        <v>32125193.559999999</v>
      </c>
      <c r="C86" s="28">
        <v>82</v>
      </c>
      <c r="D86" s="30">
        <v>5669569.3300000001</v>
      </c>
      <c r="E86" s="28">
        <v>76</v>
      </c>
      <c r="F86" s="30">
        <v>36759.999999999942</v>
      </c>
      <c r="G86" s="28">
        <v>13</v>
      </c>
      <c r="H86" s="30">
        <v>28467385.41</v>
      </c>
      <c r="I86" s="28">
        <v>87</v>
      </c>
      <c r="J86" s="30">
        <v>5634490.75</v>
      </c>
      <c r="K86" s="28">
        <v>81</v>
      </c>
      <c r="L86" s="30">
        <v>33519.666666666708</v>
      </c>
      <c r="M86" s="28">
        <v>11</v>
      </c>
    </row>
    <row r="87" spans="1:13" x14ac:dyDescent="0.3">
      <c r="A87" t="s">
        <v>137</v>
      </c>
      <c r="B87" s="30">
        <v>136808677.81999999</v>
      </c>
      <c r="C87" s="28">
        <v>294</v>
      </c>
      <c r="D87" s="30">
        <v>33179169.23</v>
      </c>
      <c r="E87" s="28">
        <v>276</v>
      </c>
      <c r="F87" s="30">
        <v>1472661</v>
      </c>
      <c r="G87" s="28">
        <v>85</v>
      </c>
      <c r="H87" s="30">
        <v>132202823.19</v>
      </c>
      <c r="I87" s="28">
        <v>299</v>
      </c>
      <c r="J87" s="30">
        <v>32624083.260000002</v>
      </c>
      <c r="K87" s="28">
        <v>276</v>
      </c>
      <c r="L87" s="30">
        <v>1379698.9999999991</v>
      </c>
      <c r="M87" s="28">
        <v>93</v>
      </c>
    </row>
    <row r="88" spans="1:13" x14ac:dyDescent="0.3">
      <c r="A88" t="s">
        <v>138</v>
      </c>
      <c r="B88" s="30">
        <v>2394433.12</v>
      </c>
      <c r="C88" s="28">
        <v>19</v>
      </c>
      <c r="D88" s="30">
        <v>1023762.4</v>
      </c>
      <c r="E88" s="28">
        <v>19</v>
      </c>
      <c r="F88" s="30">
        <v>0</v>
      </c>
      <c r="G88" s="28">
        <v>0</v>
      </c>
      <c r="H88" s="30">
        <v>2515973.6</v>
      </c>
      <c r="I88" s="28">
        <v>20</v>
      </c>
      <c r="J88" s="30">
        <v>1042184.94</v>
      </c>
      <c r="K88" s="28">
        <v>20</v>
      </c>
      <c r="L88" s="30">
        <v>0</v>
      </c>
      <c r="M88" s="28">
        <v>0</v>
      </c>
    </row>
    <row r="89" spans="1:13" x14ac:dyDescent="0.3">
      <c r="A89" t="s">
        <v>139</v>
      </c>
      <c r="B89" s="30">
        <v>13403032.970000001</v>
      </c>
      <c r="C89" s="28">
        <v>69</v>
      </c>
      <c r="D89" s="30">
        <v>5311616.7699999996</v>
      </c>
      <c r="E89" s="28">
        <v>66</v>
      </c>
      <c r="F89" s="30">
        <v>197454.50000000038</v>
      </c>
      <c r="G89" s="28">
        <v>18</v>
      </c>
      <c r="H89" s="30">
        <v>12459926.699999999</v>
      </c>
      <c r="I89" s="28">
        <v>74</v>
      </c>
      <c r="J89" s="30">
        <v>4934416.51</v>
      </c>
      <c r="K89" s="28">
        <v>69</v>
      </c>
      <c r="L89" s="30">
        <v>54445.999999999985</v>
      </c>
      <c r="M89" s="28">
        <v>19</v>
      </c>
    </row>
    <row r="90" spans="1:13" x14ac:dyDescent="0.3">
      <c r="A90" t="s">
        <v>140</v>
      </c>
      <c r="B90" s="30">
        <v>84967855.280000001</v>
      </c>
      <c r="C90" s="28">
        <v>88</v>
      </c>
      <c r="D90" s="30">
        <v>5483336.0099999998</v>
      </c>
      <c r="E90" s="28">
        <v>84</v>
      </c>
      <c r="F90" s="30">
        <v>305708.83333333343</v>
      </c>
      <c r="G90" s="28">
        <v>18</v>
      </c>
      <c r="H90" s="30">
        <v>96941549.290000007</v>
      </c>
      <c r="I90" s="28">
        <v>102</v>
      </c>
      <c r="J90" s="30">
        <v>8121013.8600000003</v>
      </c>
      <c r="K90" s="28">
        <v>96</v>
      </c>
      <c r="L90" s="30">
        <v>113086.00000000001</v>
      </c>
      <c r="M90" s="28">
        <v>22</v>
      </c>
    </row>
    <row r="91" spans="1:13" x14ac:dyDescent="0.3">
      <c r="A91" t="s">
        <v>141</v>
      </c>
      <c r="B91" s="30">
        <v>25101614.379999999</v>
      </c>
      <c r="C91" s="28">
        <v>46</v>
      </c>
      <c r="D91" s="30">
        <v>8597983.8000000007</v>
      </c>
      <c r="E91" s="28">
        <v>43</v>
      </c>
      <c r="F91" s="30">
        <v>56563.000000000044</v>
      </c>
      <c r="G91" s="28">
        <v>12</v>
      </c>
      <c r="H91" s="30">
        <v>26652676.09</v>
      </c>
      <c r="I91" s="28">
        <v>50</v>
      </c>
      <c r="J91" s="30">
        <v>9038936.8599999994</v>
      </c>
      <c r="K91" s="28">
        <v>46</v>
      </c>
      <c r="L91" s="30">
        <v>101366.66666666674</v>
      </c>
      <c r="M91" s="28">
        <v>14</v>
      </c>
    </row>
    <row r="92" spans="1:13" x14ac:dyDescent="0.3">
      <c r="A92" t="s">
        <v>142</v>
      </c>
      <c r="B92" s="30">
        <v>24906675.98</v>
      </c>
      <c r="C92" s="28">
        <v>108</v>
      </c>
      <c r="D92" s="30">
        <v>8685083.5199999996</v>
      </c>
      <c r="E92" s="28">
        <v>103</v>
      </c>
      <c r="F92" s="30">
        <v>64555.999999999971</v>
      </c>
      <c r="G92" s="28">
        <v>31</v>
      </c>
      <c r="H92" s="30">
        <v>24131205.359999999</v>
      </c>
      <c r="I92" s="28">
        <v>112</v>
      </c>
      <c r="J92" s="30">
        <v>8435873.5600000005</v>
      </c>
      <c r="K92" s="28">
        <v>106</v>
      </c>
      <c r="L92" s="30">
        <v>115008.66666666663</v>
      </c>
      <c r="M92" s="28">
        <v>35</v>
      </c>
    </row>
    <row r="93" spans="1:13" x14ac:dyDescent="0.3">
      <c r="A93" t="s">
        <v>143</v>
      </c>
      <c r="B93" s="30">
        <v>17749307.23</v>
      </c>
      <c r="C93" s="28">
        <v>104</v>
      </c>
      <c r="D93" s="30">
        <v>8169876.4500000002</v>
      </c>
      <c r="E93" s="28">
        <v>101</v>
      </c>
      <c r="F93" s="30">
        <v>375157.33333333302</v>
      </c>
      <c r="G93" s="28">
        <v>16</v>
      </c>
      <c r="H93" s="30">
        <v>18931704.100000001</v>
      </c>
      <c r="I93" s="28">
        <v>114</v>
      </c>
      <c r="J93" s="30">
        <v>8967992.6699999999</v>
      </c>
      <c r="K93" s="28">
        <v>111</v>
      </c>
      <c r="L93" s="30">
        <v>497196.66666666663</v>
      </c>
      <c r="M93" s="28">
        <v>19</v>
      </c>
    </row>
    <row r="94" spans="1:13" x14ac:dyDescent="0.3">
      <c r="A94" t="s">
        <v>144</v>
      </c>
      <c r="B94" s="30">
        <v>17406581.170000002</v>
      </c>
      <c r="C94" s="28">
        <v>49</v>
      </c>
      <c r="D94" s="30">
        <v>3012110.99</v>
      </c>
      <c r="E94" s="28">
        <v>47</v>
      </c>
      <c r="F94" s="30">
        <v>0</v>
      </c>
      <c r="G94" s="28">
        <v>0</v>
      </c>
      <c r="H94" s="30">
        <v>17822430.379999999</v>
      </c>
      <c r="I94" s="28">
        <v>55</v>
      </c>
      <c r="J94" s="30">
        <v>3301605.26</v>
      </c>
      <c r="K94" s="28">
        <v>52</v>
      </c>
      <c r="L94" s="30">
        <v>0</v>
      </c>
      <c r="M94" s="28">
        <v>0</v>
      </c>
    </row>
    <row r="95" spans="1:13" x14ac:dyDescent="0.3">
      <c r="A95" t="s">
        <v>145</v>
      </c>
      <c r="B95" s="30">
        <v>1899447.84</v>
      </c>
      <c r="C95" s="28">
        <v>16</v>
      </c>
      <c r="D95" s="30">
        <v>774964.59</v>
      </c>
      <c r="E95" s="28">
        <v>15</v>
      </c>
      <c r="F95" s="30">
        <v>0</v>
      </c>
      <c r="G95" s="28">
        <v>0</v>
      </c>
      <c r="H95" s="30">
        <v>1663280.16</v>
      </c>
      <c r="I95" s="28">
        <v>18</v>
      </c>
      <c r="J95" s="30">
        <v>665417.12</v>
      </c>
      <c r="K95" s="28">
        <v>17</v>
      </c>
      <c r="L95" s="30">
        <v>0</v>
      </c>
      <c r="M95" s="28">
        <v>0</v>
      </c>
    </row>
    <row r="96" spans="1:13" x14ac:dyDescent="0.3">
      <c r="A96" t="s">
        <v>146</v>
      </c>
      <c r="B96" s="30">
        <v>1084874.95</v>
      </c>
      <c r="C96" s="28">
        <v>10</v>
      </c>
      <c r="D96" s="30">
        <v>328249.99</v>
      </c>
      <c r="E96" s="28">
        <v>10</v>
      </c>
      <c r="F96" s="30">
        <v>0</v>
      </c>
      <c r="G96" s="28">
        <v>0</v>
      </c>
      <c r="H96" s="30">
        <v>0</v>
      </c>
      <c r="I96" s="28">
        <v>0</v>
      </c>
      <c r="J96" s="30">
        <v>0</v>
      </c>
      <c r="K96" s="28">
        <v>0</v>
      </c>
      <c r="L96" s="30">
        <v>0</v>
      </c>
      <c r="M96" s="28">
        <v>0</v>
      </c>
    </row>
    <row r="97" spans="1:13" x14ac:dyDescent="0.3">
      <c r="A97" t="s">
        <v>147</v>
      </c>
      <c r="B97" s="30">
        <v>0</v>
      </c>
      <c r="C97" s="28">
        <v>0</v>
      </c>
      <c r="D97" s="30">
        <v>0</v>
      </c>
      <c r="E97" s="28">
        <v>0</v>
      </c>
      <c r="F97" s="30">
        <v>0</v>
      </c>
      <c r="G97" s="28">
        <v>0</v>
      </c>
      <c r="H97" s="30">
        <v>2576624.4700000002</v>
      </c>
      <c r="I97" s="28">
        <v>10</v>
      </c>
      <c r="J97" s="30">
        <v>344068.5</v>
      </c>
      <c r="K97" s="28">
        <v>10</v>
      </c>
      <c r="L97" s="30">
        <v>0</v>
      </c>
      <c r="M97" s="28">
        <v>0</v>
      </c>
    </row>
    <row r="98" spans="1:13" x14ac:dyDescent="0.3">
      <c r="A98" t="s">
        <v>148</v>
      </c>
      <c r="B98" s="30">
        <v>8544603.3800000008</v>
      </c>
      <c r="C98" s="28">
        <v>42</v>
      </c>
      <c r="D98" s="30">
        <v>1805019.11</v>
      </c>
      <c r="E98" s="28">
        <v>37</v>
      </c>
      <c r="F98" s="30">
        <v>0</v>
      </c>
      <c r="G98" s="28">
        <v>0</v>
      </c>
      <c r="H98" s="30">
        <v>9022034.4100000001</v>
      </c>
      <c r="I98" s="28">
        <v>42</v>
      </c>
      <c r="J98" s="30">
        <v>1683351.07</v>
      </c>
      <c r="K98" s="28">
        <v>39</v>
      </c>
      <c r="L98" s="30">
        <v>0</v>
      </c>
      <c r="M98" s="28">
        <v>0</v>
      </c>
    </row>
    <row r="99" spans="1:13" x14ac:dyDescent="0.3">
      <c r="A99" t="s">
        <v>149</v>
      </c>
      <c r="B99" s="30">
        <v>2582205.65</v>
      </c>
      <c r="C99" s="28">
        <v>10</v>
      </c>
      <c r="D99" s="30">
        <v>0</v>
      </c>
      <c r="E99" s="28">
        <v>0</v>
      </c>
      <c r="F99" s="30">
        <v>0</v>
      </c>
      <c r="G99" s="28">
        <v>0</v>
      </c>
      <c r="H99" s="30">
        <v>2026626.93</v>
      </c>
      <c r="I99" s="28">
        <v>11</v>
      </c>
      <c r="J99" s="30">
        <v>0</v>
      </c>
      <c r="K99" s="28">
        <v>0</v>
      </c>
      <c r="L99" s="30">
        <v>0</v>
      </c>
      <c r="M99" s="28">
        <v>0</v>
      </c>
    </row>
    <row r="100" spans="1:13" x14ac:dyDescent="0.3">
      <c r="A100" t="s">
        <v>150</v>
      </c>
      <c r="B100" s="30">
        <v>9955901.2799999993</v>
      </c>
      <c r="C100" s="28">
        <v>61</v>
      </c>
      <c r="D100" s="30">
        <v>3708374.18</v>
      </c>
      <c r="E100" s="28">
        <v>55</v>
      </c>
      <c r="F100" s="30">
        <v>0</v>
      </c>
      <c r="G100" s="28">
        <v>0</v>
      </c>
      <c r="H100" s="30">
        <v>9574744.9800000004</v>
      </c>
      <c r="I100" s="28">
        <v>68</v>
      </c>
      <c r="J100" s="30">
        <v>3682530.13</v>
      </c>
      <c r="K100" s="28">
        <v>64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1190428.8999999999</v>
      </c>
      <c r="C101" s="28">
        <v>10</v>
      </c>
      <c r="D101" s="30">
        <v>0</v>
      </c>
      <c r="E101" s="28">
        <v>0</v>
      </c>
      <c r="F101" s="30">
        <v>0</v>
      </c>
      <c r="G101" s="28">
        <v>0</v>
      </c>
      <c r="H101" s="30">
        <v>0</v>
      </c>
      <c r="I101" s="28">
        <v>0</v>
      </c>
      <c r="J101" s="30">
        <v>0</v>
      </c>
      <c r="K101" s="28">
        <v>0</v>
      </c>
      <c r="L101" s="30">
        <v>0</v>
      </c>
      <c r="M101" s="28">
        <v>0</v>
      </c>
    </row>
    <row r="102" spans="1:13" x14ac:dyDescent="0.3">
      <c r="A102" t="s">
        <v>152</v>
      </c>
      <c r="B102" s="30">
        <v>3844900.11</v>
      </c>
      <c r="C102" s="28">
        <v>17</v>
      </c>
      <c r="D102" s="30">
        <v>521789.31</v>
      </c>
      <c r="E102" s="28">
        <v>16</v>
      </c>
      <c r="F102" s="30">
        <v>0</v>
      </c>
      <c r="G102" s="28">
        <v>0</v>
      </c>
      <c r="H102" s="30">
        <v>4058814.13</v>
      </c>
      <c r="I102" s="28">
        <v>18</v>
      </c>
      <c r="J102" s="30">
        <v>655581.23</v>
      </c>
      <c r="K102" s="28">
        <v>17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11186297.98</v>
      </c>
      <c r="C103" s="28">
        <v>68</v>
      </c>
      <c r="D103" s="30">
        <v>4615267.76</v>
      </c>
      <c r="E103" s="28">
        <v>63</v>
      </c>
      <c r="F103" s="30">
        <v>0</v>
      </c>
      <c r="G103" s="28">
        <v>0</v>
      </c>
      <c r="H103" s="30">
        <v>9906136.9900000002</v>
      </c>
      <c r="I103" s="28">
        <v>72</v>
      </c>
      <c r="J103" s="30">
        <v>3906149.02</v>
      </c>
      <c r="K103" s="28">
        <v>68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0</v>
      </c>
      <c r="C104" s="28">
        <v>0</v>
      </c>
      <c r="D104" s="30">
        <v>0</v>
      </c>
      <c r="E104" s="28">
        <v>0</v>
      </c>
      <c r="F104" s="30">
        <v>0</v>
      </c>
      <c r="G104" s="28">
        <v>0</v>
      </c>
      <c r="H104" s="30">
        <v>891202.66</v>
      </c>
      <c r="I104" s="28">
        <v>10</v>
      </c>
      <c r="J104" s="30">
        <v>210051.33</v>
      </c>
      <c r="K104" s="28">
        <v>10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2527798.5299999998</v>
      </c>
      <c r="C105" s="28">
        <v>12</v>
      </c>
      <c r="D105" s="30">
        <v>418725.62</v>
      </c>
      <c r="E105" s="28">
        <v>11</v>
      </c>
      <c r="F105" s="30">
        <v>0</v>
      </c>
      <c r="G105" s="28">
        <v>0</v>
      </c>
      <c r="H105" s="30">
        <v>2364961.7400000002</v>
      </c>
      <c r="I105" s="28">
        <v>11</v>
      </c>
      <c r="J105" s="30">
        <v>511575.39</v>
      </c>
      <c r="K105" s="28">
        <v>10</v>
      </c>
      <c r="L105" s="30">
        <v>0</v>
      </c>
      <c r="M105" s="28">
        <v>0</v>
      </c>
    </row>
    <row r="106" spans="1:13" x14ac:dyDescent="0.3">
      <c r="A106" t="s">
        <v>156</v>
      </c>
      <c r="B106" s="30">
        <v>6007458.3099999996</v>
      </c>
      <c r="C106" s="28">
        <v>23</v>
      </c>
      <c r="D106" s="30">
        <v>1407199.41</v>
      </c>
      <c r="E106" s="28">
        <v>23</v>
      </c>
      <c r="F106" s="30">
        <v>0</v>
      </c>
      <c r="G106" s="28">
        <v>0</v>
      </c>
      <c r="H106" s="30">
        <v>5300536.46</v>
      </c>
      <c r="I106" s="28">
        <v>23</v>
      </c>
      <c r="J106" s="30">
        <v>1493883.65</v>
      </c>
      <c r="K106" s="28">
        <v>22</v>
      </c>
      <c r="L106" s="30">
        <v>0</v>
      </c>
      <c r="M106" s="28">
        <v>0</v>
      </c>
    </row>
    <row r="107" spans="1:13" x14ac:dyDescent="0.3">
      <c r="A107" t="s">
        <v>157</v>
      </c>
      <c r="B107" s="30">
        <v>10381585.01</v>
      </c>
      <c r="C107" s="28">
        <v>20</v>
      </c>
      <c r="D107" s="30">
        <v>834329.94</v>
      </c>
      <c r="E107" s="28">
        <v>20</v>
      </c>
      <c r="F107" s="30">
        <v>0</v>
      </c>
      <c r="G107" s="28">
        <v>0</v>
      </c>
      <c r="H107" s="30">
        <v>9505387.2699999996</v>
      </c>
      <c r="I107" s="28">
        <v>21</v>
      </c>
      <c r="J107" s="30">
        <v>871746.56000000006</v>
      </c>
      <c r="K107" s="28">
        <v>20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266935.26</v>
      </c>
      <c r="C108" s="28">
        <v>10</v>
      </c>
      <c r="D108" s="30">
        <v>0</v>
      </c>
      <c r="E108" s="28">
        <v>0</v>
      </c>
      <c r="F108" s="30">
        <v>0</v>
      </c>
      <c r="G108" s="28">
        <v>0</v>
      </c>
      <c r="H108" s="30">
        <v>296605.90999999997</v>
      </c>
      <c r="I108" s="28">
        <v>12</v>
      </c>
      <c r="J108" s="30">
        <v>93370.18</v>
      </c>
      <c r="K108" s="28">
        <v>12</v>
      </c>
      <c r="L108" s="30">
        <v>0</v>
      </c>
      <c r="M108" s="28">
        <v>0</v>
      </c>
    </row>
    <row r="109" spans="1:13" x14ac:dyDescent="0.3">
      <c r="A109" t="s">
        <v>159</v>
      </c>
      <c r="B109" s="30">
        <v>1679104.82</v>
      </c>
      <c r="C109" s="28">
        <v>13</v>
      </c>
      <c r="D109" s="30">
        <v>525997.55000000005</v>
      </c>
      <c r="E109" s="28">
        <v>13</v>
      </c>
      <c r="F109" s="30">
        <v>0</v>
      </c>
      <c r="G109" s="28">
        <v>0</v>
      </c>
      <c r="H109" s="30">
        <v>1758815.76</v>
      </c>
      <c r="I109" s="28">
        <v>14</v>
      </c>
      <c r="J109" s="30">
        <v>474796.69</v>
      </c>
      <c r="K109" s="28">
        <v>13</v>
      </c>
      <c r="L109" s="30">
        <v>0</v>
      </c>
      <c r="M109" s="28">
        <v>0</v>
      </c>
    </row>
    <row r="110" spans="1:13" x14ac:dyDescent="0.3">
      <c r="A110" t="s">
        <v>160</v>
      </c>
      <c r="B110" s="30">
        <v>105921440.76000001</v>
      </c>
      <c r="C110" s="28">
        <v>233</v>
      </c>
      <c r="D110" s="30">
        <v>45295570.759999998</v>
      </c>
      <c r="E110" s="28">
        <v>214</v>
      </c>
      <c r="F110" s="30">
        <v>2324482.6666666651</v>
      </c>
      <c r="G110" s="28">
        <v>63</v>
      </c>
      <c r="H110" s="30">
        <v>94662321.290000007</v>
      </c>
      <c r="I110" s="28">
        <v>240</v>
      </c>
      <c r="J110" s="30">
        <v>41525998.350000001</v>
      </c>
      <c r="K110" s="28">
        <v>220</v>
      </c>
      <c r="L110" s="30">
        <v>1716627.3333333344</v>
      </c>
      <c r="M110" s="28">
        <v>69</v>
      </c>
    </row>
    <row r="111" spans="1:13" x14ac:dyDescent="0.3">
      <c r="A111" t="s">
        <v>161</v>
      </c>
      <c r="B111" s="30">
        <v>7491276.5</v>
      </c>
      <c r="C111" s="28">
        <v>44</v>
      </c>
      <c r="D111" s="30">
        <v>3550290.81</v>
      </c>
      <c r="E111" s="28">
        <v>42</v>
      </c>
      <c r="F111" s="30">
        <v>0</v>
      </c>
      <c r="G111" s="28">
        <v>0</v>
      </c>
      <c r="H111" s="30">
        <v>5604394.1799999997</v>
      </c>
      <c r="I111" s="28">
        <v>44</v>
      </c>
      <c r="J111" s="30">
        <v>1728107.01</v>
      </c>
      <c r="K111" s="28">
        <v>41</v>
      </c>
      <c r="L111" s="30">
        <v>0</v>
      </c>
      <c r="M111" s="28">
        <v>0</v>
      </c>
    </row>
    <row r="112" spans="1:13" x14ac:dyDescent="0.3">
      <c r="A112" t="s">
        <v>162</v>
      </c>
      <c r="B112" s="30">
        <v>3676674.89</v>
      </c>
      <c r="C112" s="28">
        <v>30</v>
      </c>
      <c r="D112" s="30">
        <v>1523131.27</v>
      </c>
      <c r="E112" s="28">
        <v>26</v>
      </c>
      <c r="F112" s="30">
        <v>51669.333333333292</v>
      </c>
      <c r="G112" s="28">
        <v>10</v>
      </c>
      <c r="H112" s="30">
        <v>2946626.56</v>
      </c>
      <c r="I112" s="28">
        <v>30</v>
      </c>
      <c r="J112" s="30">
        <v>1053396.18</v>
      </c>
      <c r="K112" s="28">
        <v>26</v>
      </c>
      <c r="L112" s="30">
        <v>0</v>
      </c>
      <c r="M112" s="28">
        <v>0</v>
      </c>
    </row>
    <row r="113" spans="1:13" x14ac:dyDescent="0.3">
      <c r="A113" t="s">
        <v>163</v>
      </c>
      <c r="B113" s="30">
        <v>1354264.75</v>
      </c>
      <c r="C113" s="28">
        <v>18</v>
      </c>
      <c r="D113" s="30">
        <v>750753.52</v>
      </c>
      <c r="E113" s="28">
        <v>17</v>
      </c>
      <c r="F113" s="30">
        <v>0</v>
      </c>
      <c r="G113" s="28">
        <v>0</v>
      </c>
      <c r="H113" s="30">
        <v>1697618.78</v>
      </c>
      <c r="I113" s="28">
        <v>17</v>
      </c>
      <c r="J113" s="30">
        <v>745845.25</v>
      </c>
      <c r="K113" s="28">
        <v>14</v>
      </c>
      <c r="L113" s="30">
        <v>0</v>
      </c>
      <c r="M113" s="28">
        <v>0</v>
      </c>
    </row>
    <row r="114" spans="1:13" x14ac:dyDescent="0.3">
      <c r="A114" t="s">
        <v>164</v>
      </c>
      <c r="B114" s="30">
        <v>5993578.6500000004</v>
      </c>
      <c r="C114" s="28">
        <v>42</v>
      </c>
      <c r="D114" s="30">
        <v>1670536.39</v>
      </c>
      <c r="E114" s="28">
        <v>35</v>
      </c>
      <c r="F114" s="30">
        <v>0</v>
      </c>
      <c r="G114" s="28">
        <v>0</v>
      </c>
      <c r="H114" s="30">
        <v>5028196.59</v>
      </c>
      <c r="I114" s="28">
        <v>48</v>
      </c>
      <c r="J114" s="30">
        <v>1313843.07</v>
      </c>
      <c r="K114" s="28">
        <v>42</v>
      </c>
      <c r="L114" s="30">
        <v>0</v>
      </c>
      <c r="M114" s="28">
        <v>0</v>
      </c>
    </row>
    <row r="115" spans="1:13" x14ac:dyDescent="0.3">
      <c r="A115" t="s">
        <v>165</v>
      </c>
      <c r="B115" s="30">
        <v>988173.77</v>
      </c>
      <c r="C115" s="28">
        <v>12</v>
      </c>
      <c r="D115" s="30">
        <v>524324.78</v>
      </c>
      <c r="E115" s="28">
        <v>11</v>
      </c>
      <c r="F115" s="30">
        <v>0</v>
      </c>
      <c r="G115" s="28">
        <v>0</v>
      </c>
      <c r="H115" s="30">
        <v>702660.61</v>
      </c>
      <c r="I115" s="28">
        <v>11</v>
      </c>
      <c r="J115" s="30">
        <v>0</v>
      </c>
      <c r="K115" s="28">
        <v>0</v>
      </c>
      <c r="L115" s="30">
        <v>0</v>
      </c>
      <c r="M115" s="28">
        <v>0</v>
      </c>
    </row>
    <row r="116" spans="1:13" x14ac:dyDescent="0.3">
      <c r="A116" t="s">
        <v>166</v>
      </c>
      <c r="B116" s="30">
        <v>6989299.3799999999</v>
      </c>
      <c r="C116" s="28">
        <v>60</v>
      </c>
      <c r="D116" s="30">
        <v>2595326.2400000002</v>
      </c>
      <c r="E116" s="28">
        <v>57</v>
      </c>
      <c r="F116" s="30">
        <v>0</v>
      </c>
      <c r="G116" s="28">
        <v>0</v>
      </c>
      <c r="H116" s="30">
        <v>7390361.6799999997</v>
      </c>
      <c r="I116" s="28">
        <v>62</v>
      </c>
      <c r="J116" s="30">
        <v>2982672.14</v>
      </c>
      <c r="K116" s="28">
        <v>57</v>
      </c>
      <c r="L116" s="30">
        <v>0</v>
      </c>
      <c r="M116" s="28">
        <v>0</v>
      </c>
    </row>
    <row r="117" spans="1:13" x14ac:dyDescent="0.3">
      <c r="B117"/>
      <c r="D117"/>
      <c r="F117"/>
      <c r="H117"/>
      <c r="J117"/>
      <c r="L117"/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5.2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167</v>
      </c>
      <c r="B2" s="30">
        <v>85070680.269999996</v>
      </c>
      <c r="C2" s="2">
        <v>340</v>
      </c>
      <c r="D2" s="30">
        <v>18764370.039999999</v>
      </c>
      <c r="E2" s="2">
        <v>315</v>
      </c>
      <c r="F2" s="30">
        <v>563206.66666666628</v>
      </c>
      <c r="G2" s="2">
        <v>55</v>
      </c>
      <c r="H2" s="30">
        <v>85491786.790000007</v>
      </c>
      <c r="I2" s="2">
        <v>351</v>
      </c>
      <c r="J2" s="30">
        <v>18784904.100000001</v>
      </c>
      <c r="K2" s="2">
        <v>331</v>
      </c>
      <c r="L2" s="30">
        <v>555918.66666666709</v>
      </c>
      <c r="M2" s="28">
        <v>52</v>
      </c>
    </row>
    <row r="3" spans="1:13" x14ac:dyDescent="0.3">
      <c r="A3" t="s">
        <v>168</v>
      </c>
      <c r="B3" s="30">
        <v>105994439.31</v>
      </c>
      <c r="C3" s="2">
        <v>393</v>
      </c>
      <c r="D3" s="30">
        <v>32260042</v>
      </c>
      <c r="E3" s="2">
        <v>369</v>
      </c>
      <c r="F3" s="30">
        <v>701976.16666666628</v>
      </c>
      <c r="G3" s="2">
        <v>77</v>
      </c>
      <c r="H3" s="30">
        <v>109762829.48</v>
      </c>
      <c r="I3" s="2">
        <v>418</v>
      </c>
      <c r="J3" s="30">
        <v>33663141.189999998</v>
      </c>
      <c r="K3" s="2">
        <v>391</v>
      </c>
      <c r="L3" s="30">
        <v>864748.33333333326</v>
      </c>
      <c r="M3" s="28">
        <v>74</v>
      </c>
    </row>
    <row r="4" spans="1:13" x14ac:dyDescent="0.3">
      <c r="A4" t="s">
        <v>169</v>
      </c>
      <c r="B4" s="30">
        <v>53805932.049999997</v>
      </c>
      <c r="C4" s="2">
        <v>287</v>
      </c>
      <c r="D4" s="30">
        <v>17558005.82</v>
      </c>
      <c r="E4" s="2">
        <v>268</v>
      </c>
      <c r="F4" s="30">
        <v>206837.16666666666</v>
      </c>
      <c r="G4" s="2">
        <v>64</v>
      </c>
      <c r="H4" s="30">
        <v>52191180.450000003</v>
      </c>
      <c r="I4" s="2">
        <v>305</v>
      </c>
      <c r="J4" s="30">
        <v>17064089.52</v>
      </c>
      <c r="K4" s="2">
        <v>284</v>
      </c>
      <c r="L4" s="30">
        <v>255782.49999999997</v>
      </c>
      <c r="M4" s="28">
        <v>71</v>
      </c>
    </row>
    <row r="5" spans="1:13" x14ac:dyDescent="0.3">
      <c r="A5" t="s">
        <v>170</v>
      </c>
      <c r="B5" s="30">
        <v>574063193.24000001</v>
      </c>
      <c r="C5" s="31">
        <v>1441</v>
      </c>
      <c r="D5" s="30">
        <v>168491410.84999999</v>
      </c>
      <c r="E5" s="31">
        <v>1322</v>
      </c>
      <c r="F5" s="30">
        <v>6017079.6666666642</v>
      </c>
      <c r="G5" s="2">
        <v>313</v>
      </c>
      <c r="H5" s="30">
        <v>584773129.88999999</v>
      </c>
      <c r="I5" s="31">
        <v>1505</v>
      </c>
      <c r="J5" s="30">
        <v>165841014.81</v>
      </c>
      <c r="K5" s="31">
        <v>1382</v>
      </c>
      <c r="L5" s="30">
        <v>5479851.0000000009</v>
      </c>
      <c r="M5" s="28">
        <v>330</v>
      </c>
    </row>
    <row r="6" spans="1:13" x14ac:dyDescent="0.3">
      <c r="A6" t="s">
        <v>171</v>
      </c>
      <c r="B6" s="30">
        <v>1869929.44</v>
      </c>
      <c r="C6" s="2">
        <v>27</v>
      </c>
      <c r="D6" s="30">
        <v>792793.35</v>
      </c>
      <c r="E6" s="2">
        <v>26</v>
      </c>
      <c r="F6" s="30">
        <v>0</v>
      </c>
      <c r="G6" s="2">
        <v>0</v>
      </c>
      <c r="H6" s="30">
        <v>2106977.4900000002</v>
      </c>
      <c r="I6" s="2">
        <v>29</v>
      </c>
      <c r="J6" s="30">
        <v>741929.53</v>
      </c>
      <c r="K6" s="2">
        <v>27</v>
      </c>
      <c r="L6" s="30">
        <v>0</v>
      </c>
      <c r="M6" s="28">
        <v>0</v>
      </c>
    </row>
    <row r="7" spans="1:13" x14ac:dyDescent="0.3">
      <c r="A7" t="s">
        <v>172</v>
      </c>
      <c r="B7" s="30">
        <v>152472610.52000001</v>
      </c>
      <c r="C7" s="2">
        <v>330</v>
      </c>
      <c r="D7" s="30">
        <v>24165277.550000001</v>
      </c>
      <c r="E7" s="2">
        <v>310</v>
      </c>
      <c r="F7" s="30">
        <v>504280.33333333349</v>
      </c>
      <c r="G7" s="2">
        <v>59</v>
      </c>
      <c r="H7" s="30">
        <v>171333800.87</v>
      </c>
      <c r="I7" s="2">
        <v>354</v>
      </c>
      <c r="J7" s="30">
        <v>27885409</v>
      </c>
      <c r="K7" s="2">
        <v>329</v>
      </c>
      <c r="L7" s="30">
        <v>316610.33333333343</v>
      </c>
      <c r="M7" s="28">
        <v>65</v>
      </c>
    </row>
    <row r="8" spans="1:13" x14ac:dyDescent="0.3">
      <c r="A8" t="s">
        <v>173</v>
      </c>
      <c r="B8" s="30">
        <v>5959400.9800000004</v>
      </c>
      <c r="C8" s="2">
        <v>56</v>
      </c>
      <c r="D8" s="30">
        <v>2265613.66</v>
      </c>
      <c r="E8" s="2">
        <v>54</v>
      </c>
      <c r="F8" s="30">
        <v>0</v>
      </c>
      <c r="G8" s="2">
        <v>0</v>
      </c>
      <c r="H8" s="30">
        <v>6035447.3700000001</v>
      </c>
      <c r="I8" s="2">
        <v>59</v>
      </c>
      <c r="J8" s="30">
        <v>2207196.56</v>
      </c>
      <c r="K8" s="2">
        <v>58</v>
      </c>
      <c r="L8" s="30">
        <v>0</v>
      </c>
      <c r="M8" s="28">
        <v>0</v>
      </c>
    </row>
    <row r="9" spans="1:13" x14ac:dyDescent="0.3">
      <c r="A9" t="s">
        <v>174</v>
      </c>
      <c r="B9" s="30">
        <v>74070396.909999996</v>
      </c>
      <c r="C9" s="2">
        <v>300</v>
      </c>
      <c r="D9" s="30">
        <v>28076319.239999998</v>
      </c>
      <c r="E9" s="2">
        <v>290</v>
      </c>
      <c r="F9" s="30">
        <v>787255.99999999977</v>
      </c>
      <c r="G9" s="2">
        <v>63</v>
      </c>
      <c r="H9" s="30">
        <v>72022036.239999995</v>
      </c>
      <c r="I9" s="2">
        <v>324</v>
      </c>
      <c r="J9" s="30">
        <v>25287896.539999999</v>
      </c>
      <c r="K9" s="2">
        <v>313</v>
      </c>
      <c r="L9" s="30">
        <v>1674923.6666666658</v>
      </c>
      <c r="M9" s="28">
        <v>69</v>
      </c>
    </row>
    <row r="10" spans="1:13" x14ac:dyDescent="0.3">
      <c r="A10" t="s">
        <v>175</v>
      </c>
      <c r="B10" s="30">
        <v>29019715.859999999</v>
      </c>
      <c r="C10" s="2">
        <v>188</v>
      </c>
      <c r="D10" s="30">
        <v>7711328.4199999999</v>
      </c>
      <c r="E10" s="2">
        <v>178</v>
      </c>
      <c r="F10" s="30">
        <v>209585.16666666674</v>
      </c>
      <c r="G10" s="2">
        <v>49</v>
      </c>
      <c r="H10" s="30">
        <v>31849864.440000001</v>
      </c>
      <c r="I10" s="2">
        <v>198</v>
      </c>
      <c r="J10" s="30">
        <v>6750783.5199999996</v>
      </c>
      <c r="K10" s="2">
        <v>181</v>
      </c>
      <c r="L10" s="30">
        <v>271344.83333333349</v>
      </c>
      <c r="M10" s="28">
        <v>47</v>
      </c>
    </row>
    <row r="11" spans="1:13" x14ac:dyDescent="0.3">
      <c r="A11" t="s">
        <v>176</v>
      </c>
      <c r="B11" s="30">
        <v>75287990.900000006</v>
      </c>
      <c r="C11" s="2">
        <v>267</v>
      </c>
      <c r="D11" s="30">
        <v>17875477.5</v>
      </c>
      <c r="E11" s="2">
        <v>246</v>
      </c>
      <c r="F11" s="30">
        <v>505776.66666666704</v>
      </c>
      <c r="G11" s="2">
        <v>64</v>
      </c>
      <c r="H11" s="30">
        <v>78839880.650000006</v>
      </c>
      <c r="I11" s="2">
        <v>274</v>
      </c>
      <c r="J11" s="30">
        <v>21728323.879999999</v>
      </c>
      <c r="K11" s="2">
        <v>249</v>
      </c>
      <c r="L11" s="30">
        <v>634411.16666666686</v>
      </c>
      <c r="M11" s="28">
        <v>68</v>
      </c>
    </row>
    <row r="12" spans="1:13" x14ac:dyDescent="0.3">
      <c r="A12" t="s">
        <v>177</v>
      </c>
      <c r="B12" s="30">
        <v>1360924408.1500001</v>
      </c>
      <c r="C12" s="2">
        <v>7914</v>
      </c>
      <c r="D12" s="30">
        <v>302842175.27999997</v>
      </c>
      <c r="E12" s="2">
        <v>6388</v>
      </c>
      <c r="F12" s="30">
        <v>9372621.0000000019</v>
      </c>
      <c r="G12" s="2">
        <v>301</v>
      </c>
      <c r="H12" s="30">
        <v>1417577883.3800001</v>
      </c>
      <c r="I12" s="2">
        <v>7355</v>
      </c>
      <c r="J12" s="30">
        <v>288352205.25999999</v>
      </c>
      <c r="K12" s="2">
        <v>5952</v>
      </c>
      <c r="L12" s="30">
        <v>4689173.833333333</v>
      </c>
      <c r="M12" s="28">
        <v>299</v>
      </c>
    </row>
    <row r="13" spans="1:13" x14ac:dyDescent="0.3">
      <c r="A13" t="s">
        <v>178</v>
      </c>
      <c r="B13" s="30">
        <v>154779428.99000001</v>
      </c>
      <c r="C13" s="2">
        <v>585</v>
      </c>
      <c r="D13" s="30">
        <v>47838096.93</v>
      </c>
      <c r="E13" s="2">
        <v>555</v>
      </c>
      <c r="F13" s="30">
        <v>4966799.333333333</v>
      </c>
      <c r="G13" s="2">
        <v>115</v>
      </c>
      <c r="H13" s="30">
        <v>137243694.46000001</v>
      </c>
      <c r="I13" s="2">
        <v>609</v>
      </c>
      <c r="J13" s="30">
        <v>45103222.200000003</v>
      </c>
      <c r="K13" s="2">
        <v>570</v>
      </c>
      <c r="L13" s="30">
        <v>4123743.5000000047</v>
      </c>
      <c r="M13" s="28">
        <v>119</v>
      </c>
    </row>
    <row r="14" spans="1:13" x14ac:dyDescent="0.3">
      <c r="A14" t="s">
        <v>179</v>
      </c>
      <c r="B14" s="30">
        <v>271729335.85000002</v>
      </c>
      <c r="C14" s="2">
        <v>562</v>
      </c>
      <c r="D14" s="30">
        <v>46499555.600000001</v>
      </c>
      <c r="E14" s="2">
        <v>524</v>
      </c>
      <c r="F14" s="30">
        <v>2570796.6666666656</v>
      </c>
      <c r="G14" s="2">
        <v>114</v>
      </c>
      <c r="H14" s="30">
        <v>234931626.00999999</v>
      </c>
      <c r="I14" s="2">
        <v>613</v>
      </c>
      <c r="J14" s="30">
        <v>39981044.25</v>
      </c>
      <c r="K14" s="2">
        <v>575</v>
      </c>
      <c r="L14" s="30">
        <v>1871674.8333333337</v>
      </c>
      <c r="M14" s="28">
        <v>128</v>
      </c>
    </row>
    <row r="15" spans="1:13" x14ac:dyDescent="0.3">
      <c r="A15" t="s">
        <v>180</v>
      </c>
      <c r="B15" s="30">
        <v>115233960.59</v>
      </c>
      <c r="C15" s="2">
        <v>442</v>
      </c>
      <c r="D15" s="30">
        <v>23703390.960000001</v>
      </c>
      <c r="E15" s="2">
        <v>413</v>
      </c>
      <c r="F15" s="30">
        <v>1302593.3333333328</v>
      </c>
      <c r="G15" s="2">
        <v>89</v>
      </c>
      <c r="H15" s="30">
        <v>89316482.299999997</v>
      </c>
      <c r="I15" s="2">
        <v>469</v>
      </c>
      <c r="J15" s="30">
        <v>21286500.379999999</v>
      </c>
      <c r="K15" s="2">
        <v>435</v>
      </c>
      <c r="L15" s="30">
        <v>383486.16666666657</v>
      </c>
      <c r="M15" s="28">
        <v>98</v>
      </c>
    </row>
    <row r="16" spans="1:13" x14ac:dyDescent="0.3">
      <c r="A16" t="s">
        <v>181</v>
      </c>
      <c r="B16" s="30">
        <v>135375085.33000001</v>
      </c>
      <c r="C16" s="2">
        <v>491</v>
      </c>
      <c r="D16">
        <v>31726688.350000001</v>
      </c>
      <c r="E16" s="2">
        <v>457</v>
      </c>
      <c r="F16" s="30">
        <v>952039.5000000007</v>
      </c>
      <c r="G16" s="2">
        <v>112</v>
      </c>
      <c r="H16" s="30">
        <v>113948124.72</v>
      </c>
      <c r="I16" s="2">
        <v>529</v>
      </c>
      <c r="J16" s="30">
        <v>29722264.350000001</v>
      </c>
      <c r="K16" s="2">
        <v>487</v>
      </c>
      <c r="L16" s="30">
        <v>786623.00000000012</v>
      </c>
      <c r="M16" s="28">
        <v>114</v>
      </c>
    </row>
    <row r="17" spans="6:6" x14ac:dyDescent="0.3">
      <c r="F17" s="30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2023-11-20T14:32:34Z</dcterms:modified>
</cp:coreProperties>
</file>