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B7BEAD8-D292-43BC-BE84-CC7A852E1F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B348" i="3"/>
  <c r="K347" i="3"/>
  <c r="I347" i="3"/>
  <c r="H347" i="3"/>
  <c r="G347" i="3"/>
  <c r="F347" i="3"/>
  <c r="E347" i="3"/>
  <c r="D347" i="3"/>
  <c r="J347" i="3" s="1"/>
  <c r="C347" i="3"/>
  <c r="B347" i="3"/>
  <c r="I346" i="3"/>
  <c r="H346" i="3"/>
  <c r="K346" i="3" s="1"/>
  <c r="G346" i="3"/>
  <c r="J346" i="3" s="1"/>
  <c r="F346" i="3"/>
  <c r="E346" i="3"/>
  <c r="D346" i="3"/>
  <c r="C346" i="3"/>
  <c r="B346" i="3"/>
  <c r="H345" i="3"/>
  <c r="G345" i="3"/>
  <c r="F345" i="3"/>
  <c r="I345" i="3" s="1"/>
  <c r="E345" i="3"/>
  <c r="K345" i="3" s="1"/>
  <c r="D345" i="3"/>
  <c r="C345" i="3"/>
  <c r="B345" i="3"/>
  <c r="H344" i="3"/>
  <c r="G344" i="3"/>
  <c r="F344" i="3"/>
  <c r="E344" i="3"/>
  <c r="K344" i="3" s="1"/>
  <c r="D344" i="3"/>
  <c r="J344" i="3" s="1"/>
  <c r="C344" i="3"/>
  <c r="I344" i="3" s="1"/>
  <c r="B344" i="3"/>
  <c r="I343" i="3"/>
  <c r="H343" i="3"/>
  <c r="G343" i="3"/>
  <c r="F343" i="3"/>
  <c r="E343" i="3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B342" i="3"/>
  <c r="I341" i="3"/>
  <c r="H341" i="3"/>
  <c r="G341" i="3"/>
  <c r="F341" i="3"/>
  <c r="E341" i="3"/>
  <c r="K341" i="3" s="1"/>
  <c r="D341" i="3"/>
  <c r="J341" i="3" s="1"/>
  <c r="C341" i="3"/>
  <c r="B341" i="3"/>
  <c r="H340" i="3"/>
  <c r="K340" i="3" s="1"/>
  <c r="G340" i="3"/>
  <c r="J340" i="3" s="1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K336" i="3"/>
  <c r="H336" i="3"/>
  <c r="G336" i="3"/>
  <c r="J336" i="3" s="1"/>
  <c r="F336" i="3"/>
  <c r="E336" i="3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D331" i="3"/>
  <c r="J331" i="3" s="1"/>
  <c r="C331" i="3"/>
  <c r="I331" i="3" s="1"/>
  <c r="B331" i="3"/>
  <c r="K330" i="3"/>
  <c r="H330" i="3"/>
  <c r="G330" i="3"/>
  <c r="J330" i="3" s="1"/>
  <c r="F330" i="3"/>
  <c r="E330" i="3"/>
  <c r="D330" i="3"/>
  <c r="C330" i="3"/>
  <c r="I330" i="3" s="1"/>
  <c r="B330" i="3"/>
  <c r="J329" i="3"/>
  <c r="I329" i="3"/>
  <c r="H329" i="3"/>
  <c r="K329" i="3" s="1"/>
  <c r="G329" i="3"/>
  <c r="F329" i="3"/>
  <c r="E329" i="3"/>
  <c r="D329" i="3"/>
  <c r="C329" i="3"/>
  <c r="B329" i="3"/>
  <c r="I328" i="3"/>
  <c r="H328" i="3"/>
  <c r="K328" i="3" s="1"/>
  <c r="G328" i="3"/>
  <c r="J328" i="3" s="1"/>
  <c r="F328" i="3"/>
  <c r="E328" i="3"/>
  <c r="D328" i="3"/>
  <c r="C328" i="3"/>
  <c r="B328" i="3"/>
  <c r="H327" i="3"/>
  <c r="G327" i="3"/>
  <c r="F327" i="3"/>
  <c r="I327" i="3" s="1"/>
  <c r="E327" i="3"/>
  <c r="K327" i="3" s="1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I322" i="3"/>
  <c r="H322" i="3"/>
  <c r="K322" i="3" s="1"/>
  <c r="G322" i="3"/>
  <c r="J322" i="3" s="1"/>
  <c r="F322" i="3"/>
  <c r="E322" i="3"/>
  <c r="D322" i="3"/>
  <c r="C322" i="3"/>
  <c r="B322" i="3"/>
  <c r="H321" i="3"/>
  <c r="G321" i="3"/>
  <c r="F321" i="3"/>
  <c r="I321" i="3" s="1"/>
  <c r="E321" i="3"/>
  <c r="K321" i="3" s="1"/>
  <c r="D321" i="3"/>
  <c r="C321" i="3"/>
  <c r="B321" i="3"/>
  <c r="H320" i="3"/>
  <c r="G320" i="3"/>
  <c r="F320" i="3"/>
  <c r="E320" i="3"/>
  <c r="K320" i="3" s="1"/>
  <c r="D320" i="3"/>
  <c r="J320" i="3" s="1"/>
  <c r="C320" i="3"/>
  <c r="I320" i="3" s="1"/>
  <c r="B320" i="3"/>
  <c r="I319" i="3"/>
  <c r="H319" i="3"/>
  <c r="G319" i="3"/>
  <c r="F319" i="3"/>
  <c r="E319" i="3"/>
  <c r="D319" i="3"/>
  <c r="J319" i="3" s="1"/>
  <c r="C319" i="3"/>
  <c r="B319" i="3"/>
  <c r="K318" i="3"/>
  <c r="J318" i="3"/>
  <c r="H318" i="3"/>
  <c r="G318" i="3"/>
  <c r="F318" i="3"/>
  <c r="E318" i="3"/>
  <c r="D318" i="3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H316" i="3"/>
  <c r="K316" i="3" s="1"/>
  <c r="G316" i="3"/>
  <c r="J316" i="3" s="1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K312" i="3"/>
  <c r="H312" i="3"/>
  <c r="G312" i="3"/>
  <c r="J312" i="3" s="1"/>
  <c r="F312" i="3"/>
  <c r="E312" i="3"/>
  <c r="D312" i="3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H309" i="3"/>
  <c r="G309" i="3"/>
  <c r="F309" i="3"/>
  <c r="I309" i="3" s="1"/>
  <c r="E309" i="3"/>
  <c r="K309" i="3" s="1"/>
  <c r="D309" i="3"/>
  <c r="J309" i="3" s="1"/>
  <c r="C309" i="3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D307" i="3"/>
  <c r="J307" i="3" s="1"/>
  <c r="C307" i="3"/>
  <c r="I307" i="3" s="1"/>
  <c r="B307" i="3"/>
  <c r="K306" i="3"/>
  <c r="H306" i="3"/>
  <c r="G306" i="3"/>
  <c r="J306" i="3" s="1"/>
  <c r="F306" i="3"/>
  <c r="E306" i="3"/>
  <c r="D306" i="3"/>
  <c r="C306" i="3"/>
  <c r="I306" i="3" s="1"/>
  <c r="B306" i="3"/>
  <c r="J305" i="3"/>
  <c r="I305" i="3"/>
  <c r="H305" i="3"/>
  <c r="K305" i="3" s="1"/>
  <c r="G305" i="3"/>
  <c r="F305" i="3"/>
  <c r="E305" i="3"/>
  <c r="D305" i="3"/>
  <c r="C305" i="3"/>
  <c r="B305" i="3"/>
  <c r="I304" i="3"/>
  <c r="H304" i="3"/>
  <c r="K304" i="3" s="1"/>
  <c r="G304" i="3"/>
  <c r="J304" i="3" s="1"/>
  <c r="F304" i="3"/>
  <c r="E304" i="3"/>
  <c r="D304" i="3"/>
  <c r="C304" i="3"/>
  <c r="B304" i="3"/>
  <c r="H303" i="3"/>
  <c r="G303" i="3"/>
  <c r="F303" i="3"/>
  <c r="I303" i="3" s="1"/>
  <c r="E303" i="3"/>
  <c r="K303" i="3" s="1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K299" i="3"/>
  <c r="I299" i="3"/>
  <c r="H299" i="3"/>
  <c r="G299" i="3"/>
  <c r="F299" i="3"/>
  <c r="E299" i="3"/>
  <c r="D299" i="3"/>
  <c r="J299" i="3" s="1"/>
  <c r="C299" i="3"/>
  <c r="B299" i="3"/>
  <c r="I298" i="3"/>
  <c r="H298" i="3"/>
  <c r="K298" i="3" s="1"/>
  <c r="G298" i="3"/>
  <c r="J298" i="3" s="1"/>
  <c r="F298" i="3"/>
  <c r="E298" i="3"/>
  <c r="D298" i="3"/>
  <c r="C298" i="3"/>
  <c r="B298" i="3"/>
  <c r="H297" i="3"/>
  <c r="G297" i="3"/>
  <c r="F297" i="3"/>
  <c r="I297" i="3" s="1"/>
  <c r="E297" i="3"/>
  <c r="K297" i="3" s="1"/>
  <c r="D297" i="3"/>
  <c r="C297" i="3"/>
  <c r="B297" i="3"/>
  <c r="H296" i="3"/>
  <c r="G296" i="3"/>
  <c r="F296" i="3"/>
  <c r="E296" i="3"/>
  <c r="K296" i="3" s="1"/>
  <c r="D296" i="3"/>
  <c r="J296" i="3" s="1"/>
  <c r="C296" i="3"/>
  <c r="I296" i="3" s="1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B294" i="3"/>
  <c r="I293" i="3"/>
  <c r="H293" i="3"/>
  <c r="G293" i="3"/>
  <c r="F293" i="3"/>
  <c r="E293" i="3"/>
  <c r="K293" i="3" s="1"/>
  <c r="D293" i="3"/>
  <c r="J293" i="3" s="1"/>
  <c r="C293" i="3"/>
  <c r="B293" i="3"/>
  <c r="H292" i="3"/>
  <c r="K292" i="3" s="1"/>
  <c r="G292" i="3"/>
  <c r="J292" i="3" s="1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K288" i="3"/>
  <c r="H288" i="3"/>
  <c r="G288" i="3"/>
  <c r="J288" i="3" s="1"/>
  <c r="F288" i="3"/>
  <c r="E288" i="3"/>
  <c r="D288" i="3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H285" i="3"/>
  <c r="G285" i="3"/>
  <c r="F285" i="3"/>
  <c r="I285" i="3" s="1"/>
  <c r="E285" i="3"/>
  <c r="K285" i="3" s="1"/>
  <c r="D285" i="3"/>
  <c r="J285" i="3" s="1"/>
  <c r="C285" i="3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E283" i="3"/>
  <c r="D283" i="3"/>
  <c r="J283" i="3" s="1"/>
  <c r="C283" i="3"/>
  <c r="I283" i="3" s="1"/>
  <c r="B283" i="3"/>
  <c r="K282" i="3"/>
  <c r="H282" i="3"/>
  <c r="G282" i="3"/>
  <c r="J282" i="3" s="1"/>
  <c r="F282" i="3"/>
  <c r="E282" i="3"/>
  <c r="D282" i="3"/>
  <c r="C282" i="3"/>
  <c r="I282" i="3" s="1"/>
  <c r="B282" i="3"/>
  <c r="J281" i="3"/>
  <c r="I281" i="3"/>
  <c r="H281" i="3"/>
  <c r="K281" i="3" s="1"/>
  <c r="G281" i="3"/>
  <c r="F281" i="3"/>
  <c r="E281" i="3"/>
  <c r="D281" i="3"/>
  <c r="C281" i="3"/>
  <c r="B281" i="3"/>
  <c r="I280" i="3"/>
  <c r="H280" i="3"/>
  <c r="K280" i="3" s="1"/>
  <c r="G280" i="3"/>
  <c r="J280" i="3" s="1"/>
  <c r="F280" i="3"/>
  <c r="E280" i="3"/>
  <c r="D280" i="3"/>
  <c r="C280" i="3"/>
  <c r="B280" i="3"/>
  <c r="H279" i="3"/>
  <c r="G279" i="3"/>
  <c r="F279" i="3"/>
  <c r="I279" i="3" s="1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K275" i="3"/>
  <c r="I275" i="3"/>
  <c r="H275" i="3"/>
  <c r="G275" i="3"/>
  <c r="F275" i="3"/>
  <c r="E275" i="3"/>
  <c r="D275" i="3"/>
  <c r="J275" i="3" s="1"/>
  <c r="C275" i="3"/>
  <c r="B275" i="3"/>
  <c r="J274" i="3"/>
  <c r="I274" i="3"/>
  <c r="H274" i="3"/>
  <c r="K274" i="3" s="1"/>
  <c r="G274" i="3"/>
  <c r="F274" i="3"/>
  <c r="E274" i="3"/>
  <c r="D274" i="3"/>
  <c r="C274" i="3"/>
  <c r="B274" i="3"/>
  <c r="H273" i="3"/>
  <c r="G273" i="3"/>
  <c r="F273" i="3"/>
  <c r="I273" i="3" s="1"/>
  <c r="E273" i="3"/>
  <c r="D273" i="3"/>
  <c r="J273" i="3" s="1"/>
  <c r="C273" i="3"/>
  <c r="B273" i="3"/>
  <c r="J272" i="3"/>
  <c r="H272" i="3"/>
  <c r="G272" i="3"/>
  <c r="F272" i="3"/>
  <c r="E272" i="3"/>
  <c r="K272" i="3" s="1"/>
  <c r="D272" i="3"/>
  <c r="C272" i="3"/>
  <c r="I272" i="3" s="1"/>
  <c r="B272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H268" i="3"/>
  <c r="K268" i="3" s="1"/>
  <c r="G268" i="3"/>
  <c r="J268" i="3" s="1"/>
  <c r="F268" i="3"/>
  <c r="E268" i="3"/>
  <c r="D268" i="3"/>
  <c r="C268" i="3"/>
  <c r="I268" i="3" s="1"/>
  <c r="B268" i="3"/>
  <c r="H267" i="3"/>
  <c r="G267" i="3"/>
  <c r="F267" i="3"/>
  <c r="I267" i="3" s="1"/>
  <c r="E267" i="3"/>
  <c r="D267" i="3"/>
  <c r="C267" i="3"/>
  <c r="B267" i="3"/>
  <c r="H266" i="3"/>
  <c r="G266" i="3"/>
  <c r="F266" i="3"/>
  <c r="E266" i="3"/>
  <c r="K266" i="3" s="1"/>
  <c r="D266" i="3"/>
  <c r="J266" i="3" s="1"/>
  <c r="C266" i="3"/>
  <c r="B266" i="3"/>
  <c r="H265" i="3"/>
  <c r="G265" i="3"/>
  <c r="F265" i="3"/>
  <c r="E265" i="3"/>
  <c r="K265" i="3" s="1"/>
  <c r="D265" i="3"/>
  <c r="J265" i="3" s="1"/>
  <c r="C265" i="3"/>
  <c r="I265" i="3" s="1"/>
  <c r="B265" i="3"/>
  <c r="K264" i="3"/>
  <c r="J264" i="3"/>
  <c r="H264" i="3"/>
  <c r="G264" i="3"/>
  <c r="F264" i="3"/>
  <c r="E264" i="3"/>
  <c r="D264" i="3"/>
  <c r="C264" i="3"/>
  <c r="B264" i="3"/>
  <c r="J263" i="3"/>
  <c r="I263" i="3"/>
  <c r="H263" i="3"/>
  <c r="G263" i="3"/>
  <c r="F263" i="3"/>
  <c r="E263" i="3"/>
  <c r="K263" i="3" s="1"/>
  <c r="D263" i="3"/>
  <c r="C263" i="3"/>
  <c r="B263" i="3"/>
  <c r="I262" i="3"/>
  <c r="H262" i="3"/>
  <c r="K262" i="3" s="1"/>
  <c r="G262" i="3"/>
  <c r="J262" i="3" s="1"/>
  <c r="F262" i="3"/>
  <c r="E262" i="3"/>
  <c r="D262" i="3"/>
  <c r="C262" i="3"/>
  <c r="B262" i="3"/>
  <c r="H261" i="3"/>
  <c r="G261" i="3"/>
  <c r="F261" i="3"/>
  <c r="I261" i="3" s="1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B258" i="3"/>
  <c r="K257" i="3"/>
  <c r="I257" i="3"/>
  <c r="H257" i="3"/>
  <c r="G257" i="3"/>
  <c r="F257" i="3"/>
  <c r="E257" i="3"/>
  <c r="D257" i="3"/>
  <c r="J257" i="3" s="1"/>
  <c r="C257" i="3"/>
  <c r="B257" i="3"/>
  <c r="J256" i="3"/>
  <c r="I256" i="3"/>
  <c r="H256" i="3"/>
  <c r="K256" i="3" s="1"/>
  <c r="G256" i="3"/>
  <c r="F256" i="3"/>
  <c r="E256" i="3"/>
  <c r="D256" i="3"/>
  <c r="C256" i="3"/>
  <c r="B256" i="3"/>
  <c r="H255" i="3"/>
  <c r="G255" i="3"/>
  <c r="F255" i="3"/>
  <c r="I255" i="3" s="1"/>
  <c r="E255" i="3"/>
  <c r="D255" i="3"/>
  <c r="J255" i="3" s="1"/>
  <c r="C255" i="3"/>
  <c r="B255" i="3"/>
  <c r="J254" i="3"/>
  <c r="H254" i="3"/>
  <c r="G254" i="3"/>
  <c r="F254" i="3"/>
  <c r="E254" i="3"/>
  <c r="K254" i="3" s="1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B252" i="3"/>
  <c r="I251" i="3"/>
  <c r="H251" i="3"/>
  <c r="G251" i="3"/>
  <c r="F251" i="3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H249" i="3"/>
  <c r="G249" i="3"/>
  <c r="F249" i="3"/>
  <c r="I249" i="3" s="1"/>
  <c r="E249" i="3"/>
  <c r="D249" i="3"/>
  <c r="C249" i="3"/>
  <c r="B249" i="3"/>
  <c r="H248" i="3"/>
  <c r="G248" i="3"/>
  <c r="F248" i="3"/>
  <c r="E248" i="3"/>
  <c r="K248" i="3" s="1"/>
  <c r="D248" i="3"/>
  <c r="J248" i="3" s="1"/>
  <c r="C248" i="3"/>
  <c r="B248" i="3"/>
  <c r="H247" i="3"/>
  <c r="G247" i="3"/>
  <c r="F247" i="3"/>
  <c r="E247" i="3"/>
  <c r="K247" i="3" s="1"/>
  <c r="D247" i="3"/>
  <c r="J247" i="3" s="1"/>
  <c r="C247" i="3"/>
  <c r="I247" i="3" s="1"/>
  <c r="B247" i="3"/>
  <c r="K246" i="3"/>
  <c r="J246" i="3"/>
  <c r="H246" i="3"/>
  <c r="G246" i="3"/>
  <c r="F246" i="3"/>
  <c r="E246" i="3"/>
  <c r="D246" i="3"/>
  <c r="C246" i="3"/>
  <c r="B246" i="3"/>
  <c r="J245" i="3"/>
  <c r="I245" i="3"/>
  <c r="H245" i="3"/>
  <c r="G245" i="3"/>
  <c r="F245" i="3"/>
  <c r="E245" i="3"/>
  <c r="K245" i="3" s="1"/>
  <c r="D245" i="3"/>
  <c r="C245" i="3"/>
  <c r="B245" i="3"/>
  <c r="I244" i="3"/>
  <c r="H244" i="3"/>
  <c r="K244" i="3" s="1"/>
  <c r="G244" i="3"/>
  <c r="J244" i="3" s="1"/>
  <c r="F244" i="3"/>
  <c r="E244" i="3"/>
  <c r="D244" i="3"/>
  <c r="C244" i="3"/>
  <c r="B244" i="3"/>
  <c r="H243" i="3"/>
  <c r="G243" i="3"/>
  <c r="J243" i="3" s="1"/>
  <c r="F243" i="3"/>
  <c r="I243" i="3" s="1"/>
  <c r="E243" i="3"/>
  <c r="K243" i="3" s="1"/>
  <c r="D243" i="3"/>
  <c r="C243" i="3"/>
  <c r="B243" i="3"/>
  <c r="K242" i="3"/>
  <c r="J242" i="3"/>
  <c r="H242" i="3"/>
  <c r="G242" i="3"/>
  <c r="F242" i="3"/>
  <c r="E242" i="3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H237" i="3"/>
  <c r="G237" i="3"/>
  <c r="J237" i="3" s="1"/>
  <c r="F237" i="3"/>
  <c r="I237" i="3" s="1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K234" i="3"/>
  <c r="H234" i="3"/>
  <c r="G234" i="3"/>
  <c r="J234" i="3" s="1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H232" i="3"/>
  <c r="K232" i="3" s="1"/>
  <c r="G232" i="3"/>
  <c r="J232" i="3" s="1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J230" i="3"/>
  <c r="H230" i="3"/>
  <c r="G230" i="3"/>
  <c r="F230" i="3"/>
  <c r="E230" i="3"/>
  <c r="K230" i="3" s="1"/>
  <c r="D230" i="3"/>
  <c r="C230" i="3"/>
  <c r="I230" i="3" s="1"/>
  <c r="B230" i="3"/>
  <c r="H229" i="3"/>
  <c r="G229" i="3"/>
  <c r="F229" i="3"/>
  <c r="E229" i="3"/>
  <c r="D229" i="3"/>
  <c r="J229" i="3" s="1"/>
  <c r="C229" i="3"/>
  <c r="I229" i="3" s="1"/>
  <c r="B229" i="3"/>
  <c r="K228" i="3"/>
  <c r="H228" i="3"/>
  <c r="G228" i="3"/>
  <c r="J228" i="3" s="1"/>
  <c r="F228" i="3"/>
  <c r="E228" i="3"/>
  <c r="D228" i="3"/>
  <c r="C228" i="3"/>
  <c r="I228" i="3" s="1"/>
  <c r="B228" i="3"/>
  <c r="K227" i="3"/>
  <c r="J227" i="3"/>
  <c r="I227" i="3"/>
  <c r="H227" i="3"/>
  <c r="G227" i="3"/>
  <c r="F227" i="3"/>
  <c r="E227" i="3"/>
  <c r="D227" i="3"/>
  <c r="C227" i="3"/>
  <c r="B227" i="3"/>
  <c r="I226" i="3"/>
  <c r="H226" i="3"/>
  <c r="K226" i="3" s="1"/>
  <c r="G226" i="3"/>
  <c r="J226" i="3" s="1"/>
  <c r="F226" i="3"/>
  <c r="E226" i="3"/>
  <c r="D226" i="3"/>
  <c r="C226" i="3"/>
  <c r="B226" i="3"/>
  <c r="H225" i="3"/>
  <c r="G225" i="3"/>
  <c r="F225" i="3"/>
  <c r="I225" i="3" s="1"/>
  <c r="E225" i="3"/>
  <c r="D225" i="3"/>
  <c r="J225" i="3" s="1"/>
  <c r="C225" i="3"/>
  <c r="B225" i="3"/>
  <c r="J224" i="3"/>
  <c r="H224" i="3"/>
  <c r="G224" i="3"/>
  <c r="F224" i="3"/>
  <c r="E224" i="3"/>
  <c r="K224" i="3" s="1"/>
  <c r="D224" i="3"/>
  <c r="C224" i="3"/>
  <c r="I224" i="3" s="1"/>
  <c r="B224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H220" i="3"/>
  <c r="K220" i="3" s="1"/>
  <c r="G220" i="3"/>
  <c r="J220" i="3" s="1"/>
  <c r="F220" i="3"/>
  <c r="E220" i="3"/>
  <c r="D220" i="3"/>
  <c r="C220" i="3"/>
  <c r="I220" i="3" s="1"/>
  <c r="B220" i="3"/>
  <c r="J219" i="3"/>
  <c r="H219" i="3"/>
  <c r="G219" i="3"/>
  <c r="F219" i="3"/>
  <c r="I219" i="3" s="1"/>
  <c r="E219" i="3"/>
  <c r="D219" i="3"/>
  <c r="C219" i="3"/>
  <c r="B219" i="3"/>
  <c r="J218" i="3"/>
  <c r="H218" i="3"/>
  <c r="G218" i="3"/>
  <c r="F218" i="3"/>
  <c r="E218" i="3"/>
  <c r="K218" i="3" s="1"/>
  <c r="D218" i="3"/>
  <c r="C218" i="3"/>
  <c r="B218" i="3"/>
  <c r="H217" i="3"/>
  <c r="G217" i="3"/>
  <c r="F217" i="3"/>
  <c r="E217" i="3"/>
  <c r="D217" i="3"/>
  <c r="J217" i="3" s="1"/>
  <c r="C217" i="3"/>
  <c r="I217" i="3" s="1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I215" i="3"/>
  <c r="H215" i="3"/>
  <c r="K215" i="3" s="1"/>
  <c r="G215" i="3"/>
  <c r="F215" i="3"/>
  <c r="E215" i="3"/>
  <c r="D215" i="3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J213" i="3"/>
  <c r="H213" i="3"/>
  <c r="G213" i="3"/>
  <c r="F213" i="3"/>
  <c r="I213" i="3" s="1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I209" i="3"/>
  <c r="H209" i="3"/>
  <c r="K209" i="3" s="1"/>
  <c r="G209" i="3"/>
  <c r="F209" i="3"/>
  <c r="E209" i="3"/>
  <c r="D209" i="3"/>
  <c r="J209" i="3" s="1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D207" i="3"/>
  <c r="C207" i="3"/>
  <c r="B207" i="3"/>
  <c r="H206" i="3"/>
  <c r="K206" i="3" s="1"/>
  <c r="G206" i="3"/>
  <c r="F206" i="3"/>
  <c r="E206" i="3"/>
  <c r="D206" i="3"/>
  <c r="J206" i="3" s="1"/>
  <c r="C206" i="3"/>
  <c r="I206" i="3" s="1"/>
  <c r="B206" i="3"/>
  <c r="H205" i="3"/>
  <c r="G205" i="3"/>
  <c r="F205" i="3"/>
  <c r="I205" i="3" s="1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K203" i="3"/>
  <c r="I203" i="3"/>
  <c r="H203" i="3"/>
  <c r="G203" i="3"/>
  <c r="F203" i="3"/>
  <c r="E203" i="3"/>
  <c r="D203" i="3"/>
  <c r="J203" i="3" s="1"/>
  <c r="C203" i="3"/>
  <c r="B203" i="3"/>
  <c r="J202" i="3"/>
  <c r="H202" i="3"/>
  <c r="K202" i="3" s="1"/>
  <c r="G202" i="3"/>
  <c r="F202" i="3"/>
  <c r="E202" i="3"/>
  <c r="D202" i="3"/>
  <c r="C202" i="3"/>
  <c r="I202" i="3" s="1"/>
  <c r="B202" i="3"/>
  <c r="H201" i="3"/>
  <c r="G201" i="3"/>
  <c r="F201" i="3"/>
  <c r="I201" i="3" s="1"/>
  <c r="E201" i="3"/>
  <c r="D201" i="3"/>
  <c r="J201" i="3" s="1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J196" i="3"/>
  <c r="I196" i="3"/>
  <c r="H196" i="3"/>
  <c r="K196" i="3" s="1"/>
  <c r="G196" i="3"/>
  <c r="F196" i="3"/>
  <c r="E196" i="3"/>
  <c r="D196" i="3"/>
  <c r="C196" i="3"/>
  <c r="B196" i="3"/>
  <c r="H195" i="3"/>
  <c r="G195" i="3"/>
  <c r="F195" i="3"/>
  <c r="I195" i="3" s="1"/>
  <c r="E195" i="3"/>
  <c r="K195" i="3" s="1"/>
  <c r="D195" i="3"/>
  <c r="J195" i="3" s="1"/>
  <c r="C195" i="3"/>
  <c r="B195" i="3"/>
  <c r="J194" i="3"/>
  <c r="H194" i="3"/>
  <c r="K194" i="3" s="1"/>
  <c r="G194" i="3"/>
  <c r="F194" i="3"/>
  <c r="E194" i="3"/>
  <c r="D194" i="3"/>
  <c r="C194" i="3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F192" i="3"/>
  <c r="E192" i="3"/>
  <c r="D192" i="3"/>
  <c r="C192" i="3"/>
  <c r="B192" i="3"/>
  <c r="I191" i="3"/>
  <c r="H191" i="3"/>
  <c r="G191" i="3"/>
  <c r="F191" i="3"/>
  <c r="E191" i="3"/>
  <c r="K191" i="3" s="1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H188" i="3"/>
  <c r="K188" i="3" s="1"/>
  <c r="G188" i="3"/>
  <c r="F188" i="3"/>
  <c r="E188" i="3"/>
  <c r="D188" i="3"/>
  <c r="J188" i="3" s="1"/>
  <c r="C188" i="3"/>
  <c r="B188" i="3"/>
  <c r="H187" i="3"/>
  <c r="G187" i="3"/>
  <c r="F187" i="3"/>
  <c r="E187" i="3"/>
  <c r="K187" i="3" s="1"/>
  <c r="D187" i="3"/>
  <c r="J187" i="3" s="1"/>
  <c r="C187" i="3"/>
  <c r="I187" i="3" s="1"/>
  <c r="B187" i="3"/>
  <c r="K186" i="3"/>
  <c r="H186" i="3"/>
  <c r="G186" i="3"/>
  <c r="F186" i="3"/>
  <c r="E186" i="3"/>
  <c r="D186" i="3"/>
  <c r="J186" i="3" s="1"/>
  <c r="C186" i="3"/>
  <c r="B186" i="3"/>
  <c r="K185" i="3"/>
  <c r="J185" i="3"/>
  <c r="I185" i="3"/>
  <c r="H185" i="3"/>
  <c r="G185" i="3"/>
  <c r="F185" i="3"/>
  <c r="E185" i="3"/>
  <c r="D185" i="3"/>
  <c r="C185" i="3"/>
  <c r="B185" i="3"/>
  <c r="H184" i="3"/>
  <c r="K184" i="3" s="1"/>
  <c r="G184" i="3"/>
  <c r="J184" i="3" s="1"/>
  <c r="F184" i="3"/>
  <c r="I184" i="3" s="1"/>
  <c r="E184" i="3"/>
  <c r="D184" i="3"/>
  <c r="C184" i="3"/>
  <c r="B184" i="3"/>
  <c r="H183" i="3"/>
  <c r="G183" i="3"/>
  <c r="F183" i="3"/>
  <c r="I183" i="3" s="1"/>
  <c r="E183" i="3"/>
  <c r="K183" i="3" s="1"/>
  <c r="D183" i="3"/>
  <c r="J183" i="3" s="1"/>
  <c r="C183" i="3"/>
  <c r="B183" i="3"/>
  <c r="H182" i="3"/>
  <c r="G182" i="3"/>
  <c r="F182" i="3"/>
  <c r="E182" i="3"/>
  <c r="K182" i="3" s="1"/>
  <c r="D182" i="3"/>
  <c r="J182" i="3" s="1"/>
  <c r="C182" i="3"/>
  <c r="B182" i="3"/>
  <c r="I181" i="3"/>
  <c r="H181" i="3"/>
  <c r="G181" i="3"/>
  <c r="F181" i="3"/>
  <c r="E181" i="3"/>
  <c r="D181" i="3"/>
  <c r="J181" i="3" s="1"/>
  <c r="C181" i="3"/>
  <c r="B181" i="3"/>
  <c r="K180" i="3"/>
  <c r="H180" i="3"/>
  <c r="G180" i="3"/>
  <c r="F180" i="3"/>
  <c r="E180" i="3"/>
  <c r="D180" i="3"/>
  <c r="J180" i="3" s="1"/>
  <c r="C180" i="3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K178" i="3" s="1"/>
  <c r="G178" i="3"/>
  <c r="J178" i="3" s="1"/>
  <c r="F178" i="3"/>
  <c r="E178" i="3"/>
  <c r="D178" i="3"/>
  <c r="C178" i="3"/>
  <c r="I178" i="3" s="1"/>
  <c r="B178" i="3"/>
  <c r="K177" i="3"/>
  <c r="J177" i="3"/>
  <c r="H177" i="3"/>
  <c r="G177" i="3"/>
  <c r="F177" i="3"/>
  <c r="I177" i="3" s="1"/>
  <c r="E177" i="3"/>
  <c r="D177" i="3"/>
  <c r="C177" i="3"/>
  <c r="B177" i="3"/>
  <c r="J176" i="3"/>
  <c r="I176" i="3"/>
  <c r="H176" i="3"/>
  <c r="K176" i="3" s="1"/>
  <c r="G176" i="3"/>
  <c r="F176" i="3"/>
  <c r="E176" i="3"/>
  <c r="D176" i="3"/>
  <c r="C176" i="3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K172" i="3"/>
  <c r="J172" i="3"/>
  <c r="I172" i="3"/>
  <c r="H172" i="3"/>
  <c r="G172" i="3"/>
  <c r="F172" i="3"/>
  <c r="E172" i="3"/>
  <c r="D172" i="3"/>
  <c r="C172" i="3"/>
  <c r="B172" i="3"/>
  <c r="I171" i="3"/>
  <c r="H171" i="3"/>
  <c r="G171" i="3"/>
  <c r="J171" i="3" s="1"/>
  <c r="F171" i="3"/>
  <c r="E171" i="3"/>
  <c r="D171" i="3"/>
  <c r="C171" i="3"/>
  <c r="B171" i="3"/>
  <c r="J170" i="3"/>
  <c r="H170" i="3"/>
  <c r="G170" i="3"/>
  <c r="F170" i="3"/>
  <c r="E170" i="3"/>
  <c r="K170" i="3" s="1"/>
  <c r="D170" i="3"/>
  <c r="C170" i="3"/>
  <c r="I170" i="3" s="1"/>
  <c r="B170" i="3"/>
  <c r="H169" i="3"/>
  <c r="G169" i="3"/>
  <c r="F169" i="3"/>
  <c r="E169" i="3"/>
  <c r="D169" i="3"/>
  <c r="J169" i="3" s="1"/>
  <c r="C169" i="3"/>
  <c r="I169" i="3" s="1"/>
  <c r="B169" i="3"/>
  <c r="K168" i="3"/>
  <c r="H168" i="3"/>
  <c r="G168" i="3"/>
  <c r="F168" i="3"/>
  <c r="E168" i="3"/>
  <c r="D168" i="3"/>
  <c r="J168" i="3" s="1"/>
  <c r="C168" i="3"/>
  <c r="I168" i="3" s="1"/>
  <c r="B168" i="3"/>
  <c r="J167" i="3"/>
  <c r="I167" i="3"/>
  <c r="H167" i="3"/>
  <c r="K167" i="3" s="1"/>
  <c r="G167" i="3"/>
  <c r="F167" i="3"/>
  <c r="E167" i="3"/>
  <c r="D167" i="3"/>
  <c r="C167" i="3"/>
  <c r="B167" i="3"/>
  <c r="K166" i="3"/>
  <c r="H166" i="3"/>
  <c r="G166" i="3"/>
  <c r="J166" i="3" s="1"/>
  <c r="F166" i="3"/>
  <c r="I166" i="3" s="1"/>
  <c r="E166" i="3"/>
  <c r="D166" i="3"/>
  <c r="C166" i="3"/>
  <c r="B166" i="3"/>
  <c r="I165" i="3"/>
  <c r="H165" i="3"/>
  <c r="G165" i="3"/>
  <c r="F165" i="3"/>
  <c r="E165" i="3"/>
  <c r="K165" i="3" s="1"/>
  <c r="D165" i="3"/>
  <c r="J165" i="3" s="1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F163" i="3"/>
  <c r="E163" i="3"/>
  <c r="K163" i="3" s="1"/>
  <c r="D163" i="3"/>
  <c r="C163" i="3"/>
  <c r="I163" i="3" s="1"/>
  <c r="B163" i="3"/>
  <c r="H162" i="3"/>
  <c r="G162" i="3"/>
  <c r="J162" i="3" s="1"/>
  <c r="F162" i="3"/>
  <c r="E162" i="3"/>
  <c r="K162" i="3" s="1"/>
  <c r="D162" i="3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J160" i="3"/>
  <c r="H160" i="3"/>
  <c r="K160" i="3" s="1"/>
  <c r="G160" i="3"/>
  <c r="F160" i="3"/>
  <c r="E160" i="3"/>
  <c r="D160" i="3"/>
  <c r="C160" i="3"/>
  <c r="I160" i="3" s="1"/>
  <c r="B160" i="3"/>
  <c r="H159" i="3"/>
  <c r="K159" i="3" s="1"/>
  <c r="G159" i="3"/>
  <c r="F159" i="3"/>
  <c r="I159" i="3" s="1"/>
  <c r="E159" i="3"/>
  <c r="D159" i="3"/>
  <c r="J159" i="3" s="1"/>
  <c r="C159" i="3"/>
  <c r="B159" i="3"/>
  <c r="K158" i="3"/>
  <c r="H158" i="3"/>
  <c r="G158" i="3"/>
  <c r="F158" i="3"/>
  <c r="I158" i="3" s="1"/>
  <c r="E158" i="3"/>
  <c r="D158" i="3"/>
  <c r="J158" i="3" s="1"/>
  <c r="C158" i="3"/>
  <c r="B158" i="3"/>
  <c r="I157" i="3"/>
  <c r="H157" i="3"/>
  <c r="G157" i="3"/>
  <c r="F157" i="3"/>
  <c r="E157" i="3"/>
  <c r="D157" i="3"/>
  <c r="C157" i="3"/>
  <c r="B157" i="3"/>
  <c r="H156" i="3"/>
  <c r="G156" i="3"/>
  <c r="F156" i="3"/>
  <c r="E156" i="3"/>
  <c r="K156" i="3" s="1"/>
  <c r="D156" i="3"/>
  <c r="J156" i="3" s="1"/>
  <c r="C156" i="3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K154" i="3" s="1"/>
  <c r="G154" i="3"/>
  <c r="J154" i="3" s="1"/>
  <c r="F154" i="3"/>
  <c r="E154" i="3"/>
  <c r="D154" i="3"/>
  <c r="C154" i="3"/>
  <c r="I154" i="3" s="1"/>
  <c r="B154" i="3"/>
  <c r="K153" i="3"/>
  <c r="J153" i="3"/>
  <c r="H153" i="3"/>
  <c r="G153" i="3"/>
  <c r="F153" i="3"/>
  <c r="I153" i="3" s="1"/>
  <c r="E153" i="3"/>
  <c r="D153" i="3"/>
  <c r="C153" i="3"/>
  <c r="B153" i="3"/>
  <c r="J152" i="3"/>
  <c r="I152" i="3"/>
  <c r="H152" i="3"/>
  <c r="K152" i="3" s="1"/>
  <c r="G152" i="3"/>
  <c r="F152" i="3"/>
  <c r="E152" i="3"/>
  <c r="D152" i="3"/>
  <c r="C152" i="3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J148" i="3"/>
  <c r="I148" i="3"/>
  <c r="H148" i="3"/>
  <c r="G148" i="3"/>
  <c r="F148" i="3"/>
  <c r="E148" i="3"/>
  <c r="D148" i="3"/>
  <c r="C148" i="3"/>
  <c r="B148" i="3"/>
  <c r="I147" i="3"/>
  <c r="H147" i="3"/>
  <c r="G147" i="3"/>
  <c r="J147" i="3" s="1"/>
  <c r="F147" i="3"/>
  <c r="E147" i="3"/>
  <c r="D147" i="3"/>
  <c r="C147" i="3"/>
  <c r="B147" i="3"/>
  <c r="J146" i="3"/>
  <c r="H146" i="3"/>
  <c r="G146" i="3"/>
  <c r="F146" i="3"/>
  <c r="E146" i="3"/>
  <c r="K146" i="3" s="1"/>
  <c r="D146" i="3"/>
  <c r="C146" i="3"/>
  <c r="I146" i="3" s="1"/>
  <c r="B146" i="3"/>
  <c r="H145" i="3"/>
  <c r="G145" i="3"/>
  <c r="F145" i="3"/>
  <c r="E145" i="3"/>
  <c r="D145" i="3"/>
  <c r="J145" i="3" s="1"/>
  <c r="C145" i="3"/>
  <c r="I145" i="3" s="1"/>
  <c r="B145" i="3"/>
  <c r="K144" i="3"/>
  <c r="H144" i="3"/>
  <c r="G144" i="3"/>
  <c r="F144" i="3"/>
  <c r="E144" i="3"/>
  <c r="D144" i="3"/>
  <c r="J144" i="3" s="1"/>
  <c r="C144" i="3"/>
  <c r="I144" i="3" s="1"/>
  <c r="B144" i="3"/>
  <c r="J143" i="3"/>
  <c r="I143" i="3"/>
  <c r="H143" i="3"/>
  <c r="K143" i="3" s="1"/>
  <c r="G143" i="3"/>
  <c r="F143" i="3"/>
  <c r="E143" i="3"/>
  <c r="D143" i="3"/>
  <c r="C143" i="3"/>
  <c r="B143" i="3"/>
  <c r="K142" i="3"/>
  <c r="H142" i="3"/>
  <c r="G142" i="3"/>
  <c r="F142" i="3"/>
  <c r="I142" i="3" s="1"/>
  <c r="E142" i="3"/>
  <c r="D142" i="3"/>
  <c r="J142" i="3" s="1"/>
  <c r="C142" i="3"/>
  <c r="B142" i="3"/>
  <c r="I141" i="3"/>
  <c r="H141" i="3"/>
  <c r="G141" i="3"/>
  <c r="F141" i="3"/>
  <c r="E141" i="3"/>
  <c r="K141" i="3" s="1"/>
  <c r="D141" i="3"/>
  <c r="J141" i="3" s="1"/>
  <c r="C141" i="3"/>
  <c r="B141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I139" i="3" s="1"/>
  <c r="E139" i="3"/>
  <c r="D139" i="3"/>
  <c r="J139" i="3" s="1"/>
  <c r="C139" i="3"/>
  <c r="B139" i="3"/>
  <c r="J138" i="3"/>
  <c r="H138" i="3"/>
  <c r="K138" i="3" s="1"/>
  <c r="G138" i="3"/>
  <c r="F138" i="3"/>
  <c r="E138" i="3"/>
  <c r="D138" i="3"/>
  <c r="C138" i="3"/>
  <c r="I138" i="3" s="1"/>
  <c r="B138" i="3"/>
  <c r="K137" i="3"/>
  <c r="H137" i="3"/>
  <c r="G137" i="3"/>
  <c r="F137" i="3"/>
  <c r="I137" i="3" s="1"/>
  <c r="E137" i="3"/>
  <c r="D137" i="3"/>
  <c r="J137" i="3" s="1"/>
  <c r="C137" i="3"/>
  <c r="B137" i="3"/>
  <c r="K136" i="3"/>
  <c r="H136" i="3"/>
  <c r="G136" i="3"/>
  <c r="F136" i="3"/>
  <c r="I136" i="3" s="1"/>
  <c r="E136" i="3"/>
  <c r="D136" i="3"/>
  <c r="J136" i="3" s="1"/>
  <c r="C136" i="3"/>
  <c r="B136" i="3"/>
  <c r="I135" i="3"/>
  <c r="H135" i="3"/>
  <c r="G135" i="3"/>
  <c r="F135" i="3"/>
  <c r="E135" i="3"/>
  <c r="K135" i="3" s="1"/>
  <c r="D135" i="3"/>
  <c r="C135" i="3"/>
  <c r="B135" i="3"/>
  <c r="H134" i="3"/>
  <c r="G134" i="3"/>
  <c r="J134" i="3" s="1"/>
  <c r="F134" i="3"/>
  <c r="E134" i="3"/>
  <c r="K134" i="3" s="1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H132" i="3"/>
  <c r="K132" i="3" s="1"/>
  <c r="G132" i="3"/>
  <c r="F132" i="3"/>
  <c r="E132" i="3"/>
  <c r="D132" i="3"/>
  <c r="C132" i="3"/>
  <c r="B132" i="3"/>
  <c r="H131" i="3"/>
  <c r="G131" i="3"/>
  <c r="F131" i="3"/>
  <c r="I131" i="3" s="1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J127" i="3" s="1"/>
  <c r="F127" i="3"/>
  <c r="E127" i="3"/>
  <c r="D127" i="3"/>
  <c r="C127" i="3"/>
  <c r="B127" i="3"/>
  <c r="H126" i="3"/>
  <c r="G126" i="3"/>
  <c r="F126" i="3"/>
  <c r="E126" i="3"/>
  <c r="K126" i="3" s="1"/>
  <c r="D126" i="3"/>
  <c r="J126" i="3" s="1"/>
  <c r="C126" i="3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K124" i="3" s="1"/>
  <c r="G124" i="3"/>
  <c r="J124" i="3" s="1"/>
  <c r="F124" i="3"/>
  <c r="E124" i="3"/>
  <c r="D124" i="3"/>
  <c r="C124" i="3"/>
  <c r="I124" i="3" s="1"/>
  <c r="B124" i="3"/>
  <c r="K123" i="3"/>
  <c r="J123" i="3"/>
  <c r="H123" i="3"/>
  <c r="G123" i="3"/>
  <c r="F123" i="3"/>
  <c r="I123" i="3" s="1"/>
  <c r="E123" i="3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H121" i="3"/>
  <c r="G121" i="3"/>
  <c r="J121" i="3" s="1"/>
  <c r="F121" i="3"/>
  <c r="E121" i="3"/>
  <c r="K121" i="3" s="1"/>
  <c r="D121" i="3"/>
  <c r="C121" i="3"/>
  <c r="I121" i="3" s="1"/>
  <c r="B121" i="3"/>
  <c r="K120" i="3"/>
  <c r="H120" i="3"/>
  <c r="G120" i="3"/>
  <c r="F120" i="3"/>
  <c r="E120" i="3"/>
  <c r="D120" i="3"/>
  <c r="C120" i="3"/>
  <c r="I120" i="3" s="1"/>
  <c r="B120" i="3"/>
  <c r="J119" i="3"/>
  <c r="H119" i="3"/>
  <c r="G119" i="3"/>
  <c r="F119" i="3"/>
  <c r="E119" i="3"/>
  <c r="K119" i="3" s="1"/>
  <c r="D119" i="3"/>
  <c r="C119" i="3"/>
  <c r="I119" i="3" s="1"/>
  <c r="B119" i="3"/>
  <c r="K118" i="3"/>
  <c r="J118" i="3"/>
  <c r="H118" i="3"/>
  <c r="G118" i="3"/>
  <c r="F118" i="3"/>
  <c r="E118" i="3"/>
  <c r="D118" i="3"/>
  <c r="C118" i="3"/>
  <c r="I118" i="3" s="1"/>
  <c r="B118" i="3"/>
  <c r="J117" i="3"/>
  <c r="I117" i="3"/>
  <c r="H117" i="3"/>
  <c r="K117" i="3" s="1"/>
  <c r="G117" i="3"/>
  <c r="F117" i="3"/>
  <c r="E117" i="3"/>
  <c r="D117" i="3"/>
  <c r="C117" i="3"/>
  <c r="B117" i="3"/>
  <c r="H116" i="3"/>
  <c r="K116" i="3" s="1"/>
  <c r="G116" i="3"/>
  <c r="F116" i="3"/>
  <c r="I116" i="3" s="1"/>
  <c r="E116" i="3"/>
  <c r="D116" i="3"/>
  <c r="J116" i="3" s="1"/>
  <c r="C116" i="3"/>
  <c r="B116" i="3"/>
  <c r="H115" i="3"/>
  <c r="G115" i="3"/>
  <c r="F115" i="3"/>
  <c r="E115" i="3"/>
  <c r="D115" i="3"/>
  <c r="J115" i="3" s="1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K113" i="3"/>
  <c r="J113" i="3"/>
  <c r="H113" i="3"/>
  <c r="G113" i="3"/>
  <c r="F113" i="3"/>
  <c r="E113" i="3"/>
  <c r="D113" i="3"/>
  <c r="C113" i="3"/>
  <c r="I113" i="3" s="1"/>
  <c r="B113" i="3"/>
  <c r="J112" i="3"/>
  <c r="I112" i="3"/>
  <c r="H112" i="3"/>
  <c r="K112" i="3" s="1"/>
  <c r="G112" i="3"/>
  <c r="F112" i="3"/>
  <c r="E112" i="3"/>
  <c r="D112" i="3"/>
  <c r="C112" i="3"/>
  <c r="B112" i="3"/>
  <c r="K111" i="3"/>
  <c r="H111" i="3"/>
  <c r="G111" i="3"/>
  <c r="F111" i="3"/>
  <c r="I111" i="3" s="1"/>
  <c r="E111" i="3"/>
  <c r="D111" i="3"/>
  <c r="C111" i="3"/>
  <c r="B111" i="3"/>
  <c r="I110" i="3"/>
  <c r="H110" i="3"/>
  <c r="G110" i="3"/>
  <c r="F110" i="3"/>
  <c r="E110" i="3"/>
  <c r="K110" i="3" s="1"/>
  <c r="D110" i="3"/>
  <c r="J110" i="3" s="1"/>
  <c r="C110" i="3"/>
  <c r="B110" i="3"/>
  <c r="H109" i="3"/>
  <c r="G109" i="3"/>
  <c r="F109" i="3"/>
  <c r="E109" i="3"/>
  <c r="D109" i="3"/>
  <c r="J109" i="3" s="1"/>
  <c r="C109" i="3"/>
  <c r="I109" i="3" s="1"/>
  <c r="B109" i="3"/>
  <c r="K108" i="3"/>
  <c r="H108" i="3"/>
  <c r="G108" i="3"/>
  <c r="F108" i="3"/>
  <c r="E108" i="3"/>
  <c r="D108" i="3"/>
  <c r="J108" i="3" s="1"/>
  <c r="C108" i="3"/>
  <c r="I108" i="3" s="1"/>
  <c r="B108" i="3"/>
  <c r="J107" i="3"/>
  <c r="I107" i="3"/>
  <c r="H107" i="3"/>
  <c r="K107" i="3" s="1"/>
  <c r="G107" i="3"/>
  <c r="F107" i="3"/>
  <c r="E107" i="3"/>
  <c r="D107" i="3"/>
  <c r="C107" i="3"/>
  <c r="B107" i="3"/>
  <c r="K106" i="3"/>
  <c r="H106" i="3"/>
  <c r="G106" i="3"/>
  <c r="F106" i="3"/>
  <c r="I106" i="3" s="1"/>
  <c r="E106" i="3"/>
  <c r="D106" i="3"/>
  <c r="J106" i="3" s="1"/>
  <c r="C106" i="3"/>
  <c r="B106" i="3"/>
  <c r="I105" i="3"/>
  <c r="H105" i="3"/>
  <c r="G105" i="3"/>
  <c r="F105" i="3"/>
  <c r="E105" i="3"/>
  <c r="K105" i="3" s="1"/>
  <c r="D105" i="3"/>
  <c r="J105" i="3" s="1"/>
  <c r="C105" i="3"/>
  <c r="B105" i="3"/>
  <c r="H104" i="3"/>
  <c r="G104" i="3"/>
  <c r="F104" i="3"/>
  <c r="E104" i="3"/>
  <c r="K104" i="3" s="1"/>
  <c r="D104" i="3"/>
  <c r="C104" i="3"/>
  <c r="I104" i="3" s="1"/>
  <c r="B104" i="3"/>
  <c r="H103" i="3"/>
  <c r="G103" i="3"/>
  <c r="F103" i="3"/>
  <c r="I103" i="3" s="1"/>
  <c r="E103" i="3"/>
  <c r="D103" i="3"/>
  <c r="J103" i="3" s="1"/>
  <c r="C103" i="3"/>
  <c r="B103" i="3"/>
  <c r="J102" i="3"/>
  <c r="H102" i="3"/>
  <c r="K102" i="3" s="1"/>
  <c r="G102" i="3"/>
  <c r="F102" i="3"/>
  <c r="E102" i="3"/>
  <c r="D102" i="3"/>
  <c r="C102" i="3"/>
  <c r="I102" i="3" s="1"/>
  <c r="B102" i="3"/>
  <c r="H101" i="3"/>
  <c r="K101" i="3" s="1"/>
  <c r="G101" i="3"/>
  <c r="F101" i="3"/>
  <c r="I101" i="3" s="1"/>
  <c r="E101" i="3"/>
  <c r="D101" i="3"/>
  <c r="J101" i="3" s="1"/>
  <c r="C101" i="3"/>
  <c r="B101" i="3"/>
  <c r="K100" i="3"/>
  <c r="I100" i="3"/>
  <c r="H100" i="3"/>
  <c r="G100" i="3"/>
  <c r="F100" i="3"/>
  <c r="E100" i="3"/>
  <c r="D100" i="3"/>
  <c r="J100" i="3" s="1"/>
  <c r="C100" i="3"/>
  <c r="B100" i="3"/>
  <c r="I99" i="3"/>
  <c r="H99" i="3"/>
  <c r="G99" i="3"/>
  <c r="F99" i="3"/>
  <c r="E99" i="3"/>
  <c r="K99" i="3" s="1"/>
  <c r="D99" i="3"/>
  <c r="J99" i="3" s="1"/>
  <c r="C99" i="3"/>
  <c r="B99" i="3"/>
  <c r="H98" i="3"/>
  <c r="G98" i="3"/>
  <c r="J98" i="3" s="1"/>
  <c r="F98" i="3"/>
  <c r="E98" i="3"/>
  <c r="K98" i="3" s="1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I96" i="3"/>
  <c r="H96" i="3"/>
  <c r="G96" i="3"/>
  <c r="J96" i="3" s="1"/>
  <c r="F96" i="3"/>
  <c r="E96" i="3"/>
  <c r="K96" i="3" s="1"/>
  <c r="D96" i="3"/>
  <c r="C96" i="3"/>
  <c r="B96" i="3"/>
  <c r="J95" i="3"/>
  <c r="H95" i="3"/>
  <c r="G95" i="3"/>
  <c r="F95" i="3"/>
  <c r="E95" i="3"/>
  <c r="K95" i="3" s="1"/>
  <c r="D95" i="3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K93" i="3" s="1"/>
  <c r="G93" i="3"/>
  <c r="F93" i="3"/>
  <c r="E93" i="3"/>
  <c r="D93" i="3"/>
  <c r="J93" i="3" s="1"/>
  <c r="C93" i="3"/>
  <c r="I93" i="3" s="1"/>
  <c r="B93" i="3"/>
  <c r="K92" i="3"/>
  <c r="H92" i="3"/>
  <c r="G92" i="3"/>
  <c r="F92" i="3"/>
  <c r="I92" i="3" s="1"/>
  <c r="E92" i="3"/>
  <c r="D92" i="3"/>
  <c r="J92" i="3" s="1"/>
  <c r="C92" i="3"/>
  <c r="B92" i="3"/>
  <c r="K91" i="3"/>
  <c r="J91" i="3"/>
  <c r="I91" i="3"/>
  <c r="H91" i="3"/>
  <c r="G91" i="3"/>
  <c r="F91" i="3"/>
  <c r="E91" i="3"/>
  <c r="D91" i="3"/>
  <c r="C91" i="3"/>
  <c r="B91" i="3"/>
  <c r="I90" i="3"/>
  <c r="H90" i="3"/>
  <c r="G90" i="3"/>
  <c r="J90" i="3" s="1"/>
  <c r="F90" i="3"/>
  <c r="E90" i="3"/>
  <c r="K90" i="3" s="1"/>
  <c r="D90" i="3"/>
  <c r="C90" i="3"/>
  <c r="B90" i="3"/>
  <c r="J89" i="3"/>
  <c r="H89" i="3"/>
  <c r="G89" i="3"/>
  <c r="F89" i="3"/>
  <c r="E89" i="3"/>
  <c r="K89" i="3" s="1"/>
  <c r="D89" i="3"/>
  <c r="C89" i="3"/>
  <c r="B89" i="3"/>
  <c r="J88" i="3"/>
  <c r="H88" i="3"/>
  <c r="G88" i="3"/>
  <c r="F88" i="3"/>
  <c r="E88" i="3"/>
  <c r="K88" i="3" s="1"/>
  <c r="D88" i="3"/>
  <c r="C88" i="3"/>
  <c r="I88" i="3" s="1"/>
  <c r="B88" i="3"/>
  <c r="H87" i="3"/>
  <c r="K87" i="3" s="1"/>
  <c r="G87" i="3"/>
  <c r="F87" i="3"/>
  <c r="E87" i="3"/>
  <c r="D87" i="3"/>
  <c r="J87" i="3" s="1"/>
  <c r="C87" i="3"/>
  <c r="B87" i="3"/>
  <c r="K86" i="3"/>
  <c r="H86" i="3"/>
  <c r="G86" i="3"/>
  <c r="F86" i="3"/>
  <c r="I86" i="3" s="1"/>
  <c r="E86" i="3"/>
  <c r="D86" i="3"/>
  <c r="J86" i="3" s="1"/>
  <c r="C86" i="3"/>
  <c r="B86" i="3"/>
  <c r="K85" i="3"/>
  <c r="I85" i="3"/>
  <c r="H85" i="3"/>
  <c r="G85" i="3"/>
  <c r="F85" i="3"/>
  <c r="E85" i="3"/>
  <c r="D85" i="3"/>
  <c r="J85" i="3" s="1"/>
  <c r="C85" i="3"/>
  <c r="B85" i="3"/>
  <c r="I84" i="3"/>
  <c r="H84" i="3"/>
  <c r="G84" i="3"/>
  <c r="J84" i="3" s="1"/>
  <c r="F84" i="3"/>
  <c r="E84" i="3"/>
  <c r="D84" i="3"/>
  <c r="C84" i="3"/>
  <c r="B84" i="3"/>
  <c r="H83" i="3"/>
  <c r="G83" i="3"/>
  <c r="J83" i="3" s="1"/>
  <c r="F83" i="3"/>
  <c r="E83" i="3"/>
  <c r="K83" i="3" s="1"/>
  <c r="D83" i="3"/>
  <c r="C83" i="3"/>
  <c r="I83" i="3" s="1"/>
  <c r="B83" i="3"/>
  <c r="H82" i="3"/>
  <c r="G82" i="3"/>
  <c r="F82" i="3"/>
  <c r="E82" i="3"/>
  <c r="D82" i="3"/>
  <c r="J82" i="3" s="1"/>
  <c r="C82" i="3"/>
  <c r="I82" i="3" s="1"/>
  <c r="B82" i="3"/>
  <c r="H81" i="3"/>
  <c r="K81" i="3" s="1"/>
  <c r="G81" i="3"/>
  <c r="F81" i="3"/>
  <c r="E81" i="3"/>
  <c r="D81" i="3"/>
  <c r="J81" i="3" s="1"/>
  <c r="C81" i="3"/>
  <c r="B81" i="3"/>
  <c r="K80" i="3"/>
  <c r="H80" i="3"/>
  <c r="G80" i="3"/>
  <c r="F80" i="3"/>
  <c r="I80" i="3" s="1"/>
  <c r="E80" i="3"/>
  <c r="D80" i="3"/>
  <c r="J80" i="3" s="1"/>
  <c r="C80" i="3"/>
  <c r="B80" i="3"/>
  <c r="K79" i="3"/>
  <c r="I79" i="3"/>
  <c r="H79" i="3"/>
  <c r="G79" i="3"/>
  <c r="F79" i="3"/>
  <c r="E79" i="3"/>
  <c r="D79" i="3"/>
  <c r="J79" i="3" s="1"/>
  <c r="C79" i="3"/>
  <c r="B79" i="3"/>
  <c r="I78" i="3"/>
  <c r="H78" i="3"/>
  <c r="G78" i="3"/>
  <c r="J78" i="3" s="1"/>
  <c r="F78" i="3"/>
  <c r="E78" i="3"/>
  <c r="D78" i="3"/>
  <c r="C78" i="3"/>
  <c r="B78" i="3"/>
  <c r="J77" i="3"/>
  <c r="H77" i="3"/>
  <c r="G77" i="3"/>
  <c r="F77" i="3"/>
  <c r="E77" i="3"/>
  <c r="K77" i="3" s="1"/>
  <c r="D77" i="3"/>
  <c r="C77" i="3"/>
  <c r="I77" i="3" s="1"/>
  <c r="B77" i="3"/>
  <c r="H76" i="3"/>
  <c r="G76" i="3"/>
  <c r="F76" i="3"/>
  <c r="E76" i="3"/>
  <c r="D76" i="3"/>
  <c r="J76" i="3" s="1"/>
  <c r="C76" i="3"/>
  <c r="I76" i="3" s="1"/>
  <c r="B76" i="3"/>
  <c r="H75" i="3"/>
  <c r="K75" i="3" s="1"/>
  <c r="G75" i="3"/>
  <c r="F75" i="3"/>
  <c r="E75" i="3"/>
  <c r="D75" i="3"/>
  <c r="J75" i="3" s="1"/>
  <c r="C75" i="3"/>
  <c r="I75" i="3" s="1"/>
  <c r="B75" i="3"/>
  <c r="K74" i="3"/>
  <c r="H74" i="3"/>
  <c r="G74" i="3"/>
  <c r="F74" i="3"/>
  <c r="I74" i="3" s="1"/>
  <c r="E74" i="3"/>
  <c r="D74" i="3"/>
  <c r="J74" i="3" s="1"/>
  <c r="C74" i="3"/>
  <c r="B74" i="3"/>
  <c r="K73" i="3"/>
  <c r="I73" i="3"/>
  <c r="H73" i="3"/>
  <c r="G73" i="3"/>
  <c r="F73" i="3"/>
  <c r="E73" i="3"/>
  <c r="D73" i="3"/>
  <c r="J73" i="3" s="1"/>
  <c r="C73" i="3"/>
  <c r="B73" i="3"/>
  <c r="I72" i="3"/>
  <c r="H72" i="3"/>
  <c r="G72" i="3"/>
  <c r="J72" i="3" s="1"/>
  <c r="F72" i="3"/>
  <c r="E72" i="3"/>
  <c r="K72" i="3" s="1"/>
  <c r="D72" i="3"/>
  <c r="C72" i="3"/>
  <c r="B72" i="3"/>
  <c r="J71" i="3"/>
  <c r="H71" i="3"/>
  <c r="G71" i="3"/>
  <c r="F71" i="3"/>
  <c r="E71" i="3"/>
  <c r="K71" i="3" s="1"/>
  <c r="D71" i="3"/>
  <c r="C71" i="3"/>
  <c r="B71" i="3"/>
  <c r="J70" i="3"/>
  <c r="H70" i="3"/>
  <c r="G70" i="3"/>
  <c r="F70" i="3"/>
  <c r="E70" i="3"/>
  <c r="D70" i="3"/>
  <c r="C70" i="3"/>
  <c r="I70" i="3" s="1"/>
  <c r="B70" i="3"/>
  <c r="H69" i="3"/>
  <c r="K69" i="3" s="1"/>
  <c r="G69" i="3"/>
  <c r="F69" i="3"/>
  <c r="E69" i="3"/>
  <c r="D69" i="3"/>
  <c r="J69" i="3" s="1"/>
  <c r="C69" i="3"/>
  <c r="I69" i="3" s="1"/>
  <c r="B69" i="3"/>
  <c r="K68" i="3"/>
  <c r="J68" i="3"/>
  <c r="H68" i="3"/>
  <c r="G68" i="3"/>
  <c r="F68" i="3"/>
  <c r="I68" i="3" s="1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H66" i="3"/>
  <c r="G66" i="3"/>
  <c r="J66" i="3" s="1"/>
  <c r="F66" i="3"/>
  <c r="I66" i="3" s="1"/>
  <c r="E66" i="3"/>
  <c r="D66" i="3"/>
  <c r="C66" i="3"/>
  <c r="B66" i="3"/>
  <c r="H65" i="3"/>
  <c r="G65" i="3"/>
  <c r="J65" i="3" s="1"/>
  <c r="F65" i="3"/>
  <c r="E65" i="3"/>
  <c r="K65" i="3" s="1"/>
  <c r="D65" i="3"/>
  <c r="C65" i="3"/>
  <c r="I65" i="3" s="1"/>
  <c r="B65" i="3"/>
  <c r="H64" i="3"/>
  <c r="G64" i="3"/>
  <c r="F64" i="3"/>
  <c r="E64" i="3"/>
  <c r="D64" i="3"/>
  <c r="J64" i="3" s="1"/>
  <c r="C64" i="3"/>
  <c r="I64" i="3" s="1"/>
  <c r="B64" i="3"/>
  <c r="H63" i="3"/>
  <c r="K63" i="3" s="1"/>
  <c r="G63" i="3"/>
  <c r="F63" i="3"/>
  <c r="E63" i="3"/>
  <c r="D63" i="3"/>
  <c r="J63" i="3" s="1"/>
  <c r="C63" i="3"/>
  <c r="B63" i="3"/>
  <c r="K62" i="3"/>
  <c r="J62" i="3"/>
  <c r="H62" i="3"/>
  <c r="G62" i="3"/>
  <c r="F62" i="3"/>
  <c r="I62" i="3" s="1"/>
  <c r="E62" i="3"/>
  <c r="D62" i="3"/>
  <c r="C62" i="3"/>
  <c r="B62" i="3"/>
  <c r="J61" i="3"/>
  <c r="I61" i="3"/>
  <c r="H61" i="3"/>
  <c r="K61" i="3" s="1"/>
  <c r="G61" i="3"/>
  <c r="F61" i="3"/>
  <c r="E61" i="3"/>
  <c r="D61" i="3"/>
  <c r="C61" i="3"/>
  <c r="B61" i="3"/>
  <c r="I60" i="3"/>
  <c r="H60" i="3"/>
  <c r="G60" i="3"/>
  <c r="J60" i="3" s="1"/>
  <c r="F60" i="3"/>
  <c r="E60" i="3"/>
  <c r="D60" i="3"/>
  <c r="C60" i="3"/>
  <c r="B60" i="3"/>
  <c r="H59" i="3"/>
  <c r="G59" i="3"/>
  <c r="F59" i="3"/>
  <c r="E59" i="3"/>
  <c r="K59" i="3" s="1"/>
  <c r="D59" i="3"/>
  <c r="J59" i="3" s="1"/>
  <c r="C59" i="3"/>
  <c r="B59" i="3"/>
  <c r="J58" i="3"/>
  <c r="H58" i="3"/>
  <c r="G58" i="3"/>
  <c r="F58" i="3"/>
  <c r="E58" i="3"/>
  <c r="K58" i="3" s="1"/>
  <c r="D58" i="3"/>
  <c r="C58" i="3"/>
  <c r="I58" i="3" s="1"/>
  <c r="B58" i="3"/>
  <c r="H57" i="3"/>
  <c r="K57" i="3" s="1"/>
  <c r="G57" i="3"/>
  <c r="F57" i="3"/>
  <c r="E57" i="3"/>
  <c r="D57" i="3"/>
  <c r="J57" i="3" s="1"/>
  <c r="C57" i="3"/>
  <c r="I57" i="3" s="1"/>
  <c r="B57" i="3"/>
  <c r="K56" i="3"/>
  <c r="H56" i="3"/>
  <c r="G56" i="3"/>
  <c r="F56" i="3"/>
  <c r="I56" i="3" s="1"/>
  <c r="E56" i="3"/>
  <c r="D56" i="3"/>
  <c r="J56" i="3" s="1"/>
  <c r="C56" i="3"/>
  <c r="B56" i="3"/>
  <c r="K55" i="3"/>
  <c r="J55" i="3"/>
  <c r="I55" i="3"/>
  <c r="H55" i="3"/>
  <c r="G55" i="3"/>
  <c r="F55" i="3"/>
  <c r="E55" i="3"/>
  <c r="D55" i="3"/>
  <c r="C55" i="3"/>
  <c r="B55" i="3"/>
  <c r="H54" i="3"/>
  <c r="G54" i="3"/>
  <c r="J54" i="3" s="1"/>
  <c r="F54" i="3"/>
  <c r="I54" i="3" s="1"/>
  <c r="E54" i="3"/>
  <c r="D54" i="3"/>
  <c r="C54" i="3"/>
  <c r="B54" i="3"/>
  <c r="H53" i="3"/>
  <c r="G53" i="3"/>
  <c r="F53" i="3"/>
  <c r="E53" i="3"/>
  <c r="K53" i="3" s="1"/>
  <c r="D53" i="3"/>
  <c r="J53" i="3" s="1"/>
  <c r="C53" i="3"/>
  <c r="B53" i="3"/>
  <c r="J52" i="3"/>
  <c r="H52" i="3"/>
  <c r="G52" i="3"/>
  <c r="F52" i="3"/>
  <c r="E52" i="3"/>
  <c r="D52" i="3"/>
  <c r="C52" i="3"/>
  <c r="I52" i="3" s="1"/>
  <c r="B52" i="3"/>
  <c r="H51" i="3"/>
  <c r="K51" i="3" s="1"/>
  <c r="G51" i="3"/>
  <c r="F51" i="3"/>
  <c r="E51" i="3"/>
  <c r="D51" i="3"/>
  <c r="J51" i="3" s="1"/>
  <c r="C51" i="3"/>
  <c r="B51" i="3"/>
  <c r="K50" i="3"/>
  <c r="H50" i="3"/>
  <c r="G50" i="3"/>
  <c r="F50" i="3"/>
  <c r="I50" i="3" s="1"/>
  <c r="E50" i="3"/>
  <c r="D50" i="3"/>
  <c r="J50" i="3" s="1"/>
  <c r="C50" i="3"/>
  <c r="B50" i="3"/>
  <c r="I49" i="3"/>
  <c r="H49" i="3"/>
  <c r="K49" i="3" s="1"/>
  <c r="G49" i="3"/>
  <c r="F49" i="3"/>
  <c r="E49" i="3"/>
  <c r="D49" i="3"/>
  <c r="J49" i="3" s="1"/>
  <c r="C49" i="3"/>
  <c r="B49" i="3"/>
  <c r="I48" i="3"/>
  <c r="H48" i="3"/>
  <c r="G48" i="3"/>
  <c r="J48" i="3" s="1"/>
  <c r="F48" i="3"/>
  <c r="E48" i="3"/>
  <c r="K48" i="3" s="1"/>
  <c r="D48" i="3"/>
  <c r="C48" i="3"/>
  <c r="B48" i="3"/>
  <c r="J47" i="3"/>
  <c r="H47" i="3"/>
  <c r="G47" i="3"/>
  <c r="F47" i="3"/>
  <c r="E47" i="3"/>
  <c r="K47" i="3" s="1"/>
  <c r="D47" i="3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K45" i="3" s="1"/>
  <c r="G45" i="3"/>
  <c r="F45" i="3"/>
  <c r="E45" i="3"/>
  <c r="D45" i="3"/>
  <c r="J45" i="3" s="1"/>
  <c r="C45" i="3"/>
  <c r="I45" i="3" s="1"/>
  <c r="B45" i="3"/>
  <c r="K44" i="3"/>
  <c r="J44" i="3"/>
  <c r="H44" i="3"/>
  <c r="G44" i="3"/>
  <c r="F44" i="3"/>
  <c r="I44" i="3" s="1"/>
  <c r="E44" i="3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H42" i="3"/>
  <c r="G42" i="3"/>
  <c r="J42" i="3" s="1"/>
  <c r="F42" i="3"/>
  <c r="I42" i="3" s="1"/>
  <c r="E42" i="3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F40" i="3"/>
  <c r="E40" i="3"/>
  <c r="D40" i="3"/>
  <c r="J40" i="3" s="1"/>
  <c r="C40" i="3"/>
  <c r="I40" i="3" s="1"/>
  <c r="B40" i="3"/>
  <c r="H39" i="3"/>
  <c r="K39" i="3" s="1"/>
  <c r="G39" i="3"/>
  <c r="F39" i="3"/>
  <c r="E39" i="3"/>
  <c r="D39" i="3"/>
  <c r="J39" i="3" s="1"/>
  <c r="C39" i="3"/>
  <c r="B39" i="3"/>
  <c r="K38" i="3"/>
  <c r="H38" i="3"/>
  <c r="G38" i="3"/>
  <c r="F38" i="3"/>
  <c r="I38" i="3" s="1"/>
  <c r="E38" i="3"/>
  <c r="D38" i="3"/>
  <c r="J38" i="3" s="1"/>
  <c r="C38" i="3"/>
  <c r="B38" i="3"/>
  <c r="I37" i="3"/>
  <c r="H37" i="3"/>
  <c r="K37" i="3" s="1"/>
  <c r="G37" i="3"/>
  <c r="F37" i="3"/>
  <c r="E37" i="3"/>
  <c r="D37" i="3"/>
  <c r="J37" i="3" s="1"/>
  <c r="C37" i="3"/>
  <c r="B37" i="3"/>
  <c r="I36" i="3"/>
  <c r="H36" i="3"/>
  <c r="G36" i="3"/>
  <c r="J36" i="3" s="1"/>
  <c r="F36" i="3"/>
  <c r="E36" i="3"/>
  <c r="K36" i="3" s="1"/>
  <c r="D36" i="3"/>
  <c r="C36" i="3"/>
  <c r="B36" i="3"/>
  <c r="J35" i="3"/>
  <c r="H35" i="3"/>
  <c r="G35" i="3"/>
  <c r="F35" i="3"/>
  <c r="E35" i="3"/>
  <c r="K35" i="3" s="1"/>
  <c r="D35" i="3"/>
  <c r="C35" i="3"/>
  <c r="B35" i="3"/>
  <c r="J34" i="3"/>
  <c r="H34" i="3"/>
  <c r="G34" i="3"/>
  <c r="F34" i="3"/>
  <c r="E34" i="3"/>
  <c r="D34" i="3"/>
  <c r="C34" i="3"/>
  <c r="I34" i="3" s="1"/>
  <c r="B34" i="3"/>
  <c r="K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I32" i="3" s="1"/>
  <c r="E32" i="3"/>
  <c r="D32" i="3"/>
  <c r="C32" i="3"/>
  <c r="B32" i="3"/>
  <c r="I31" i="3"/>
  <c r="H31" i="3"/>
  <c r="K31" i="3" s="1"/>
  <c r="G31" i="3"/>
  <c r="F31" i="3"/>
  <c r="E31" i="3"/>
  <c r="D31" i="3"/>
  <c r="J31" i="3" s="1"/>
  <c r="C31" i="3"/>
  <c r="B31" i="3"/>
  <c r="I30" i="3"/>
  <c r="H30" i="3"/>
  <c r="G30" i="3"/>
  <c r="J30" i="3" s="1"/>
  <c r="F30" i="3"/>
  <c r="E30" i="3"/>
  <c r="D30" i="3"/>
  <c r="C30" i="3"/>
  <c r="B30" i="3"/>
  <c r="H29" i="3"/>
  <c r="G29" i="3"/>
  <c r="F29" i="3"/>
  <c r="E29" i="3"/>
  <c r="K29" i="3" s="1"/>
  <c r="D29" i="3"/>
  <c r="J29" i="3" s="1"/>
  <c r="C29" i="3"/>
  <c r="B29" i="3"/>
  <c r="J28" i="3"/>
  <c r="H28" i="3"/>
  <c r="G28" i="3"/>
  <c r="F28" i="3"/>
  <c r="E28" i="3"/>
  <c r="K28" i="3" s="1"/>
  <c r="D28" i="3"/>
  <c r="C28" i="3"/>
  <c r="I28" i="3" s="1"/>
  <c r="B28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I26" i="3" s="1"/>
  <c r="E26" i="3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I24" i="3"/>
  <c r="H24" i="3"/>
  <c r="G24" i="3"/>
  <c r="J24" i="3" s="1"/>
  <c r="F24" i="3"/>
  <c r="E24" i="3"/>
  <c r="K24" i="3" s="1"/>
  <c r="D24" i="3"/>
  <c r="C24" i="3"/>
  <c r="B24" i="3"/>
  <c r="J23" i="3"/>
  <c r="H23" i="3"/>
  <c r="G23" i="3"/>
  <c r="F23" i="3"/>
  <c r="E23" i="3"/>
  <c r="K23" i="3" s="1"/>
  <c r="D23" i="3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K21" i="3"/>
  <c r="H21" i="3"/>
  <c r="G21" i="3"/>
  <c r="F21" i="3"/>
  <c r="E21" i="3"/>
  <c r="D21" i="3"/>
  <c r="J21" i="3" s="1"/>
  <c r="C21" i="3"/>
  <c r="B21" i="3"/>
  <c r="K20" i="3"/>
  <c r="J20" i="3"/>
  <c r="H20" i="3"/>
  <c r="G20" i="3"/>
  <c r="F20" i="3"/>
  <c r="I20" i="3" s="1"/>
  <c r="E20" i="3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I18" i="3"/>
  <c r="H18" i="3"/>
  <c r="G18" i="3"/>
  <c r="J18" i="3" s="1"/>
  <c r="F18" i="3"/>
  <c r="E18" i="3"/>
  <c r="K18" i="3" s="1"/>
  <c r="D18" i="3"/>
  <c r="C18" i="3"/>
  <c r="B18" i="3"/>
  <c r="J17" i="3"/>
  <c r="H17" i="3"/>
  <c r="G17" i="3"/>
  <c r="F17" i="3"/>
  <c r="E17" i="3"/>
  <c r="K17" i="3" s="1"/>
  <c r="D17" i="3"/>
  <c r="C17" i="3"/>
  <c r="B17" i="3"/>
  <c r="J16" i="3"/>
  <c r="H16" i="3"/>
  <c r="G16" i="3"/>
  <c r="F16" i="3"/>
  <c r="E16" i="3"/>
  <c r="D16" i="3"/>
  <c r="C16" i="3"/>
  <c r="I16" i="3" s="1"/>
  <c r="B16" i="3"/>
  <c r="K15" i="3"/>
  <c r="H15" i="3"/>
  <c r="G15" i="3"/>
  <c r="F15" i="3"/>
  <c r="E15" i="3"/>
  <c r="D15" i="3"/>
  <c r="J15" i="3" s="1"/>
  <c r="C15" i="3"/>
  <c r="B15" i="3"/>
  <c r="K14" i="3"/>
  <c r="J14" i="3"/>
  <c r="H14" i="3"/>
  <c r="G14" i="3"/>
  <c r="F14" i="3"/>
  <c r="I14" i="3" s="1"/>
  <c r="E14" i="3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I12" i="3"/>
  <c r="H12" i="3"/>
  <c r="G12" i="3"/>
  <c r="J12" i="3" s="1"/>
  <c r="F12" i="3"/>
  <c r="E12" i="3"/>
  <c r="D12" i="3"/>
  <c r="C12" i="3"/>
  <c r="B12" i="3"/>
  <c r="H11" i="3"/>
  <c r="G11" i="3"/>
  <c r="F11" i="3"/>
  <c r="E11" i="3"/>
  <c r="K11" i="3" s="1"/>
  <c r="D11" i="3"/>
  <c r="J11" i="3" s="1"/>
  <c r="C11" i="3"/>
  <c r="B11" i="3"/>
  <c r="J10" i="3"/>
  <c r="H10" i="3"/>
  <c r="G10" i="3"/>
  <c r="F10" i="3"/>
  <c r="E10" i="3"/>
  <c r="K10" i="3" s="1"/>
  <c r="D10" i="3"/>
  <c r="C10" i="3"/>
  <c r="I10" i="3" s="1"/>
  <c r="B10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I8" i="3" s="1"/>
  <c r="E8" i="3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H226" i="2"/>
  <c r="G226" i="2"/>
  <c r="J226" i="2" s="1"/>
  <c r="F226" i="2"/>
  <c r="I226" i="2" s="1"/>
  <c r="E226" i="2"/>
  <c r="D226" i="2"/>
  <c r="C226" i="2"/>
  <c r="B226" i="2"/>
  <c r="H225" i="2"/>
  <c r="G225" i="2"/>
  <c r="F225" i="2"/>
  <c r="E225" i="2"/>
  <c r="K225" i="2" s="1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I222" i="2" s="1"/>
  <c r="E222" i="2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H219" i="2"/>
  <c r="G219" i="2"/>
  <c r="J219" i="2" s="1"/>
  <c r="F219" i="2"/>
  <c r="E219" i="2"/>
  <c r="D219" i="2"/>
  <c r="C219" i="2"/>
  <c r="B219" i="2"/>
  <c r="J218" i="2"/>
  <c r="H218" i="2"/>
  <c r="G218" i="2"/>
  <c r="F218" i="2"/>
  <c r="E218" i="2"/>
  <c r="D218" i="2"/>
  <c r="C218" i="2"/>
  <c r="I218" i="2" s="1"/>
  <c r="B218" i="2"/>
  <c r="H217" i="2"/>
  <c r="K217" i="2" s="1"/>
  <c r="G217" i="2"/>
  <c r="F217" i="2"/>
  <c r="E217" i="2"/>
  <c r="D217" i="2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H214" i="2"/>
  <c r="G214" i="2"/>
  <c r="J214" i="2" s="1"/>
  <c r="F214" i="2"/>
  <c r="I214" i="2" s="1"/>
  <c r="E214" i="2"/>
  <c r="D214" i="2"/>
  <c r="C214" i="2"/>
  <c r="B214" i="2"/>
  <c r="H213" i="2"/>
  <c r="G213" i="2"/>
  <c r="F213" i="2"/>
  <c r="E213" i="2"/>
  <c r="K213" i="2" s="1"/>
  <c r="D213" i="2"/>
  <c r="J213" i="2" s="1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I210" i="2" s="1"/>
  <c r="E210" i="2"/>
  <c r="D210" i="2"/>
  <c r="C210" i="2"/>
  <c r="B210" i="2"/>
  <c r="I209" i="2"/>
  <c r="H209" i="2"/>
  <c r="G209" i="2"/>
  <c r="F209" i="2"/>
  <c r="E209" i="2"/>
  <c r="D209" i="2"/>
  <c r="J209" i="2" s="1"/>
  <c r="C209" i="2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H207" i="2"/>
  <c r="G207" i="2"/>
  <c r="J207" i="2" s="1"/>
  <c r="F207" i="2"/>
  <c r="E207" i="2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H204" i="2"/>
  <c r="G204" i="2"/>
  <c r="J204" i="2" s="1"/>
  <c r="F204" i="2"/>
  <c r="I204" i="2" s="1"/>
  <c r="E204" i="2"/>
  <c r="D204" i="2"/>
  <c r="C204" i="2"/>
  <c r="B204" i="2"/>
  <c r="I203" i="2"/>
  <c r="H203" i="2"/>
  <c r="G203" i="2"/>
  <c r="F203" i="2"/>
  <c r="E203" i="2"/>
  <c r="K203" i="2" s="1"/>
  <c r="D203" i="2"/>
  <c r="J203" i="2" s="1"/>
  <c r="C203" i="2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J201" i="2"/>
  <c r="H201" i="2"/>
  <c r="G201" i="2"/>
  <c r="F201" i="2"/>
  <c r="E201" i="2"/>
  <c r="D201" i="2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I199" i="2"/>
  <c r="H199" i="2"/>
  <c r="K199" i="2" s="1"/>
  <c r="G199" i="2"/>
  <c r="F199" i="2"/>
  <c r="E199" i="2"/>
  <c r="D199" i="2"/>
  <c r="J199" i="2" s="1"/>
  <c r="C199" i="2"/>
  <c r="B199" i="2"/>
  <c r="K198" i="2"/>
  <c r="H198" i="2"/>
  <c r="G198" i="2"/>
  <c r="J198" i="2" s="1"/>
  <c r="F198" i="2"/>
  <c r="I198" i="2" s="1"/>
  <c r="E198" i="2"/>
  <c r="D198" i="2"/>
  <c r="C198" i="2"/>
  <c r="B198" i="2"/>
  <c r="I197" i="2"/>
  <c r="H197" i="2"/>
  <c r="G197" i="2"/>
  <c r="F197" i="2"/>
  <c r="E197" i="2"/>
  <c r="K197" i="2" s="1"/>
  <c r="D197" i="2"/>
  <c r="J197" i="2" s="1"/>
  <c r="C197" i="2"/>
  <c r="B197" i="2"/>
  <c r="I196" i="2"/>
  <c r="H196" i="2"/>
  <c r="G196" i="2"/>
  <c r="J196" i="2" s="1"/>
  <c r="F196" i="2"/>
  <c r="E196" i="2"/>
  <c r="D196" i="2"/>
  <c r="C196" i="2"/>
  <c r="B196" i="2"/>
  <c r="J195" i="2"/>
  <c r="H195" i="2"/>
  <c r="G195" i="2"/>
  <c r="F195" i="2"/>
  <c r="E195" i="2"/>
  <c r="K195" i="2" s="1"/>
  <c r="D195" i="2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K193" i="2"/>
  <c r="I193" i="2"/>
  <c r="H193" i="2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I192" i="2" s="1"/>
  <c r="E192" i="2"/>
  <c r="D192" i="2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H189" i="2"/>
  <c r="G189" i="2"/>
  <c r="J189" i="2" s="1"/>
  <c r="F189" i="2"/>
  <c r="E189" i="2"/>
  <c r="D189" i="2"/>
  <c r="C189" i="2"/>
  <c r="B189" i="2"/>
  <c r="H188" i="2"/>
  <c r="K188" i="2" s="1"/>
  <c r="G188" i="2"/>
  <c r="F188" i="2"/>
  <c r="E188" i="2"/>
  <c r="D188" i="2"/>
  <c r="J188" i="2" s="1"/>
  <c r="C188" i="2"/>
  <c r="I188" i="2" s="1"/>
  <c r="B188" i="2"/>
  <c r="I187" i="2"/>
  <c r="H187" i="2"/>
  <c r="K187" i="2" s="1"/>
  <c r="G187" i="2"/>
  <c r="F187" i="2"/>
  <c r="E187" i="2"/>
  <c r="D187" i="2"/>
  <c r="J187" i="2" s="1"/>
  <c r="C187" i="2"/>
  <c r="B187" i="2"/>
  <c r="K186" i="2"/>
  <c r="H186" i="2"/>
  <c r="G186" i="2"/>
  <c r="J186" i="2" s="1"/>
  <c r="F186" i="2"/>
  <c r="I186" i="2" s="1"/>
  <c r="E186" i="2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I184" i="2"/>
  <c r="H184" i="2"/>
  <c r="G184" i="2"/>
  <c r="J184" i="2" s="1"/>
  <c r="F184" i="2"/>
  <c r="E184" i="2"/>
  <c r="K184" i="2" s="1"/>
  <c r="D184" i="2"/>
  <c r="C184" i="2"/>
  <c r="B184" i="2"/>
  <c r="K183" i="2"/>
  <c r="J183" i="2"/>
  <c r="H183" i="2"/>
  <c r="G183" i="2"/>
  <c r="F183" i="2"/>
  <c r="E183" i="2"/>
  <c r="D183" i="2"/>
  <c r="C183" i="2"/>
  <c r="B183" i="2"/>
  <c r="H182" i="2"/>
  <c r="K182" i="2" s="1"/>
  <c r="G182" i="2"/>
  <c r="F182" i="2"/>
  <c r="E182" i="2"/>
  <c r="D182" i="2"/>
  <c r="J182" i="2" s="1"/>
  <c r="C182" i="2"/>
  <c r="I182" i="2" s="1"/>
  <c r="B182" i="2"/>
  <c r="K181" i="2"/>
  <c r="J181" i="2"/>
  <c r="H181" i="2"/>
  <c r="G181" i="2"/>
  <c r="F181" i="2"/>
  <c r="I181" i="2" s="1"/>
  <c r="E181" i="2"/>
  <c r="D181" i="2"/>
  <c r="C181" i="2"/>
  <c r="B181" i="2"/>
  <c r="I180" i="2"/>
  <c r="H180" i="2"/>
  <c r="K180" i="2" s="1"/>
  <c r="G180" i="2"/>
  <c r="F180" i="2"/>
  <c r="E180" i="2"/>
  <c r="D180" i="2"/>
  <c r="J180" i="2" s="1"/>
  <c r="C180" i="2"/>
  <c r="B180" i="2"/>
  <c r="J179" i="2"/>
  <c r="H179" i="2"/>
  <c r="G179" i="2"/>
  <c r="F179" i="2"/>
  <c r="I179" i="2" s="1"/>
  <c r="E179" i="2"/>
  <c r="K179" i="2" s="1"/>
  <c r="D179" i="2"/>
  <c r="C179" i="2"/>
  <c r="B179" i="2"/>
  <c r="H178" i="2"/>
  <c r="G178" i="2"/>
  <c r="J178" i="2" s="1"/>
  <c r="F178" i="2"/>
  <c r="E178" i="2"/>
  <c r="D178" i="2"/>
  <c r="C178" i="2"/>
  <c r="I178" i="2" s="1"/>
  <c r="B178" i="2"/>
  <c r="H177" i="2"/>
  <c r="G177" i="2"/>
  <c r="F177" i="2"/>
  <c r="E177" i="2"/>
  <c r="D177" i="2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D158" i="2"/>
  <c r="C158" i="2"/>
  <c r="B158" i="2"/>
  <c r="H157" i="2"/>
  <c r="K157" i="2" s="1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I154" i="2" s="1"/>
  <c r="E154" i="2"/>
  <c r="D154" i="2"/>
  <c r="J154" i="2" s="1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H151" i="2"/>
  <c r="K151" i="2" s="1"/>
  <c r="G151" i="2"/>
  <c r="J151" i="2" s="1"/>
  <c r="F151" i="2"/>
  <c r="E151" i="2"/>
  <c r="D151" i="2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J143" i="2"/>
  <c r="H143" i="2"/>
  <c r="K143" i="2" s="1"/>
  <c r="G143" i="2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F141" i="2"/>
  <c r="E141" i="2"/>
  <c r="D141" i="2"/>
  <c r="J141" i="2" s="1"/>
  <c r="C141" i="2"/>
  <c r="B141" i="2"/>
  <c r="J140" i="2"/>
  <c r="I140" i="2"/>
  <c r="H140" i="2"/>
  <c r="G140" i="2"/>
  <c r="F140" i="2"/>
  <c r="E140" i="2"/>
  <c r="D140" i="2"/>
  <c r="C140" i="2"/>
  <c r="B140" i="2"/>
  <c r="H139" i="2"/>
  <c r="K139" i="2" s="1"/>
  <c r="G139" i="2"/>
  <c r="J139" i="2" s="1"/>
  <c r="F139" i="2"/>
  <c r="E139" i="2"/>
  <c r="D139" i="2"/>
  <c r="C139" i="2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I134" i="2"/>
  <c r="H134" i="2"/>
  <c r="G134" i="2"/>
  <c r="F134" i="2"/>
  <c r="E134" i="2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F123" i="2"/>
  <c r="E123" i="2"/>
  <c r="D123" i="2"/>
  <c r="J123" i="2" s="1"/>
  <c r="C123" i="2"/>
  <c r="B123" i="2"/>
  <c r="J122" i="2"/>
  <c r="I122" i="2"/>
  <c r="H122" i="2"/>
  <c r="G122" i="2"/>
  <c r="F122" i="2"/>
  <c r="E122" i="2"/>
  <c r="D122" i="2"/>
  <c r="C122" i="2"/>
  <c r="B122" i="2"/>
  <c r="H121" i="2"/>
  <c r="K121" i="2" s="1"/>
  <c r="G121" i="2"/>
  <c r="J121" i="2" s="1"/>
  <c r="F121" i="2"/>
  <c r="E121" i="2"/>
  <c r="D121" i="2"/>
  <c r="C121" i="2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I118" i="2" s="1"/>
  <c r="E118" i="2"/>
  <c r="D118" i="2"/>
  <c r="J118" i="2" s="1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I116" i="2"/>
  <c r="H116" i="2"/>
  <c r="G116" i="2"/>
  <c r="F116" i="2"/>
  <c r="E116" i="2"/>
  <c r="D116" i="2"/>
  <c r="J116" i="2" s="1"/>
  <c r="C116" i="2"/>
  <c r="B116" i="2"/>
  <c r="H115" i="2"/>
  <c r="K115" i="2" s="1"/>
  <c r="G115" i="2"/>
  <c r="J115" i="2" s="1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J107" i="2"/>
  <c r="H107" i="2"/>
  <c r="G107" i="2"/>
  <c r="F107" i="2"/>
  <c r="E107" i="2"/>
  <c r="D107" i="2"/>
  <c r="C107" i="2"/>
  <c r="B107" i="2"/>
  <c r="H106" i="2"/>
  <c r="G106" i="2"/>
  <c r="F106" i="2"/>
  <c r="E106" i="2"/>
  <c r="K106" i="2" s="1"/>
  <c r="D106" i="2"/>
  <c r="J106" i="2" s="1"/>
  <c r="C106" i="2"/>
  <c r="I106" i="2" s="1"/>
  <c r="B106" i="2"/>
  <c r="K105" i="2"/>
  <c r="J105" i="2"/>
  <c r="H105" i="2"/>
  <c r="G105" i="2"/>
  <c r="F105" i="2"/>
  <c r="E105" i="2"/>
  <c r="D105" i="2"/>
  <c r="C105" i="2"/>
  <c r="I105" i="2" s="1"/>
  <c r="B105" i="2"/>
  <c r="K104" i="2"/>
  <c r="J104" i="2"/>
  <c r="I104" i="2"/>
  <c r="H104" i="2"/>
  <c r="G104" i="2"/>
  <c r="F104" i="2"/>
  <c r="E104" i="2"/>
  <c r="D104" i="2"/>
  <c r="C104" i="2"/>
  <c r="B104" i="2"/>
  <c r="J103" i="2"/>
  <c r="I103" i="2"/>
  <c r="H103" i="2"/>
  <c r="K103" i="2" s="1"/>
  <c r="G103" i="2"/>
  <c r="F103" i="2"/>
  <c r="E103" i="2"/>
  <c r="D103" i="2"/>
  <c r="C103" i="2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J99" i="2"/>
  <c r="H99" i="2"/>
  <c r="G99" i="2"/>
  <c r="F99" i="2"/>
  <c r="E99" i="2"/>
  <c r="D99" i="2"/>
  <c r="C99" i="2"/>
  <c r="B99" i="2"/>
  <c r="I98" i="2"/>
  <c r="H98" i="2"/>
  <c r="G98" i="2"/>
  <c r="F98" i="2"/>
  <c r="E98" i="2"/>
  <c r="K98" i="2" s="1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D96" i="2"/>
  <c r="J96" i="2" s="1"/>
  <c r="C96" i="2"/>
  <c r="B96" i="2"/>
  <c r="J95" i="2"/>
  <c r="H95" i="2"/>
  <c r="K95" i="2" s="1"/>
  <c r="G95" i="2"/>
  <c r="F95" i="2"/>
  <c r="E95" i="2"/>
  <c r="D95" i="2"/>
  <c r="C95" i="2"/>
  <c r="B95" i="2"/>
  <c r="H94" i="2"/>
  <c r="G94" i="2"/>
  <c r="F94" i="2"/>
  <c r="I94" i="2" s="1"/>
  <c r="E94" i="2"/>
  <c r="K94" i="2" s="1"/>
  <c r="D94" i="2"/>
  <c r="J94" i="2" s="1"/>
  <c r="C94" i="2"/>
  <c r="B94" i="2"/>
  <c r="K93" i="2"/>
  <c r="H93" i="2"/>
  <c r="G93" i="2"/>
  <c r="F93" i="2"/>
  <c r="E93" i="2"/>
  <c r="D93" i="2"/>
  <c r="J93" i="2" s="1"/>
  <c r="C93" i="2"/>
  <c r="I93" i="2" s="1"/>
  <c r="B93" i="2"/>
  <c r="K92" i="2"/>
  <c r="I92" i="2"/>
  <c r="H92" i="2"/>
  <c r="G92" i="2"/>
  <c r="F92" i="2"/>
  <c r="E92" i="2"/>
  <c r="D92" i="2"/>
  <c r="J92" i="2" s="1"/>
  <c r="C92" i="2"/>
  <c r="B92" i="2"/>
  <c r="K91" i="2"/>
  <c r="J91" i="2"/>
  <c r="I91" i="2"/>
  <c r="H91" i="2"/>
  <c r="G91" i="2"/>
  <c r="F91" i="2"/>
  <c r="E91" i="2"/>
  <c r="D91" i="2"/>
  <c r="C91" i="2"/>
  <c r="B91" i="2"/>
  <c r="I90" i="2"/>
  <c r="H90" i="2"/>
  <c r="G90" i="2"/>
  <c r="J90" i="2" s="1"/>
  <c r="F90" i="2"/>
  <c r="E90" i="2"/>
  <c r="D90" i="2"/>
  <c r="C90" i="2"/>
  <c r="B90" i="2"/>
  <c r="H89" i="2"/>
  <c r="G89" i="2"/>
  <c r="F89" i="2"/>
  <c r="E89" i="2"/>
  <c r="K89" i="2" s="1"/>
  <c r="D89" i="2"/>
  <c r="J89" i="2" s="1"/>
  <c r="C89" i="2"/>
  <c r="B89" i="2"/>
  <c r="H88" i="2"/>
  <c r="G88" i="2"/>
  <c r="F88" i="2"/>
  <c r="E88" i="2"/>
  <c r="D88" i="2"/>
  <c r="J88" i="2" s="1"/>
  <c r="C88" i="2"/>
  <c r="I88" i="2" s="1"/>
  <c r="B88" i="2"/>
  <c r="K87" i="2"/>
  <c r="J87" i="2"/>
  <c r="H87" i="2"/>
  <c r="G87" i="2"/>
  <c r="F87" i="2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H85" i="2"/>
  <c r="K85" i="2" s="1"/>
  <c r="G85" i="2"/>
  <c r="J85" i="2" s="1"/>
  <c r="F85" i="2"/>
  <c r="I85" i="2" s="1"/>
  <c r="E85" i="2"/>
  <c r="D85" i="2"/>
  <c r="C85" i="2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E83" i="2"/>
  <c r="D83" i="2"/>
  <c r="J83" i="2" s="1"/>
  <c r="C83" i="2"/>
  <c r="B83" i="2"/>
  <c r="I82" i="2"/>
  <c r="H82" i="2"/>
  <c r="G82" i="2"/>
  <c r="F82" i="2"/>
  <c r="E82" i="2"/>
  <c r="D82" i="2"/>
  <c r="J82" i="2" s="1"/>
  <c r="C82" i="2"/>
  <c r="B82" i="2"/>
  <c r="K81" i="2"/>
  <c r="H81" i="2"/>
  <c r="G81" i="2"/>
  <c r="F81" i="2"/>
  <c r="E81" i="2"/>
  <c r="D81" i="2"/>
  <c r="J81" i="2" s="1"/>
  <c r="C81" i="2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J78" i="2"/>
  <c r="I78" i="2"/>
  <c r="H78" i="2"/>
  <c r="G78" i="2"/>
  <c r="F78" i="2"/>
  <c r="E78" i="2"/>
  <c r="D78" i="2"/>
  <c r="C78" i="2"/>
  <c r="B78" i="2"/>
  <c r="J77" i="2"/>
  <c r="H77" i="2"/>
  <c r="G77" i="2"/>
  <c r="F77" i="2"/>
  <c r="E77" i="2"/>
  <c r="K77" i="2" s="1"/>
  <c r="D77" i="2"/>
  <c r="C77" i="2"/>
  <c r="B77" i="2"/>
  <c r="H76" i="2"/>
  <c r="G76" i="2"/>
  <c r="F76" i="2"/>
  <c r="E76" i="2"/>
  <c r="K76" i="2" s="1"/>
  <c r="D76" i="2"/>
  <c r="J76" i="2" s="1"/>
  <c r="C76" i="2"/>
  <c r="I76" i="2" s="1"/>
  <c r="B76" i="2"/>
  <c r="K75" i="2"/>
  <c r="H75" i="2"/>
  <c r="G75" i="2"/>
  <c r="F75" i="2"/>
  <c r="E75" i="2"/>
  <c r="D75" i="2"/>
  <c r="J75" i="2" s="1"/>
  <c r="C75" i="2"/>
  <c r="B75" i="2"/>
  <c r="K74" i="2"/>
  <c r="J74" i="2"/>
  <c r="I74" i="2"/>
  <c r="H74" i="2"/>
  <c r="G74" i="2"/>
  <c r="F74" i="2"/>
  <c r="E74" i="2"/>
  <c r="D74" i="2"/>
  <c r="C74" i="2"/>
  <c r="B74" i="2"/>
  <c r="I73" i="2"/>
  <c r="H73" i="2"/>
  <c r="K73" i="2" s="1"/>
  <c r="G73" i="2"/>
  <c r="J73" i="2" s="1"/>
  <c r="F73" i="2"/>
  <c r="E73" i="2"/>
  <c r="D73" i="2"/>
  <c r="C73" i="2"/>
  <c r="B73" i="2"/>
  <c r="H72" i="2"/>
  <c r="G72" i="2"/>
  <c r="F72" i="2"/>
  <c r="I72" i="2" s="1"/>
  <c r="E72" i="2"/>
  <c r="K72" i="2" s="1"/>
  <c r="D72" i="2"/>
  <c r="J72" i="2" s="1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J66" i="2"/>
  <c r="H66" i="2"/>
  <c r="G66" i="2"/>
  <c r="F66" i="2"/>
  <c r="I66" i="2" s="1"/>
  <c r="E66" i="2"/>
  <c r="D66" i="2"/>
  <c r="C66" i="2"/>
  <c r="B66" i="2"/>
  <c r="K65" i="2"/>
  <c r="H65" i="2"/>
  <c r="G65" i="2"/>
  <c r="J65" i="2" s="1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K63" i="2"/>
  <c r="H63" i="2"/>
  <c r="G63" i="2"/>
  <c r="F63" i="2"/>
  <c r="E63" i="2"/>
  <c r="D63" i="2"/>
  <c r="J63" i="2" s="1"/>
  <c r="C63" i="2"/>
  <c r="I63" i="2" s="1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H60" i="2"/>
  <c r="G60" i="2"/>
  <c r="J60" i="2" s="1"/>
  <c r="F60" i="2"/>
  <c r="I60" i="2" s="1"/>
  <c r="E60" i="2"/>
  <c r="D60" i="2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E58" i="2"/>
  <c r="D58" i="2"/>
  <c r="J58" i="2" s="1"/>
  <c r="C58" i="2"/>
  <c r="I58" i="2" s="1"/>
  <c r="B58" i="2"/>
  <c r="K57" i="2"/>
  <c r="H57" i="2"/>
  <c r="G57" i="2"/>
  <c r="J57" i="2" s="1"/>
  <c r="F57" i="2"/>
  <c r="E57" i="2"/>
  <c r="D57" i="2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B53" i="2"/>
  <c r="J52" i="2"/>
  <c r="I52" i="2"/>
  <c r="H52" i="2"/>
  <c r="G52" i="2"/>
  <c r="F52" i="2"/>
  <c r="E52" i="2"/>
  <c r="D52" i="2"/>
  <c r="C52" i="2"/>
  <c r="B52" i="2"/>
  <c r="H51" i="2"/>
  <c r="K51" i="2" s="1"/>
  <c r="G51" i="2"/>
  <c r="F51" i="2"/>
  <c r="E51" i="2"/>
  <c r="D51" i="2"/>
  <c r="J51" i="2" s="1"/>
  <c r="C51" i="2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D48" i="2"/>
  <c r="C48" i="2"/>
  <c r="B48" i="2"/>
  <c r="H47" i="2"/>
  <c r="G47" i="2"/>
  <c r="J47" i="2" s="1"/>
  <c r="F47" i="2"/>
  <c r="E47" i="2"/>
  <c r="K47" i="2" s="1"/>
  <c r="D47" i="2"/>
  <c r="C47" i="2"/>
  <c r="B47" i="2"/>
  <c r="H46" i="2"/>
  <c r="G46" i="2"/>
  <c r="F46" i="2"/>
  <c r="E46" i="2"/>
  <c r="K46" i="2" s="1"/>
  <c r="D46" i="2"/>
  <c r="J46" i="2" s="1"/>
  <c r="C46" i="2"/>
  <c r="I46" i="2" s="1"/>
  <c r="B46" i="2"/>
  <c r="J45" i="2"/>
  <c r="H45" i="2"/>
  <c r="K45" i="2" s="1"/>
  <c r="G45" i="2"/>
  <c r="F45" i="2"/>
  <c r="E45" i="2"/>
  <c r="D45" i="2"/>
  <c r="C45" i="2"/>
  <c r="I45" i="2" s="1"/>
  <c r="B45" i="2"/>
  <c r="K44" i="2"/>
  <c r="J44" i="2"/>
  <c r="I44" i="2"/>
  <c r="H44" i="2"/>
  <c r="G44" i="2"/>
  <c r="F44" i="2"/>
  <c r="E44" i="2"/>
  <c r="D44" i="2"/>
  <c r="C44" i="2"/>
  <c r="B44" i="2"/>
  <c r="J43" i="2"/>
  <c r="I43" i="2"/>
  <c r="H43" i="2"/>
  <c r="K43" i="2" s="1"/>
  <c r="G43" i="2"/>
  <c r="F43" i="2"/>
  <c r="E43" i="2"/>
  <c r="D43" i="2"/>
  <c r="C43" i="2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J40" i="2"/>
  <c r="H40" i="2"/>
  <c r="G40" i="2"/>
  <c r="F40" i="2"/>
  <c r="E40" i="2"/>
  <c r="D40" i="2"/>
  <c r="C40" i="2"/>
  <c r="I40" i="2" s="1"/>
  <c r="B40" i="2"/>
  <c r="K39" i="2"/>
  <c r="H39" i="2"/>
  <c r="G39" i="2"/>
  <c r="J39" i="2" s="1"/>
  <c r="F39" i="2"/>
  <c r="E39" i="2"/>
  <c r="D39" i="2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I36" i="2"/>
  <c r="H36" i="2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J34" i="2" s="1"/>
  <c r="C34" i="2"/>
  <c r="B34" i="2"/>
  <c r="H33" i="2"/>
  <c r="K33" i="2" s="1"/>
  <c r="G33" i="2"/>
  <c r="F33" i="2"/>
  <c r="E33" i="2"/>
  <c r="D33" i="2"/>
  <c r="J33" i="2" s="1"/>
  <c r="C33" i="2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J30" i="2"/>
  <c r="I30" i="2"/>
  <c r="H30" i="2"/>
  <c r="G30" i="2"/>
  <c r="F30" i="2"/>
  <c r="E30" i="2"/>
  <c r="D30" i="2"/>
  <c r="C30" i="2"/>
  <c r="B30" i="2"/>
  <c r="H29" i="2"/>
  <c r="G29" i="2"/>
  <c r="J29" i="2" s="1"/>
  <c r="F29" i="2"/>
  <c r="E29" i="2"/>
  <c r="K29" i="2" s="1"/>
  <c r="D29" i="2"/>
  <c r="C29" i="2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K27" i="2" s="1"/>
  <c r="G27" i="2"/>
  <c r="J27" i="2" s="1"/>
  <c r="F27" i="2"/>
  <c r="E27" i="2"/>
  <c r="D27" i="2"/>
  <c r="C27" i="2"/>
  <c r="I27" i="2" s="1"/>
  <c r="B27" i="2"/>
  <c r="K26" i="2"/>
  <c r="J26" i="2"/>
  <c r="I26" i="2"/>
  <c r="H26" i="2"/>
  <c r="G26" i="2"/>
  <c r="F26" i="2"/>
  <c r="E26" i="2"/>
  <c r="D26" i="2"/>
  <c r="C26" i="2"/>
  <c r="B26" i="2"/>
  <c r="J25" i="2"/>
  <c r="I25" i="2"/>
  <c r="H25" i="2"/>
  <c r="K25" i="2" s="1"/>
  <c r="G25" i="2"/>
  <c r="F25" i="2"/>
  <c r="E25" i="2"/>
  <c r="D25" i="2"/>
  <c r="C25" i="2"/>
  <c r="B25" i="2"/>
  <c r="H24" i="2"/>
  <c r="G24" i="2"/>
  <c r="F24" i="2"/>
  <c r="I24" i="2" s="1"/>
  <c r="E24" i="2"/>
  <c r="K24" i="2" s="1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H22" i="2"/>
  <c r="G22" i="2"/>
  <c r="F22" i="2"/>
  <c r="E22" i="2"/>
  <c r="D22" i="2"/>
  <c r="C22" i="2"/>
  <c r="I22" i="2" s="1"/>
  <c r="B22" i="2"/>
  <c r="K21" i="2"/>
  <c r="H21" i="2"/>
  <c r="G21" i="2"/>
  <c r="J21" i="2" s="1"/>
  <c r="F21" i="2"/>
  <c r="E21" i="2"/>
  <c r="D21" i="2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J18" i="2"/>
  <c r="I18" i="2"/>
  <c r="H18" i="2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J16" i="2" s="1"/>
  <c r="C16" i="2"/>
  <c r="B16" i="2"/>
  <c r="K15" i="2"/>
  <c r="H15" i="2"/>
  <c r="G15" i="2"/>
  <c r="F15" i="2"/>
  <c r="E15" i="2"/>
  <c r="D15" i="2"/>
  <c r="J15" i="2" s="1"/>
  <c r="C15" i="2"/>
  <c r="B15" i="2"/>
  <c r="K14" i="2"/>
  <c r="I14" i="2"/>
  <c r="H14" i="2"/>
  <c r="G14" i="2"/>
  <c r="F14" i="2"/>
  <c r="E14" i="2"/>
  <c r="D14" i="2"/>
  <c r="D6" i="2" s="1"/>
  <c r="J6" i="2" s="1"/>
  <c r="C14" i="2"/>
  <c r="B14" i="2"/>
  <c r="K13" i="2"/>
  <c r="I13" i="2"/>
  <c r="H13" i="2"/>
  <c r="G13" i="2"/>
  <c r="F13" i="2"/>
  <c r="E13" i="2"/>
  <c r="D13" i="2"/>
  <c r="J13" i="2" s="1"/>
  <c r="C13" i="2"/>
  <c r="B13" i="2"/>
  <c r="I12" i="2"/>
  <c r="H12" i="2"/>
  <c r="G12" i="2"/>
  <c r="F12" i="2"/>
  <c r="E12" i="2"/>
  <c r="D12" i="2"/>
  <c r="J12" i="2" s="1"/>
  <c r="C12" i="2"/>
  <c r="B12" i="2"/>
  <c r="H11" i="2"/>
  <c r="G11" i="2"/>
  <c r="J11" i="2" s="1"/>
  <c r="F11" i="2"/>
  <c r="F6" i="2" s="1"/>
  <c r="E11" i="2"/>
  <c r="K11" i="2" s="1"/>
  <c r="D11" i="2"/>
  <c r="C11" i="2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K9" i="2" s="1"/>
  <c r="G9" i="2"/>
  <c r="J9" i="2" s="1"/>
  <c r="F9" i="2"/>
  <c r="E9" i="2"/>
  <c r="D9" i="2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J7" i="2"/>
  <c r="H7" i="2"/>
  <c r="K7" i="2" s="1"/>
  <c r="G7" i="2"/>
  <c r="F7" i="2"/>
  <c r="E7" i="2"/>
  <c r="D7" i="2"/>
  <c r="C7" i="2"/>
  <c r="I7" i="2" s="1"/>
  <c r="B7" i="2"/>
  <c r="G6" i="2"/>
  <c r="F4" i="2"/>
  <c r="C4" i="2"/>
  <c r="I2" i="2"/>
  <c r="G2" i="2"/>
  <c r="H6" i="2" l="1"/>
  <c r="I75" i="2"/>
  <c r="I83" i="2"/>
  <c r="I123" i="2"/>
  <c r="I141" i="2"/>
  <c r="I169" i="2"/>
  <c r="K18" i="2"/>
  <c r="K36" i="2"/>
  <c r="K54" i="2"/>
  <c r="I17" i="2"/>
  <c r="I35" i="2"/>
  <c r="I53" i="2"/>
  <c r="K88" i="2"/>
  <c r="K96" i="2"/>
  <c r="K116" i="2"/>
  <c r="K134" i="2"/>
  <c r="K152" i="2"/>
  <c r="K166" i="2"/>
  <c r="K209" i="2"/>
  <c r="K22" i="2"/>
  <c r="K40" i="2"/>
  <c r="K58" i="2"/>
  <c r="K66" i="2"/>
  <c r="I87" i="2"/>
  <c r="I95" i="2"/>
  <c r="I165" i="2"/>
  <c r="J175" i="2"/>
  <c r="I217" i="2"/>
  <c r="J14" i="2"/>
  <c r="K30" i="2"/>
  <c r="K48" i="2"/>
  <c r="K70" i="2"/>
  <c r="K78" i="2"/>
  <c r="I99" i="2"/>
  <c r="I107" i="2"/>
  <c r="I111" i="2"/>
  <c r="I129" i="2"/>
  <c r="I147" i="2"/>
  <c r="I171" i="2"/>
  <c r="K12" i="2"/>
  <c r="I47" i="2"/>
  <c r="I69" i="2"/>
  <c r="I77" i="2"/>
  <c r="K122" i="2"/>
  <c r="K140" i="2"/>
  <c r="K158" i="2"/>
  <c r="K196" i="2"/>
  <c r="I11" i="2"/>
  <c r="I29" i="2"/>
  <c r="C6" i="2"/>
  <c r="I6" i="2" s="1"/>
  <c r="K16" i="2"/>
  <c r="K34" i="2"/>
  <c r="K52" i="2"/>
  <c r="K82" i="2"/>
  <c r="K90" i="2"/>
  <c r="J177" i="2"/>
  <c r="I33" i="2"/>
  <c r="I51" i="2"/>
  <c r="K60" i="2"/>
  <c r="I81" i="2"/>
  <c r="I89" i="2"/>
  <c r="K118" i="2"/>
  <c r="I121" i="2"/>
  <c r="K136" i="2"/>
  <c r="I139" i="2"/>
  <c r="K154" i="2"/>
  <c r="I157" i="2"/>
  <c r="K177" i="2"/>
  <c r="J225" i="2"/>
  <c r="I15" i="2"/>
  <c r="E6" i="2"/>
  <c r="K6" i="2" s="1"/>
  <c r="I189" i="2"/>
  <c r="I207" i="2"/>
  <c r="I219" i="2"/>
  <c r="I39" i="3"/>
  <c r="K78" i="3"/>
  <c r="I81" i="3"/>
  <c r="K115" i="3"/>
  <c r="I211" i="2"/>
  <c r="I223" i="2"/>
  <c r="I17" i="3"/>
  <c r="I21" i="3"/>
  <c r="I35" i="3"/>
  <c r="K42" i="3"/>
  <c r="K52" i="3"/>
  <c r="I71" i="3"/>
  <c r="K84" i="3"/>
  <c r="I87" i="3"/>
  <c r="J130" i="3"/>
  <c r="J111" i="3"/>
  <c r="I183" i="2"/>
  <c r="I201" i="2"/>
  <c r="I51" i="3"/>
  <c r="I89" i="3"/>
  <c r="J120" i="3"/>
  <c r="J135" i="3"/>
  <c r="K147" i="3"/>
  <c r="K171" i="3"/>
  <c r="J192" i="3"/>
  <c r="K178" i="2"/>
  <c r="K214" i="2"/>
  <c r="K218" i="2"/>
  <c r="K226" i="2"/>
  <c r="I9" i="3"/>
  <c r="I23" i="3"/>
  <c r="I27" i="3"/>
  <c r="I47" i="3"/>
  <c r="K54" i="3"/>
  <c r="K64" i="3"/>
  <c r="I95" i="3"/>
  <c r="J132" i="3"/>
  <c r="J207" i="3"/>
  <c r="K12" i="3"/>
  <c r="K16" i="3"/>
  <c r="K30" i="3"/>
  <c r="K34" i="3"/>
  <c r="I53" i="3"/>
  <c r="K60" i="3"/>
  <c r="K70" i="3"/>
  <c r="J104" i="3"/>
  <c r="I195" i="2"/>
  <c r="J217" i="2"/>
  <c r="I63" i="3"/>
  <c r="K76" i="3"/>
  <c r="J140" i="3"/>
  <c r="I11" i="3"/>
  <c r="I15" i="3"/>
  <c r="I29" i="3"/>
  <c r="I33" i="3"/>
  <c r="K40" i="3"/>
  <c r="I59" i="3"/>
  <c r="K66" i="3"/>
  <c r="K82" i="3"/>
  <c r="I132" i="3"/>
  <c r="J157" i="3"/>
  <c r="I188" i="3"/>
  <c r="I192" i="3"/>
  <c r="K219" i="3"/>
  <c r="K223" i="3"/>
  <c r="J249" i="3"/>
  <c r="K253" i="3"/>
  <c r="J267" i="3"/>
  <c r="K271" i="3"/>
  <c r="K127" i="3"/>
  <c r="K157" i="3"/>
  <c r="K181" i="3"/>
  <c r="I218" i="3"/>
  <c r="I222" i="3"/>
  <c r="K249" i="3"/>
  <c r="I252" i="3"/>
  <c r="K267" i="3"/>
  <c r="I270" i="3"/>
  <c r="K295" i="3"/>
  <c r="K319" i="3"/>
  <c r="K343" i="3"/>
  <c r="I126" i="3"/>
  <c r="I156" i="3"/>
  <c r="I180" i="3"/>
  <c r="K207" i="3"/>
  <c r="K211" i="3"/>
  <c r="I248" i="3"/>
  <c r="I266" i="3"/>
  <c r="J291" i="3"/>
  <c r="I294" i="3"/>
  <c r="J315" i="3"/>
  <c r="I318" i="3"/>
  <c r="J339" i="3"/>
  <c r="I342" i="3"/>
  <c r="K349" i="3"/>
  <c r="I150" i="3"/>
  <c r="I174" i="3"/>
  <c r="I194" i="3"/>
  <c r="I198" i="3"/>
  <c r="K225" i="3"/>
  <c r="K229" i="3"/>
  <c r="K255" i="3"/>
  <c r="I258" i="3"/>
  <c r="K273" i="3"/>
  <c r="I276" i="3"/>
  <c r="J297" i="3"/>
  <c r="I300" i="3"/>
  <c r="J321" i="3"/>
  <c r="I324" i="3"/>
  <c r="J345" i="3"/>
  <c r="I348" i="3"/>
  <c r="K109" i="3"/>
  <c r="K145" i="3"/>
  <c r="K169" i="3"/>
  <c r="I182" i="3"/>
  <c r="I186" i="3"/>
  <c r="K213" i="3"/>
  <c r="K217" i="3"/>
  <c r="K283" i="3"/>
  <c r="K307" i="3"/>
  <c r="K331" i="3"/>
  <c r="K103" i="3"/>
  <c r="K139" i="3"/>
  <c r="J163" i="3"/>
  <c r="K201" i="3"/>
  <c r="K205" i="3"/>
  <c r="I242" i="3"/>
  <c r="I246" i="3"/>
  <c r="K261" i="3"/>
  <c r="I264" i="3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<sst xmlns="http://schemas.openxmlformats.org/spreadsheetml/2006/main" count="164" uniqueCount="128">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</sst>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45170</v>
      </c>
      <c r="F7" s="3" t="s">
        <v>3</v>
      </c>
      <c r="G7" s="5">
        <v>45199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09/01/2023 - 09/30/2023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09/01/2022 - 09/30/2022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127590533.44999997</v>
      </c>
      <c r="D6" s="32">
        <f t="shared" si="0"/>
        <v>87324133.450000018</v>
      </c>
      <c r="E6" s="33">
        <f t="shared" si="0"/>
        <v>23496028.560000002</v>
      </c>
      <c r="F6" s="31">
        <f t="shared" si="0"/>
        <v>118841198.19000001</v>
      </c>
      <c r="G6" s="32">
        <f t="shared" si="0"/>
        <v>84504451.459999993</v>
      </c>
      <c r="H6" s="33">
        <f t="shared" si="0"/>
        <v>22529813.870000001</v>
      </c>
      <c r="I6" s="17">
        <f t="shared" ref="I6:I69" si="1">IFERROR((C6-F6)/F6,"")</f>
        <v>7.3622072086582016E-2</v>
      </c>
      <c r="J6" s="17">
        <f t="shared" ref="J6:J69" si="2">IFERROR((D6-G6)/G6,"")</f>
        <v>3.3367259845887703E-2</v>
      </c>
      <c r="K6" s="17">
        <f t="shared" ref="K6:K69" si="3">IFERROR((E6-H6)/H6,"")</f>
        <v>4.288604848558393E-2</v>
      </c>
    </row>
    <row r="7" spans="2:11" x14ac:dyDescent="0.3">
      <c r="B7" s="18" t="str">
        <f>'County Data'!A2</f>
        <v>Addison</v>
      </c>
      <c r="C7" s="34">
        <f>IF('County Data'!C2&gt;9,'County Data'!B2,"*")</f>
        <v>5606046.3700000001</v>
      </c>
      <c r="D7" s="34">
        <f>IF('County Data'!E2&gt;9,'County Data'!D2,"*")</f>
        <v>2381621.9</v>
      </c>
      <c r="E7" s="35">
        <f>IF('County Data'!G2&gt;9,'County Data'!F2,"*")</f>
        <v>849769.81</v>
      </c>
      <c r="F7" s="34">
        <f>IF('County Data'!I2&gt;9,'County Data'!H2,"*")</f>
        <v>5096263.82</v>
      </c>
      <c r="G7" s="34">
        <f>IF('County Data'!K2&gt;9,'County Data'!J2,"*")</f>
        <v>1994721.36</v>
      </c>
      <c r="H7" s="35">
        <f>IF('County Data'!M2&gt;9,'County Data'!L2,"*")</f>
        <v>812600.05</v>
      </c>
      <c r="I7" s="19">
        <f t="shared" si="1"/>
        <v>0.10003064362550991</v>
      </c>
      <c r="J7" s="19">
        <f t="shared" si="2"/>
        <v>0.19396219830924144</v>
      </c>
      <c r="K7" s="19">
        <f t="shared" si="3"/>
        <v>4.5741764352586499E-2</v>
      </c>
    </row>
    <row r="8" spans="2:11" x14ac:dyDescent="0.3">
      <c r="B8" s="18" t="str">
        <f>'County Data'!A3</f>
        <v>Bennington</v>
      </c>
      <c r="C8" s="34">
        <f>IF('County Data'!C3&gt;9,'County Data'!B3,"*")</f>
        <v>8842947.1999999993</v>
      </c>
      <c r="D8" s="34">
        <f>IF('County Data'!E3&gt;9,'County Data'!D3,"*")</f>
        <v>5335309.71</v>
      </c>
      <c r="E8" s="35">
        <f>IF('County Data'!G3&gt;9,'County Data'!F3,"*")</f>
        <v>1831546.59</v>
      </c>
      <c r="F8" s="34">
        <f>IF('County Data'!I3&gt;9,'County Data'!H3,"*")</f>
        <v>8350792.1100000003</v>
      </c>
      <c r="G8" s="34">
        <f>IF('County Data'!K3&gt;9,'County Data'!J3,"*")</f>
        <v>5720390.9199999999</v>
      </c>
      <c r="H8" s="35">
        <f>IF('County Data'!M3&gt;9,'County Data'!L3,"*")</f>
        <v>1868156.34</v>
      </c>
      <c r="I8" s="19">
        <f t="shared" si="1"/>
        <v>5.8935138549389525E-2</v>
      </c>
      <c r="J8" s="19">
        <f t="shared" si="2"/>
        <v>-6.7317289217709617E-2</v>
      </c>
      <c r="K8" s="19">
        <f t="shared" si="3"/>
        <v>-1.9596727113320719E-2</v>
      </c>
    </row>
    <row r="9" spans="2:11" x14ac:dyDescent="0.3">
      <c r="B9" s="9" t="str">
        <f>'County Data'!A4</f>
        <v>Caledonia</v>
      </c>
      <c r="C9" s="36">
        <f>IF('County Data'!C4&gt;9,'County Data'!B4,"*")</f>
        <v>4419743.3099999996</v>
      </c>
      <c r="D9" s="36">
        <f>IF('County Data'!E4&gt;9,'County Data'!D4,"*")</f>
        <v>1552943.96</v>
      </c>
      <c r="E9" s="37">
        <f>IF('County Data'!G4&gt;9,'County Data'!F4,"*")</f>
        <v>654824.86</v>
      </c>
      <c r="F9" s="36">
        <f>IF('County Data'!I4&gt;9,'County Data'!H4,"*")</f>
        <v>3869031</v>
      </c>
      <c r="G9" s="36">
        <f>IF('County Data'!K4&gt;9,'County Data'!J4,"*")</f>
        <v>1375985.56</v>
      </c>
      <c r="H9" s="37">
        <f>IF('County Data'!M4&gt;9,'County Data'!L4,"*")</f>
        <v>563193.62</v>
      </c>
      <c r="I9" s="8">
        <f t="shared" si="1"/>
        <v>0.14233856229117822</v>
      </c>
      <c r="J9" s="8">
        <f t="shared" si="2"/>
        <v>0.12860483797518915</v>
      </c>
      <c r="K9" s="8">
        <f t="shared" si="3"/>
        <v>0.16269935728320217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38754314.909999996</v>
      </c>
      <c r="D10" s="34">
        <f>IF('County Data'!E5&gt;9,'County Data'!D5,"*")</f>
        <v>18510341.629999999</v>
      </c>
      <c r="E10" s="35">
        <f>IF('County Data'!G5&gt;9,'County Data'!F5,"*")</f>
        <v>7256045.4100000001</v>
      </c>
      <c r="F10" s="34">
        <f>IF('County Data'!I5&gt;9,'County Data'!H5,"*")</f>
        <v>36052662.460000001</v>
      </c>
      <c r="G10" s="34">
        <f>IF('County Data'!K5&gt;9,'County Data'!J5,"*")</f>
        <v>17019845.140000001</v>
      </c>
      <c r="H10" s="35">
        <f>IF('County Data'!M5&gt;9,'County Data'!L5,"*")</f>
        <v>6855718.25</v>
      </c>
      <c r="I10" s="19">
        <f t="shared" si="1"/>
        <v>7.4936281141439881E-2</v>
      </c>
      <c r="J10" s="19">
        <f t="shared" si="2"/>
        <v>8.7574033590766168E-2</v>
      </c>
      <c r="K10" s="19">
        <f t="shared" si="3"/>
        <v>5.8393175653039732E-2</v>
      </c>
    </row>
    <row r="11" spans="2:11" x14ac:dyDescent="0.3">
      <c r="B11" s="9" t="str">
        <f>'County Data'!A6</f>
        <v>Essex</v>
      </c>
      <c r="C11" s="36">
        <f>IF('County Data'!C6&gt;9,'County Data'!B6,"*")</f>
        <v>290512.7</v>
      </c>
      <c r="D11" s="36" t="str">
        <f>IF('County Data'!E6&gt;9,'County Data'!D6,"*")</f>
        <v>*</v>
      </c>
      <c r="E11" s="37">
        <f>IF('County Data'!G6&gt;9,'County Data'!F6,"*")</f>
        <v>66210.06</v>
      </c>
      <c r="F11" s="36">
        <f>IF('County Data'!I6&gt;9,'County Data'!H6,"*")</f>
        <v>348935.67</v>
      </c>
      <c r="G11" s="36" t="str">
        <f>IF('County Data'!K6&gt;9,'County Data'!J6,"*")</f>
        <v>*</v>
      </c>
      <c r="H11" s="37">
        <f>IF('County Data'!M6&gt;9,'County Data'!L6,"*")</f>
        <v>89070.53</v>
      </c>
      <c r="I11" s="8">
        <f t="shared" si="1"/>
        <v>-0.16743192233685933</v>
      </c>
      <c r="J11" s="8" t="str">
        <f t="shared" si="2"/>
        <v/>
      </c>
      <c r="K11" s="8">
        <f t="shared" si="3"/>
        <v>-0.25665582095447281</v>
      </c>
    </row>
    <row r="12" spans="2:11" x14ac:dyDescent="0.3">
      <c r="B12" s="18" t="str">
        <f>'County Data'!A7</f>
        <v>Franklin</v>
      </c>
      <c r="C12" s="34">
        <f>IF('County Data'!C7&gt;9,'County Data'!B7,"*")</f>
        <v>5430035.3200000003</v>
      </c>
      <c r="D12" s="34">
        <f>IF('County Data'!E7&gt;9,'County Data'!D7,"*")</f>
        <v>1897319.09</v>
      </c>
      <c r="E12" s="35">
        <f>IF('County Data'!G7&gt;9,'County Data'!F7,"*")</f>
        <v>490719.5</v>
      </c>
      <c r="F12" s="34">
        <f>IF('County Data'!I7&gt;9,'County Data'!H7,"*")</f>
        <v>5191835.5199999996</v>
      </c>
      <c r="G12" s="34">
        <f>IF('County Data'!K7&gt;9,'County Data'!J7,"*")</f>
        <v>1698841.71</v>
      </c>
      <c r="H12" s="35">
        <f>IF('County Data'!M7&gt;9,'County Data'!L7,"*")</f>
        <v>506728.08</v>
      </c>
      <c r="I12" s="19">
        <f t="shared" si="1"/>
        <v>4.5879689193235609E-2</v>
      </c>
      <c r="J12" s="19">
        <f t="shared" si="2"/>
        <v>0.11683100245990553</v>
      </c>
      <c r="K12" s="19">
        <f t="shared" si="3"/>
        <v>-3.159205228966197E-2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1257504.18</v>
      </c>
      <c r="D13" s="36">
        <f>IF('County Data'!E8&gt;9,'County Data'!D8,"*")</f>
        <v>374562.53</v>
      </c>
      <c r="E13" s="37">
        <f>IF('County Data'!G8&gt;9,'County Data'!F8,"*")</f>
        <v>254156.77</v>
      </c>
      <c r="F13" s="36">
        <f>IF('County Data'!I8&gt;9,'County Data'!H8,"*")</f>
        <v>931428.57</v>
      </c>
      <c r="G13" s="36">
        <f>IF('County Data'!K8&gt;9,'County Data'!J8,"*")</f>
        <v>447850.2</v>
      </c>
      <c r="H13" s="37">
        <f>IF('County Data'!M8&gt;9,'County Data'!L8,"*")</f>
        <v>198683.88</v>
      </c>
      <c r="I13" s="8">
        <f t="shared" si="1"/>
        <v>0.35008117691730245</v>
      </c>
      <c r="J13" s="8">
        <f t="shared" si="2"/>
        <v>-0.16364326732465451</v>
      </c>
      <c r="K13" s="8">
        <f t="shared" si="3"/>
        <v>0.27920176513565159</v>
      </c>
    </row>
    <row r="14" spans="2:11" x14ac:dyDescent="0.3">
      <c r="B14" s="18" t="str">
        <f>'County Data'!A9</f>
        <v>Lamoille</v>
      </c>
      <c r="C14" s="34">
        <f>IF('County Data'!C9&gt;9,'County Data'!B9,"*")</f>
        <v>9249350.2200000007</v>
      </c>
      <c r="D14" s="34">
        <f>IF('County Data'!E9&gt;9,'County Data'!D9,"*")</f>
        <v>8726371.8200000003</v>
      </c>
      <c r="E14" s="35">
        <f>IF('County Data'!G9&gt;9,'County Data'!F9,"*")</f>
        <v>2623220.0699999998</v>
      </c>
      <c r="F14" s="34">
        <f>IF('County Data'!I9&gt;9,'County Data'!H9,"*")</f>
        <v>8329993.6799999997</v>
      </c>
      <c r="G14" s="34">
        <f>IF('County Data'!K9&gt;9,'County Data'!J9,"*")</f>
        <v>8037115.8099999996</v>
      </c>
      <c r="H14" s="35">
        <f>IF('County Data'!M9&gt;9,'County Data'!L9,"*")</f>
        <v>2434771.59</v>
      </c>
      <c r="I14" s="19">
        <f t="shared" si="1"/>
        <v>0.11036701530846792</v>
      </c>
      <c r="J14" s="19">
        <f t="shared" si="2"/>
        <v>8.5759123831761819E-2</v>
      </c>
      <c r="K14" s="19">
        <f t="shared" si="3"/>
        <v>7.7398833128326419E-2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2534936.4900000002</v>
      </c>
      <c r="D15" s="38">
        <f>IF('County Data'!E10&gt;9,'County Data'!D10,"*")</f>
        <v>873964.74</v>
      </c>
      <c r="E15" s="39">
        <f>IF('County Data'!G10&gt;9,'County Data'!F10,"*")</f>
        <v>355997.81</v>
      </c>
      <c r="F15" s="38">
        <f>IF('County Data'!I10&gt;9,'County Data'!H10,"*")</f>
        <v>2416520.4500000002</v>
      </c>
      <c r="G15" s="38">
        <f>IF('County Data'!K10&gt;9,'County Data'!J10,"*")</f>
        <v>876015.44</v>
      </c>
      <c r="H15" s="39">
        <f>IF('County Data'!M10&gt;9,'County Data'!L10,"*")</f>
        <v>355451.62</v>
      </c>
      <c r="I15" s="20">
        <f t="shared" si="1"/>
        <v>4.900270552231413E-2</v>
      </c>
      <c r="J15" s="20">
        <f t="shared" si="2"/>
        <v>-2.3409404747477438E-3</v>
      </c>
      <c r="K15" s="20">
        <f t="shared" si="3"/>
        <v>1.536608554491895E-3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3961199.66</v>
      </c>
      <c r="D16" s="34">
        <f>IF('County Data'!E11&gt;9,'County Data'!D11,"*")</f>
        <v>569068.18000000005</v>
      </c>
      <c r="E16" s="35">
        <f>IF('County Data'!G11&gt;9,'County Data'!F11,"*")</f>
        <v>610590.46</v>
      </c>
      <c r="F16" s="34">
        <f>IF('County Data'!I11&gt;9,'County Data'!H11,"*")</f>
        <v>3780309.86</v>
      </c>
      <c r="G16" s="34">
        <f>IF('County Data'!K11&gt;9,'County Data'!J11,"*")</f>
        <v>764733.39</v>
      </c>
      <c r="H16" s="35">
        <f>IF('County Data'!M11&gt;9,'County Data'!L11,"*")</f>
        <v>599498.14</v>
      </c>
      <c r="I16" s="19">
        <f t="shared" si="1"/>
        <v>4.7850521967530008E-2</v>
      </c>
      <c r="J16" s="19">
        <f t="shared" si="2"/>
        <v>-0.25586068629748199</v>
      </c>
      <c r="K16" s="19">
        <f t="shared" si="3"/>
        <v>1.8502676255175619E-2</v>
      </c>
    </row>
    <row r="17" spans="2:11" x14ac:dyDescent="0.3">
      <c r="B17" s="9" t="str">
        <f>'County Data'!A12</f>
        <v>Other</v>
      </c>
      <c r="C17" s="36">
        <f>IF('County Data'!C12&gt;9,'County Data'!B12,"*")</f>
        <v>6077227.3899999997</v>
      </c>
      <c r="D17" s="36">
        <f>IF('County Data'!E12&gt;9,'County Data'!D12,"*")</f>
        <v>28093647.260000002</v>
      </c>
      <c r="E17" s="37">
        <f>IF('County Data'!G12&gt;9,'County Data'!F12,"*")</f>
        <v>726770.91</v>
      </c>
      <c r="F17" s="36">
        <f>IF('County Data'!I12&gt;9,'County Data'!H12,"*")</f>
        <v>5318378.51</v>
      </c>
      <c r="G17" s="36">
        <f>IF('County Data'!K12&gt;9,'County Data'!J12,"*")</f>
        <v>27262718.920000002</v>
      </c>
      <c r="H17" s="37">
        <f>IF('County Data'!M12&gt;9,'County Data'!L12,"*")</f>
        <v>691015.61</v>
      </c>
      <c r="I17" s="8">
        <f t="shared" si="1"/>
        <v>0.14268425584473865</v>
      </c>
      <c r="J17" s="8">
        <f t="shared" si="2"/>
        <v>3.0478557272232618E-2</v>
      </c>
      <c r="K17" s="8">
        <f t="shared" si="3"/>
        <v>5.1743114746713247E-2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11734509.35</v>
      </c>
      <c r="D18" s="34">
        <f>IF('County Data'!E13&gt;9,'County Data'!D13,"*")</f>
        <v>4781500.37</v>
      </c>
      <c r="E18" s="35">
        <f>IF('County Data'!G13&gt;9,'County Data'!F13,"*")</f>
        <v>2078696.04</v>
      </c>
      <c r="F18" s="34">
        <f>IF('County Data'!I13&gt;9,'County Data'!H13,"*")</f>
        <v>10772215.08</v>
      </c>
      <c r="G18" s="34">
        <f>IF('County Data'!K13&gt;9,'County Data'!J13,"*")</f>
        <v>4614942.25</v>
      </c>
      <c r="H18" s="35">
        <f>IF('County Data'!M13&gt;9,'County Data'!L13,"*")</f>
        <v>2023218.61</v>
      </c>
      <c r="I18" s="19">
        <f t="shared" si="1"/>
        <v>8.9331141538997155E-2</v>
      </c>
      <c r="J18" s="19">
        <f t="shared" si="2"/>
        <v>3.6091051843606517E-2</v>
      </c>
      <c r="K18" s="19">
        <f t="shared" si="3"/>
        <v>2.7420383405824807E-2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11108136.24</v>
      </c>
      <c r="D19" s="36">
        <f>IF('County Data'!E14&gt;9,'County Data'!D14,"*")</f>
        <v>3432401.9</v>
      </c>
      <c r="E19" s="37">
        <f>IF('County Data'!G14&gt;9,'County Data'!F14,"*")</f>
        <v>1936444.37</v>
      </c>
      <c r="F19" s="36">
        <f>IF('County Data'!I14&gt;9,'County Data'!H14,"*")</f>
        <v>10927375.640000001</v>
      </c>
      <c r="G19" s="36">
        <f>IF('County Data'!K14&gt;9,'County Data'!J14,"*")</f>
        <v>3674339.17</v>
      </c>
      <c r="H19" s="37">
        <f>IF('County Data'!M14&gt;9,'County Data'!L14,"*")</f>
        <v>1867497.8</v>
      </c>
      <c r="I19" s="8">
        <f t="shared" si="1"/>
        <v>1.6541995622290112E-2</v>
      </c>
      <c r="J19" s="8">
        <f t="shared" si="2"/>
        <v>-6.5845110863840053E-2</v>
      </c>
      <c r="K19" s="8">
        <f t="shared" si="3"/>
        <v>3.6919224215418121E-2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8125444.8700000001</v>
      </c>
      <c r="D20" s="34">
        <f>IF('County Data'!E15&gt;9,'County Data'!D15,"*")</f>
        <v>2633934.83</v>
      </c>
      <c r="E20" s="35">
        <f>IF('County Data'!G15&gt;9,'County Data'!F15,"*")</f>
        <v>1610686.07</v>
      </c>
      <c r="F20" s="34">
        <f>IF('County Data'!I15&gt;9,'County Data'!H15,"*")</f>
        <v>7438102.5599999996</v>
      </c>
      <c r="G20" s="34">
        <f>IF('County Data'!K15&gt;9,'County Data'!J15,"*")</f>
        <v>2724623.88</v>
      </c>
      <c r="H20" s="35">
        <f>IF('County Data'!M15&gt;9,'County Data'!L15,"*")</f>
        <v>1390743.84</v>
      </c>
      <c r="I20" s="19">
        <f t="shared" si="1"/>
        <v>9.2408286179909913E-2</v>
      </c>
      <c r="J20" s="19">
        <f t="shared" si="2"/>
        <v>-3.3284979503299304E-2</v>
      </c>
      <c r="K20" s="19">
        <f t="shared" si="3"/>
        <v>0.15814718978011075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10198625.24</v>
      </c>
      <c r="D21" s="36">
        <f>IF('County Data'!E16&gt;9,'County Data'!D16,"*")</f>
        <v>8161145.5300000003</v>
      </c>
      <c r="E21" s="37">
        <f>IF('County Data'!G16&gt;9,'County Data'!F16,"*")</f>
        <v>2150349.83</v>
      </c>
      <c r="F21" s="36">
        <f>IF('County Data'!I16&gt;9,'County Data'!H16,"*")</f>
        <v>10017353.26</v>
      </c>
      <c r="G21" s="36">
        <f>IF('County Data'!K16&gt;9,'County Data'!J16,"*")</f>
        <v>8292327.71</v>
      </c>
      <c r="H21" s="37">
        <f>IF('County Data'!M16&gt;9,'County Data'!L16,"*")</f>
        <v>2273465.91</v>
      </c>
      <c r="I21" s="8">
        <f t="shared" si="1"/>
        <v>1.8095795894892946E-2</v>
      </c>
      <c r="J21" s="8">
        <f t="shared" si="2"/>
        <v>-1.5819705224843279E-2</v>
      </c>
      <c r="K21" s="8">
        <f t="shared" si="3"/>
        <v>-5.4153475298866507E-2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44" workbookViewId="0">
      <selection activeCell="D70" sqref="D7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09/01/2023 - 09/30/2023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09/01/2022 - 09/30/2022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1788798.37</v>
      </c>
      <c r="D6" s="32" t="str">
        <f>IF('Town Data'!E2&gt;9,'Town Data'!D2,"*")</f>
        <v>*</v>
      </c>
      <c r="E6" s="33">
        <f>IF('Town Data'!G2&gt;9,'Town Data'!F2,"*")</f>
        <v>307204.43</v>
      </c>
      <c r="F6" s="32">
        <f>IF('Town Data'!I2&gt;9,'Town Data'!H2,"*")</f>
        <v>1626635.69</v>
      </c>
      <c r="G6" s="32" t="str">
        <f>IF('Town Data'!K2&gt;9,'Town Data'!J2,"*")</f>
        <v>*</v>
      </c>
      <c r="H6" s="33">
        <f>IF('Town Data'!M2&gt;9,'Town Data'!L2,"*")</f>
        <v>259541.09</v>
      </c>
      <c r="I6" s="17">
        <f t="shared" ref="I6:I69" si="0">IFERROR((C6-F6)/F6,"")</f>
        <v>9.9692070570516114E-2</v>
      </c>
      <c r="J6" s="17" t="str">
        <f t="shared" ref="J6:J69" si="1">IFERROR((D6-G6)/G6,"")</f>
        <v/>
      </c>
      <c r="K6" s="17">
        <f t="shared" ref="K6:K69" si="2">IFERROR((E6-H6)/H6,"")</f>
        <v>0.1836446783821398</v>
      </c>
    </row>
    <row r="7" spans="2:11" x14ac:dyDescent="0.3">
      <c r="B7" t="str">
        <f>'Town Data'!A3</f>
        <v>BARRE TOWN</v>
      </c>
      <c r="C7" s="40">
        <f>IF('Town Data'!C3&gt;9,'Town Data'!B3,"*")</f>
        <v>562270.97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461695.59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0.21783916108013929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330500.74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329088.21000000002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4.2922534356365115E-3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3216219.45</v>
      </c>
      <c r="D9" s="36">
        <f>IF('Town Data'!E5&gt;9,'Town Data'!D5,"*")</f>
        <v>932976.48</v>
      </c>
      <c r="E9" s="37">
        <f>IF('Town Data'!G5&gt;9,'Town Data'!F5,"*")</f>
        <v>405003.29</v>
      </c>
      <c r="F9" s="36">
        <f>IF('Town Data'!I5&gt;9,'Town Data'!H5,"*")</f>
        <v>3234463.86</v>
      </c>
      <c r="G9" s="36">
        <f>IF('Town Data'!K5&gt;9,'Town Data'!J5,"*")</f>
        <v>905613.41</v>
      </c>
      <c r="H9" s="37">
        <f>IF('Town Data'!M5&gt;9,'Town Data'!L5,"*")</f>
        <v>481341.32</v>
      </c>
      <c r="I9" s="8">
        <f t="shared" si="0"/>
        <v>-5.6406287996056586E-3</v>
      </c>
      <c r="J9" s="8">
        <f t="shared" si="1"/>
        <v>3.0214956733028001E-2</v>
      </c>
      <c r="K9" s="8">
        <f t="shared" si="2"/>
        <v>-0.15859438371091852</v>
      </c>
    </row>
    <row r="10" spans="2:11" x14ac:dyDescent="0.3">
      <c r="B10" s="24" t="str">
        <f>'Town Data'!A6</f>
        <v>BERLIN</v>
      </c>
      <c r="C10" s="41">
        <f>IF('Town Data'!C6&gt;9,'Town Data'!B6,"*")</f>
        <v>1779146.48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1810625.22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-1.7385563645247352E-2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283270.95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266715.82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6.2070296392617449E-2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483530.09</v>
      </c>
      <c r="D12" s="34" t="str">
        <f>IF('Town Data'!E8&gt;9,'Town Data'!D8,"*")</f>
        <v>*</v>
      </c>
      <c r="E12" s="35">
        <f>IF('Town Data'!G8&gt;9,'Town Data'!F8,"*")</f>
        <v>107381.11</v>
      </c>
      <c r="F12" s="34">
        <f>IF('Town Data'!I8&gt;9,'Town Data'!H8,"*")</f>
        <v>454517.49</v>
      </c>
      <c r="G12" s="34" t="str">
        <f>IF('Town Data'!K8&gt;9,'Town Data'!J8,"*")</f>
        <v>*</v>
      </c>
      <c r="H12" s="35">
        <f>IF('Town Data'!M8&gt;9,'Town Data'!L8,"*")</f>
        <v>109107.61</v>
      </c>
      <c r="I12" s="19">
        <f t="shared" si="0"/>
        <v>6.3831647050589926E-2</v>
      </c>
      <c r="J12" s="19" t="str">
        <f t="shared" si="1"/>
        <v/>
      </c>
      <c r="K12" s="19">
        <f t="shared" si="2"/>
        <v>-1.5823827503874385E-2</v>
      </c>
    </row>
    <row r="13" spans="2:11" x14ac:dyDescent="0.3">
      <c r="B13" t="str">
        <f>'Town Data'!A9</f>
        <v>BRATTLEBORO</v>
      </c>
      <c r="C13" s="40">
        <f>IF('Town Data'!C9&gt;9,'Town Data'!B9,"*")</f>
        <v>3883123.29</v>
      </c>
      <c r="D13" s="36">
        <f>IF('Town Data'!E9&gt;9,'Town Data'!D9,"*")</f>
        <v>1020383.22</v>
      </c>
      <c r="E13" s="37">
        <f>IF('Town Data'!G9&gt;9,'Town Data'!F9,"*")</f>
        <v>506110.53</v>
      </c>
      <c r="F13" s="36">
        <f>IF('Town Data'!I9&gt;9,'Town Data'!H9,"*")</f>
        <v>3667406.48</v>
      </c>
      <c r="G13" s="36">
        <f>IF('Town Data'!K9&gt;9,'Town Data'!J9,"*")</f>
        <v>1118869.43</v>
      </c>
      <c r="H13" s="37">
        <f>IF('Town Data'!M9&gt;9,'Town Data'!L9,"*")</f>
        <v>489202.87</v>
      </c>
      <c r="I13" s="8">
        <f t="shared" si="0"/>
        <v>5.8819989323899556E-2</v>
      </c>
      <c r="J13" s="8">
        <f t="shared" si="1"/>
        <v>-8.8022969757963601E-2</v>
      </c>
      <c r="K13" s="8">
        <f t="shared" si="2"/>
        <v>3.456165332799465E-2</v>
      </c>
    </row>
    <row r="14" spans="2:11" x14ac:dyDescent="0.3">
      <c r="B14" s="24" t="str">
        <f>'Town Data'!A10</f>
        <v>BRISTOL</v>
      </c>
      <c r="C14" s="41">
        <f>IF('Town Data'!C10&gt;9,'Town Data'!B10,"*")</f>
        <v>558000.67000000004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454282.9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0.22831097098305927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452724.25</v>
      </c>
      <c r="D15" s="36">
        <f>IF('Town Data'!E11&gt;9,'Town Data'!D11,"*")</f>
        <v>684134.14</v>
      </c>
      <c r="E15" s="37">
        <f>IF('Town Data'!G11&gt;9,'Town Data'!F11,"*")</f>
        <v>232102.68</v>
      </c>
      <c r="F15" s="36">
        <f>IF('Town Data'!I11&gt;9,'Town Data'!H11,"*")</f>
        <v>436479.55</v>
      </c>
      <c r="G15" s="36">
        <f>IF('Town Data'!K11&gt;9,'Town Data'!J11,"*")</f>
        <v>640876.92000000004</v>
      </c>
      <c r="H15" s="37">
        <f>IF('Town Data'!M11&gt;9,'Town Data'!L11,"*")</f>
        <v>243261.59</v>
      </c>
      <c r="I15" s="8">
        <f t="shared" si="0"/>
        <v>3.7217551200279628E-2</v>
      </c>
      <c r="J15" s="8">
        <f t="shared" si="1"/>
        <v>6.7496922810077117E-2</v>
      </c>
      <c r="K15" s="8">
        <f t="shared" si="2"/>
        <v>-4.5872058963357117E-2</v>
      </c>
    </row>
    <row r="16" spans="2:11" x14ac:dyDescent="0.3">
      <c r="B16" s="25" t="str">
        <f>'Town Data'!A12</f>
        <v>BURLINGTON</v>
      </c>
      <c r="C16" s="42">
        <f>IF('Town Data'!C12&gt;9,'Town Data'!B12,"*")</f>
        <v>12962288.09</v>
      </c>
      <c r="D16" s="43">
        <f>IF('Town Data'!E12&gt;9,'Town Data'!D12,"*")</f>
        <v>8471342.3499999996</v>
      </c>
      <c r="E16" s="44">
        <f>IF('Town Data'!G12&gt;9,'Town Data'!F12,"*")</f>
        <v>4277377.34</v>
      </c>
      <c r="F16" s="43">
        <f>IF('Town Data'!I12&gt;9,'Town Data'!H12,"*")</f>
        <v>12122406.130000001</v>
      </c>
      <c r="G16" s="43">
        <f>IF('Town Data'!K12&gt;9,'Town Data'!J12,"*")</f>
        <v>8123517.8200000003</v>
      </c>
      <c r="H16" s="44">
        <f>IF('Town Data'!M12&gt;9,'Town Data'!L12,"*")</f>
        <v>4043481.25</v>
      </c>
      <c r="I16" s="23">
        <f t="shared" si="0"/>
        <v>6.9283436884819083E-2</v>
      </c>
      <c r="J16" s="23">
        <f t="shared" si="1"/>
        <v>4.2816983689462663E-2</v>
      </c>
      <c r="K16" s="23">
        <f t="shared" si="2"/>
        <v>5.7845226807964015E-2</v>
      </c>
    </row>
    <row r="17" spans="2:11" x14ac:dyDescent="0.3">
      <c r="B17" s="24" t="str">
        <f>'Town Data'!A13</f>
        <v>CAMBRIDGE</v>
      </c>
      <c r="C17" s="41">
        <f>IF('Town Data'!C13&gt;9,'Town Data'!B13,"*")</f>
        <v>754429.89</v>
      </c>
      <c r="D17" s="34" t="str">
        <f>IF('Town Data'!E13&gt;9,'Town Data'!D13,"*")</f>
        <v>*</v>
      </c>
      <c r="E17" s="35">
        <f>IF('Town Data'!G13&gt;9,'Town Data'!F13,"*")</f>
        <v>169676.95</v>
      </c>
      <c r="F17" s="34">
        <f>IF('Town Data'!I13&gt;9,'Town Data'!H13,"*")</f>
        <v>703228.6</v>
      </c>
      <c r="G17" s="34" t="str">
        <f>IF('Town Data'!K13&gt;9,'Town Data'!J13,"*")</f>
        <v>*</v>
      </c>
      <c r="H17" s="35">
        <f>IF('Town Data'!M13&gt;9,'Town Data'!L13,"*")</f>
        <v>153552.82999999999</v>
      </c>
      <c r="I17" s="19">
        <f t="shared" si="0"/>
        <v>7.2808884621586828E-2</v>
      </c>
      <c r="J17" s="19" t="str">
        <f t="shared" si="1"/>
        <v/>
      </c>
      <c r="K17" s="19">
        <f t="shared" si="2"/>
        <v>0.10500698684615599</v>
      </c>
    </row>
    <row r="18" spans="2:11" x14ac:dyDescent="0.3">
      <c r="B18" t="str">
        <f>'Town Data'!A14</f>
        <v>CASTLETON</v>
      </c>
      <c r="C18" s="40">
        <f>IF('Town Data'!C14&gt;9,'Town Data'!B14,"*")</f>
        <v>841455.5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695237.26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0.21031415951440804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349410.74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336111.02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3.9569425602290494E-2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2884148.65</v>
      </c>
      <c r="D20" s="36">
        <f>IF('Town Data'!E16&gt;9,'Town Data'!D16,"*")</f>
        <v>1396214.98</v>
      </c>
      <c r="E20" s="37">
        <f>IF('Town Data'!G16&gt;9,'Town Data'!F16,"*")</f>
        <v>258612.81</v>
      </c>
      <c r="F20" s="36">
        <f>IF('Town Data'!I16&gt;9,'Town Data'!H16,"*")</f>
        <v>3042221.72</v>
      </c>
      <c r="G20" s="36">
        <f>IF('Town Data'!K16&gt;9,'Town Data'!J16,"*")</f>
        <v>1548820.6</v>
      </c>
      <c r="H20" s="37">
        <f>IF('Town Data'!M16&gt;9,'Town Data'!L16,"*")</f>
        <v>243336.81</v>
      </c>
      <c r="I20" s="8">
        <f t="shared" si="0"/>
        <v>-5.1959746707744989E-2</v>
      </c>
      <c r="J20" s="8">
        <f t="shared" si="1"/>
        <v>-9.8530210664811727E-2</v>
      </c>
      <c r="K20" s="8">
        <f t="shared" si="2"/>
        <v>6.277718525199702E-2</v>
      </c>
    </row>
    <row r="21" spans="2:11" x14ac:dyDescent="0.3">
      <c r="B21" s="24" t="str">
        <f>'Town Data'!A17</f>
        <v>DANVILLE</v>
      </c>
      <c r="C21" s="41">
        <f>IF('Town Data'!C17&gt;9,'Town Data'!B17,"*")</f>
        <v>330892.96000000002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250702.13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0.31986497282651732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DERBY</v>
      </c>
      <c r="C22" s="40">
        <f>IF('Town Data'!C18&gt;9,'Town Data'!B18,"*")</f>
        <v>1128622.71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1042383.64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8.2732562840299326E-2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DORSET</v>
      </c>
      <c r="C23" s="41" t="str">
        <f>IF('Town Data'!C19&gt;9,'Town Data'!B19,"*")</f>
        <v>*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601030.75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DOVER</v>
      </c>
      <c r="C24" s="40">
        <f>IF('Town Data'!C20&gt;9,'Town Data'!B20,"*")</f>
        <v>782727.69</v>
      </c>
      <c r="D24" s="36">
        <f>IF('Town Data'!E20&gt;9,'Town Data'!D20,"*")</f>
        <v>315187.68</v>
      </c>
      <c r="E24" s="37">
        <f>IF('Town Data'!G20&gt;9,'Town Data'!F20,"*")</f>
        <v>304919.77</v>
      </c>
      <c r="F24" s="36">
        <f>IF('Town Data'!I20&gt;9,'Town Data'!H20,"*")</f>
        <v>695220.81</v>
      </c>
      <c r="G24" s="36">
        <f>IF('Town Data'!K20&gt;9,'Town Data'!J20,"*")</f>
        <v>282306.34000000003</v>
      </c>
      <c r="H24" s="37">
        <f>IF('Town Data'!M20&gt;9,'Town Data'!L20,"*")</f>
        <v>274163.59000000003</v>
      </c>
      <c r="I24" s="8">
        <f t="shared" si="0"/>
        <v>0.12586918967514779</v>
      </c>
      <c r="J24" s="8">
        <f t="shared" si="1"/>
        <v>0.11647396937667062</v>
      </c>
      <c r="K24" s="8">
        <f t="shared" si="2"/>
        <v>0.11218185463649637</v>
      </c>
    </row>
    <row r="25" spans="2:11" x14ac:dyDescent="0.3">
      <c r="B25" s="24" t="str">
        <f>'Town Data'!A21</f>
        <v>ENOSBURG</v>
      </c>
      <c r="C25" s="41">
        <f>IF('Town Data'!C21&gt;9,'Town Data'!B21,"*")</f>
        <v>549347.78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491661.38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0.1173295327772135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ESSEX</v>
      </c>
      <c r="C26" s="40">
        <f>IF('Town Data'!C22&gt;9,'Town Data'!B22,"*")</f>
        <v>3986060.15</v>
      </c>
      <c r="D26" s="36" t="str">
        <f>IF('Town Data'!E22&gt;9,'Town Data'!D22,"*")</f>
        <v>*</v>
      </c>
      <c r="E26" s="37">
        <f>IF('Town Data'!G22&gt;9,'Town Data'!F22,"*")</f>
        <v>368668.01</v>
      </c>
      <c r="F26" s="36">
        <f>IF('Town Data'!I22&gt;9,'Town Data'!H22,"*")</f>
        <v>3719661.28</v>
      </c>
      <c r="G26" s="36" t="str">
        <f>IF('Town Data'!K22&gt;9,'Town Data'!J22,"*")</f>
        <v>*</v>
      </c>
      <c r="H26" s="37">
        <f>IF('Town Data'!M22&gt;9,'Town Data'!L22,"*")</f>
        <v>328708.81</v>
      </c>
      <c r="I26" s="8">
        <f t="shared" si="0"/>
        <v>7.1619120652835391E-2</v>
      </c>
      <c r="J26" s="8" t="str">
        <f t="shared" si="1"/>
        <v/>
      </c>
      <c r="K26" s="8">
        <f t="shared" si="2"/>
        <v>0.12156412844547736</v>
      </c>
    </row>
    <row r="27" spans="2:11" x14ac:dyDescent="0.3">
      <c r="B27" s="24" t="str">
        <f>'Town Data'!A23</f>
        <v>FAIR HAVEN</v>
      </c>
      <c r="C27" s="41">
        <f>IF('Town Data'!C23&gt;9,'Town Data'!B23,"*")</f>
        <v>562143.42000000004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590899.6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-4.8665086251539071E-2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FAIRLEE</v>
      </c>
      <c r="C28" s="40" t="str">
        <f>IF('Town Data'!C24&gt;9,'Town Data'!B24,"*")</f>
        <v>*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426607.27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HARDWICK</v>
      </c>
      <c r="C29" s="41">
        <f>IF('Town Data'!C25&gt;9,'Town Data'!B25,"*")</f>
        <v>443784.68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359259.87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0.23527484436266149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HARTFORD</v>
      </c>
      <c r="C30" s="40">
        <f>IF('Town Data'!C26&gt;9,'Town Data'!B26,"*")</f>
        <v>2529680.98</v>
      </c>
      <c r="D30" s="36">
        <f>IF('Town Data'!E26&gt;9,'Town Data'!D26,"*")</f>
        <v>2014939.58</v>
      </c>
      <c r="E30" s="37">
        <f>IF('Town Data'!G26&gt;9,'Town Data'!F26,"*")</f>
        <v>422509.19</v>
      </c>
      <c r="F30" s="36">
        <f>IF('Town Data'!I26&gt;9,'Town Data'!H26,"*")</f>
        <v>2308528.0099999998</v>
      </c>
      <c r="G30" s="36">
        <f>IF('Town Data'!K26&gt;9,'Town Data'!J26,"*")</f>
        <v>2218143.4</v>
      </c>
      <c r="H30" s="37">
        <f>IF('Town Data'!M26&gt;9,'Town Data'!L26,"*")</f>
        <v>396042.56</v>
      </c>
      <c r="I30" s="8">
        <f t="shared" si="0"/>
        <v>9.579826150777361E-2</v>
      </c>
      <c r="J30" s="8">
        <f t="shared" si="1"/>
        <v>-9.1609866161042539E-2</v>
      </c>
      <c r="K30" s="8">
        <f t="shared" si="2"/>
        <v>6.6827741947734109E-2</v>
      </c>
    </row>
    <row r="31" spans="2:11" x14ac:dyDescent="0.3">
      <c r="B31" s="24" t="str">
        <f>'Town Data'!A27</f>
        <v>HINESBURG</v>
      </c>
      <c r="C31" s="41">
        <f>IF('Town Data'!C27&gt;9,'Town Data'!B27,"*")</f>
        <v>580273.89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457832.12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0.26743813867843091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JERICHO</v>
      </c>
      <c r="C32" s="40">
        <f>IF('Town Data'!C28&gt;9,'Town Data'!B28,"*")</f>
        <v>620840.34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541360.31999999995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0.1468153779722903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JOHNSON</v>
      </c>
      <c r="C33" s="41">
        <f>IF('Town Data'!C29&gt;9,'Town Data'!B29,"*")</f>
        <v>280725.57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219655.89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0.27802432249824938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KILLINGTON</v>
      </c>
      <c r="C34" s="40">
        <f>IF('Town Data'!C30&gt;9,'Town Data'!B30,"*")</f>
        <v>1838161.34</v>
      </c>
      <c r="D34" s="36">
        <f>IF('Town Data'!E30&gt;9,'Town Data'!D30,"*")</f>
        <v>1914067.97</v>
      </c>
      <c r="E34" s="37">
        <f>IF('Town Data'!G30&gt;9,'Town Data'!F30,"*")</f>
        <v>795724.88</v>
      </c>
      <c r="F34" s="36">
        <f>IF('Town Data'!I30&gt;9,'Town Data'!H30,"*")</f>
        <v>1531352.15</v>
      </c>
      <c r="G34" s="36">
        <f>IF('Town Data'!K30&gt;9,'Town Data'!J30,"*")</f>
        <v>1792544.97</v>
      </c>
      <c r="H34" s="37">
        <f>IF('Town Data'!M30&gt;9,'Town Data'!L30,"*")</f>
        <v>739320.58</v>
      </c>
      <c r="I34" s="8">
        <f t="shared" si="0"/>
        <v>0.20035181979533589</v>
      </c>
      <c r="J34" s="8">
        <f t="shared" si="1"/>
        <v>6.7793557223839132E-2</v>
      </c>
      <c r="K34" s="8">
        <f t="shared" si="2"/>
        <v>7.6292073460203211E-2</v>
      </c>
    </row>
    <row r="35" spans="2:11" x14ac:dyDescent="0.3">
      <c r="B35" s="24" t="str">
        <f>'Town Data'!A31</f>
        <v>LONDONDERRY</v>
      </c>
      <c r="C35" s="41">
        <f>IF('Town Data'!C31&gt;9,'Town Data'!B31,"*")</f>
        <v>327162.83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396179.12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-0.17420476374423766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LUDLOW</v>
      </c>
      <c r="C36" s="40">
        <f>IF('Town Data'!C32&gt;9,'Town Data'!B32,"*")</f>
        <v>1131481.8500000001</v>
      </c>
      <c r="D36" s="36">
        <f>IF('Town Data'!E32&gt;9,'Town Data'!D32,"*")</f>
        <v>144895.48000000001</v>
      </c>
      <c r="E36" s="37">
        <f>IF('Town Data'!G32&gt;9,'Town Data'!F32,"*")</f>
        <v>464095.71</v>
      </c>
      <c r="F36" s="36">
        <f>IF('Town Data'!I32&gt;9,'Town Data'!H32,"*")</f>
        <v>1262508.32</v>
      </c>
      <c r="G36" s="36">
        <f>IF('Town Data'!K32&gt;9,'Town Data'!J32,"*")</f>
        <v>186283.73</v>
      </c>
      <c r="H36" s="37">
        <f>IF('Town Data'!M32&gt;9,'Town Data'!L32,"*")</f>
        <v>486055.13</v>
      </c>
      <c r="I36" s="8">
        <f t="shared" si="0"/>
        <v>-0.10378265863626147</v>
      </c>
      <c r="J36" s="8">
        <f t="shared" si="1"/>
        <v>-0.22217855526083785</v>
      </c>
      <c r="K36" s="8">
        <f t="shared" si="2"/>
        <v>-4.5178866849939395E-2</v>
      </c>
    </row>
    <row r="37" spans="2:11" x14ac:dyDescent="0.3">
      <c r="B37" s="24" t="str">
        <f>'Town Data'!A33</f>
        <v>LYNDON</v>
      </c>
      <c r="C37" s="41">
        <f>IF('Town Data'!C33&gt;9,'Town Data'!B33,"*")</f>
        <v>1467059.8</v>
      </c>
      <c r="D37" s="34" t="str">
        <f>IF('Town Data'!E33&gt;9,'Town Data'!D33,"*")</f>
        <v>*</v>
      </c>
      <c r="E37" s="35">
        <f>IF('Town Data'!G33&gt;9,'Town Data'!F33,"*")</f>
        <v>147207.63</v>
      </c>
      <c r="F37" s="34">
        <f>IF('Town Data'!I33&gt;9,'Town Data'!H33,"*")</f>
        <v>1235468.05</v>
      </c>
      <c r="G37" s="34" t="str">
        <f>IF('Town Data'!K33&gt;9,'Town Data'!J33,"*")</f>
        <v>*</v>
      </c>
      <c r="H37" s="35">
        <f>IF('Town Data'!M33&gt;9,'Town Data'!L33,"*")</f>
        <v>105998.09</v>
      </c>
      <c r="I37" s="19">
        <f t="shared" si="0"/>
        <v>0.18745264193598532</v>
      </c>
      <c r="J37" s="19" t="str">
        <f t="shared" si="1"/>
        <v/>
      </c>
      <c r="K37" s="19">
        <f t="shared" si="2"/>
        <v>0.38877625059093057</v>
      </c>
    </row>
    <row r="38" spans="2:11" x14ac:dyDescent="0.3">
      <c r="B38" t="str">
        <f>'Town Data'!A34</f>
        <v>MANCHESTER</v>
      </c>
      <c r="C38" s="40">
        <f>IF('Town Data'!C34&gt;9,'Town Data'!B34,"*")</f>
        <v>4183551.34</v>
      </c>
      <c r="D38" s="36">
        <f>IF('Town Data'!E34&gt;9,'Town Data'!D34,"*")</f>
        <v>3557839.41</v>
      </c>
      <c r="E38" s="37">
        <f>IF('Town Data'!G34&gt;9,'Town Data'!F34,"*")</f>
        <v>1044747.49</v>
      </c>
      <c r="F38" s="36">
        <f>IF('Town Data'!I34&gt;9,'Town Data'!H34,"*")</f>
        <v>3942163.32</v>
      </c>
      <c r="G38" s="36">
        <f>IF('Town Data'!K34&gt;9,'Town Data'!J34,"*")</f>
        <v>4005454</v>
      </c>
      <c r="H38" s="37">
        <f>IF('Town Data'!M34&gt;9,'Town Data'!L34,"*")</f>
        <v>1053869.19</v>
      </c>
      <c r="I38" s="8">
        <f t="shared" si="0"/>
        <v>6.1232374309646821E-2</v>
      </c>
      <c r="J38" s="8">
        <f t="shared" si="1"/>
        <v>-0.11175127463703237</v>
      </c>
      <c r="K38" s="8">
        <f t="shared" si="2"/>
        <v>-8.6554385369212224E-3</v>
      </c>
    </row>
    <row r="39" spans="2:11" x14ac:dyDescent="0.3">
      <c r="B39" s="24" t="str">
        <f>'Town Data'!A35</f>
        <v>MIDDLEBURY</v>
      </c>
      <c r="C39" s="41">
        <f>IF('Town Data'!C35&gt;9,'Town Data'!B35,"*")</f>
        <v>2981891.38</v>
      </c>
      <c r="D39" s="34">
        <f>IF('Town Data'!E35&gt;9,'Town Data'!D35,"*")</f>
        <v>1048157.98</v>
      </c>
      <c r="E39" s="35">
        <f>IF('Town Data'!G35&gt;9,'Town Data'!F35,"*")</f>
        <v>395698.28</v>
      </c>
      <c r="F39" s="34">
        <f>IF('Town Data'!I35&gt;9,'Town Data'!H35,"*")</f>
        <v>2679899.7200000002</v>
      </c>
      <c r="G39" s="34" t="str">
        <f>IF('Town Data'!K35&gt;9,'Town Data'!J35,"*")</f>
        <v>*</v>
      </c>
      <c r="H39" s="35">
        <f>IF('Town Data'!M35&gt;9,'Town Data'!L35,"*")</f>
        <v>329619.33</v>
      </c>
      <c r="I39" s="19">
        <f t="shared" si="0"/>
        <v>0.112687671761091</v>
      </c>
      <c r="J39" s="19" t="str">
        <f t="shared" si="1"/>
        <v/>
      </c>
      <c r="K39" s="19">
        <f t="shared" si="2"/>
        <v>0.20047049425165692</v>
      </c>
    </row>
    <row r="40" spans="2:11" x14ac:dyDescent="0.3">
      <c r="B40" t="str">
        <f>'Town Data'!A36</f>
        <v>MILTON</v>
      </c>
      <c r="C40" s="40">
        <f>IF('Town Data'!C36&gt;9,'Town Data'!B36,"*")</f>
        <v>1172739.45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1135767.67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3.2552238434467876E-2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MONTGOMERY</v>
      </c>
      <c r="C41" s="41" t="str">
        <f>IF('Town Data'!C37&gt;9,'Town Data'!B37,"*")</f>
        <v>*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177378.29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MONTPELIER</v>
      </c>
      <c r="C42" s="40">
        <f>IF('Town Data'!C38&gt;9,'Town Data'!B38,"*")</f>
        <v>1699539.92</v>
      </c>
      <c r="D42" s="36" t="str">
        <f>IF('Town Data'!E38&gt;9,'Town Data'!D38,"*")</f>
        <v>*</v>
      </c>
      <c r="E42" s="37">
        <f>IF('Town Data'!G38&gt;9,'Town Data'!F38,"*")</f>
        <v>146996.21</v>
      </c>
      <c r="F42" s="36">
        <f>IF('Town Data'!I38&gt;9,'Town Data'!H38,"*")</f>
        <v>2477482.4500000002</v>
      </c>
      <c r="G42" s="36" t="str">
        <f>IF('Town Data'!K38&gt;9,'Town Data'!J38,"*")</f>
        <v>*</v>
      </c>
      <c r="H42" s="37">
        <f>IF('Town Data'!M38&gt;9,'Town Data'!L38,"*")</f>
        <v>385703.07</v>
      </c>
      <c r="I42" s="8">
        <f t="shared" si="0"/>
        <v>-0.31400526369016263</v>
      </c>
      <c r="J42" s="8" t="str">
        <f t="shared" si="1"/>
        <v/>
      </c>
      <c r="K42" s="8">
        <f t="shared" si="2"/>
        <v>-0.61888763291409632</v>
      </c>
    </row>
    <row r="43" spans="2:11" x14ac:dyDescent="0.3">
      <c r="B43" s="24" t="str">
        <f>'Town Data'!A39</f>
        <v>MORRISTOWN</v>
      </c>
      <c r="C43" s="41">
        <f>IF('Town Data'!C39&gt;9,'Town Data'!B39,"*")</f>
        <v>1671561.99</v>
      </c>
      <c r="D43" s="34" t="str">
        <f>IF('Town Data'!E39&gt;9,'Town Data'!D39,"*")</f>
        <v>*</v>
      </c>
      <c r="E43" s="35">
        <f>IF('Town Data'!G39&gt;9,'Town Data'!F39,"*")</f>
        <v>126998.66</v>
      </c>
      <c r="F43" s="34">
        <f>IF('Town Data'!I39&gt;9,'Town Data'!H39,"*")</f>
        <v>1667985.86</v>
      </c>
      <c r="G43" s="34" t="str">
        <f>IF('Town Data'!K39&gt;9,'Town Data'!J39,"*")</f>
        <v>*</v>
      </c>
      <c r="H43" s="35">
        <f>IF('Town Data'!M39&gt;9,'Town Data'!L39,"*")</f>
        <v>146258.67000000001</v>
      </c>
      <c r="I43" s="19">
        <f t="shared" si="0"/>
        <v>2.1439810047309922E-3</v>
      </c>
      <c r="J43" s="19" t="str">
        <f t="shared" si="1"/>
        <v/>
      </c>
      <c r="K43" s="19">
        <f t="shared" si="2"/>
        <v>-0.13168456953697177</v>
      </c>
    </row>
    <row r="44" spans="2:11" x14ac:dyDescent="0.3">
      <c r="B44" t="str">
        <f>'Town Data'!A40</f>
        <v>NEWPORT</v>
      </c>
      <c r="C44" s="40">
        <f>IF('Town Data'!C40&gt;9,'Town Data'!B40,"*")</f>
        <v>1467811.58</v>
      </c>
      <c r="D44" s="36" t="str">
        <f>IF('Town Data'!E40&gt;9,'Town Data'!D40,"*")</f>
        <v>*</v>
      </c>
      <c r="E44" s="37">
        <f>IF('Town Data'!G40&gt;9,'Town Data'!F40,"*")</f>
        <v>239216</v>
      </c>
      <c r="F44" s="36">
        <f>IF('Town Data'!I40&gt;9,'Town Data'!H40,"*")</f>
        <v>1435775.76</v>
      </c>
      <c r="G44" s="36" t="str">
        <f>IF('Town Data'!K40&gt;9,'Town Data'!J40,"*")</f>
        <v>*</v>
      </c>
      <c r="H44" s="37">
        <f>IF('Town Data'!M40&gt;9,'Town Data'!L40,"*")</f>
        <v>232586.98</v>
      </c>
      <c r="I44" s="8">
        <f t="shared" si="0"/>
        <v>2.2312551090847267E-2</v>
      </c>
      <c r="J44" s="8" t="str">
        <f t="shared" si="1"/>
        <v/>
      </c>
      <c r="K44" s="8">
        <f t="shared" si="2"/>
        <v>2.8501251445803153E-2</v>
      </c>
    </row>
    <row r="45" spans="2:11" x14ac:dyDescent="0.3">
      <c r="B45" s="24" t="str">
        <f>'Town Data'!A41</f>
        <v>NORTH HERO</v>
      </c>
      <c r="C45" s="41" t="str">
        <f>IF('Town Data'!C41&gt;9,'Town Data'!B41,"*")</f>
        <v>*</v>
      </c>
      <c r="D45" s="34">
        <f>IF('Town Data'!E41&gt;9,'Town Data'!D41,"*")</f>
        <v>152366.69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278635.59999999998</v>
      </c>
      <c r="H45" s="35" t="str">
        <f>IF('Town Data'!M41&gt;9,'Town Data'!L41,"*")</f>
        <v>*</v>
      </c>
      <c r="I45" s="19" t="str">
        <f t="shared" si="0"/>
        <v/>
      </c>
      <c r="J45" s="19">
        <f t="shared" si="1"/>
        <v>-0.45316861879817216</v>
      </c>
      <c r="K45" s="19" t="str">
        <f t="shared" si="2"/>
        <v/>
      </c>
    </row>
    <row r="46" spans="2:11" x14ac:dyDescent="0.3">
      <c r="B46" t="str">
        <f>'Town Data'!A42</f>
        <v>NORTHFIELD</v>
      </c>
      <c r="C46" s="40">
        <f>IF('Town Data'!C42&gt;9,'Town Data'!B42,"*")</f>
        <v>423116.22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366324.37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0.15503159126432123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POULTNEY</v>
      </c>
      <c r="C47" s="41">
        <f>IF('Town Data'!C43&gt;9,'Town Data'!B43,"*")</f>
        <v>164390.03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210414.42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-0.21873210970997145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RANDOLPH</v>
      </c>
      <c r="C48" s="40">
        <f>IF('Town Data'!C44&gt;9,'Town Data'!B44,"*")</f>
        <v>860935.68000000005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758242.5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0.1354358005519343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RICHMOND</v>
      </c>
      <c r="C49" s="41">
        <f>IF('Town Data'!C45&gt;9,'Town Data'!B45,"*")</f>
        <v>463498.61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361393.56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0.28253145960874343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ROCKINGHAM</v>
      </c>
      <c r="C50" s="40">
        <f>IF('Town Data'!C46&gt;9,'Town Data'!B46,"*")</f>
        <v>583636.30000000005</v>
      </c>
      <c r="D50" s="36" t="str">
        <f>IF('Town Data'!E46&gt;9,'Town Data'!D46,"*")</f>
        <v>*</v>
      </c>
      <c r="E50" s="37">
        <f>IF('Town Data'!G46&gt;9,'Town Data'!F46,"*")</f>
        <v>91045.27</v>
      </c>
      <c r="F50" s="36">
        <f>IF('Town Data'!I46&gt;9,'Town Data'!H46,"*")</f>
        <v>536965.15</v>
      </c>
      <c r="G50" s="36" t="str">
        <f>IF('Town Data'!K46&gt;9,'Town Data'!J46,"*")</f>
        <v>*</v>
      </c>
      <c r="H50" s="37">
        <f>IF('Town Data'!M46&gt;9,'Town Data'!L46,"*")</f>
        <v>76172.28</v>
      </c>
      <c r="I50" s="8">
        <f t="shared" si="0"/>
        <v>8.6916534527427008E-2</v>
      </c>
      <c r="J50" s="8" t="str">
        <f t="shared" si="1"/>
        <v/>
      </c>
      <c r="K50" s="8">
        <f t="shared" si="2"/>
        <v>0.19525462543591982</v>
      </c>
    </row>
    <row r="51" spans="2:11" x14ac:dyDescent="0.3">
      <c r="B51" s="24" t="str">
        <f>'Town Data'!A47</f>
        <v>RUTLAND</v>
      </c>
      <c r="C51" s="41">
        <f>IF('Town Data'!C47&gt;9,'Town Data'!B47,"*")</f>
        <v>4441341.2699999996</v>
      </c>
      <c r="D51" s="34" t="str">
        <f>IF('Town Data'!E47&gt;9,'Town Data'!D47,"*")</f>
        <v>*</v>
      </c>
      <c r="E51" s="35">
        <f>IF('Town Data'!G47&gt;9,'Town Data'!F47,"*")</f>
        <v>430008.83</v>
      </c>
      <c r="F51" s="34">
        <f>IF('Town Data'!I47&gt;9,'Town Data'!H47,"*")</f>
        <v>3960001.74</v>
      </c>
      <c r="G51" s="34" t="str">
        <f>IF('Town Data'!K47&gt;9,'Town Data'!J47,"*")</f>
        <v>*</v>
      </c>
      <c r="H51" s="35">
        <f>IF('Town Data'!M47&gt;9,'Town Data'!L47,"*")</f>
        <v>426015.53</v>
      </c>
      <c r="I51" s="19">
        <f t="shared" si="0"/>
        <v>0.12155033295515656</v>
      </c>
      <c r="J51" s="19" t="str">
        <f t="shared" si="1"/>
        <v/>
      </c>
      <c r="K51" s="19">
        <f t="shared" si="2"/>
        <v>9.3736019435723111E-3</v>
      </c>
    </row>
    <row r="52" spans="2:11" x14ac:dyDescent="0.3">
      <c r="B52" t="str">
        <f>'Town Data'!A48</f>
        <v>RUTLAND TOWN</v>
      </c>
      <c r="C52" s="40">
        <f>IF('Town Data'!C48&gt;9,'Town Data'!B48,"*")</f>
        <v>1535042.55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1424656.6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7.7482496483713997E-2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SHELBURNE</v>
      </c>
      <c r="C53" s="41">
        <f>IF('Town Data'!C49&gt;9,'Town Data'!B49,"*")</f>
        <v>1354665.46</v>
      </c>
      <c r="D53" s="34" t="str">
        <f>IF('Town Data'!E49&gt;9,'Town Data'!D49,"*")</f>
        <v>*</v>
      </c>
      <c r="E53" s="35">
        <f>IF('Town Data'!G49&gt;9,'Town Data'!F49,"*")</f>
        <v>223646.38</v>
      </c>
      <c r="F53" s="34">
        <f>IF('Town Data'!I49&gt;9,'Town Data'!H49,"*")</f>
        <v>1091548.77</v>
      </c>
      <c r="G53" s="34" t="str">
        <f>IF('Town Data'!K49&gt;9,'Town Data'!J49,"*")</f>
        <v>*</v>
      </c>
      <c r="H53" s="35">
        <f>IF('Town Data'!M49&gt;9,'Town Data'!L49,"*")</f>
        <v>233679.16</v>
      </c>
      <c r="I53" s="19">
        <f t="shared" si="0"/>
        <v>0.24104895468848353</v>
      </c>
      <c r="J53" s="19" t="str">
        <f t="shared" si="1"/>
        <v/>
      </c>
      <c r="K53" s="19">
        <f t="shared" si="2"/>
        <v>-4.2933995483379853E-2</v>
      </c>
    </row>
    <row r="54" spans="2:11" x14ac:dyDescent="0.3">
      <c r="B54" t="str">
        <f>'Town Data'!A50</f>
        <v>SOUTH BURLINGTON</v>
      </c>
      <c r="C54" s="40">
        <f>IF('Town Data'!C50&gt;9,'Town Data'!B50,"*")</f>
        <v>8625081.1799999997</v>
      </c>
      <c r="D54" s="36">
        <f>IF('Town Data'!E50&gt;9,'Town Data'!D50,"*")</f>
        <v>4891708.38</v>
      </c>
      <c r="E54" s="37">
        <f>IF('Town Data'!G50&gt;9,'Town Data'!F50,"*")</f>
        <v>901131.52</v>
      </c>
      <c r="F54" s="36">
        <f>IF('Town Data'!I50&gt;9,'Town Data'!H50,"*")</f>
        <v>7888131.5599999996</v>
      </c>
      <c r="G54" s="36">
        <f>IF('Town Data'!K50&gt;9,'Town Data'!J50,"*")</f>
        <v>4300505.12</v>
      </c>
      <c r="H54" s="37">
        <f>IF('Town Data'!M50&gt;9,'Town Data'!L50,"*")</f>
        <v>795720.16</v>
      </c>
      <c r="I54" s="8">
        <f t="shared" si="0"/>
        <v>9.3425117772756847E-2</v>
      </c>
      <c r="J54" s="8">
        <f t="shared" si="1"/>
        <v>0.13747298131341365</v>
      </c>
      <c r="K54" s="8">
        <f t="shared" si="2"/>
        <v>0.13247290353935481</v>
      </c>
    </row>
    <row r="55" spans="2:11" x14ac:dyDescent="0.3">
      <c r="B55" s="24" t="str">
        <f>'Town Data'!A51</f>
        <v>SOUTH HERO</v>
      </c>
      <c r="C55" s="41">
        <f>IF('Town Data'!C51&gt;9,'Town Data'!B51,"*")</f>
        <v>628663.13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505178.64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0.24443727470345933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SPRINGFIELD</v>
      </c>
      <c r="C56" s="40">
        <f>IF('Town Data'!C52&gt;9,'Town Data'!B52,"*")</f>
        <v>1314484.51</v>
      </c>
      <c r="D56" s="36" t="str">
        <f>IF('Town Data'!E52&gt;9,'Town Data'!D52,"*")</f>
        <v>*</v>
      </c>
      <c r="E56" s="37">
        <f>IF('Town Data'!G52&gt;9,'Town Data'!F52,"*")</f>
        <v>115474.65</v>
      </c>
      <c r="F56" s="36">
        <f>IF('Town Data'!I52&gt;9,'Town Data'!H52,"*")</f>
        <v>1296485.57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1.3882869517784099E-2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ST ALBANS</v>
      </c>
      <c r="C57" s="41">
        <f>IF('Town Data'!C53&gt;9,'Town Data'!B53,"*")</f>
        <v>2282533.79</v>
      </c>
      <c r="D57" s="34" t="str">
        <f>IF('Town Data'!E53&gt;9,'Town Data'!D53,"*")</f>
        <v>*</v>
      </c>
      <c r="E57" s="35">
        <f>IF('Town Data'!G53&gt;9,'Town Data'!F53,"*")</f>
        <v>169297.31</v>
      </c>
      <c r="F57" s="34">
        <f>IF('Town Data'!I53&gt;9,'Town Data'!H53,"*")</f>
        <v>2187143.02</v>
      </c>
      <c r="G57" s="34" t="str">
        <f>IF('Town Data'!K53&gt;9,'Town Data'!J53,"*")</f>
        <v>*</v>
      </c>
      <c r="H57" s="35">
        <f>IF('Town Data'!M53&gt;9,'Town Data'!L53,"*")</f>
        <v>212462.06</v>
      </c>
      <c r="I57" s="19">
        <f t="shared" si="0"/>
        <v>4.361432660219907E-2</v>
      </c>
      <c r="J57" s="19" t="str">
        <f t="shared" si="1"/>
        <v/>
      </c>
      <c r="K57" s="19">
        <f t="shared" si="2"/>
        <v>-0.20316450852448667</v>
      </c>
    </row>
    <row r="58" spans="2:11" x14ac:dyDescent="0.3">
      <c r="B58" t="str">
        <f>'Town Data'!A54</f>
        <v>ST ALBANS TOWN</v>
      </c>
      <c r="C58" s="40">
        <f>IF('Town Data'!C54&gt;9,'Town Data'!B54,"*")</f>
        <v>1026079.81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996499.78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2.9683930286467326E-2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JOHNSBURY</v>
      </c>
      <c r="C59" s="41">
        <f>IF('Town Data'!C55&gt;9,'Town Data'!B55,"*")</f>
        <v>1455562.47</v>
      </c>
      <c r="D59" s="34" t="str">
        <f>IF('Town Data'!E55&gt;9,'Town Data'!D55,"*")</f>
        <v>*</v>
      </c>
      <c r="E59" s="35">
        <f>IF('Town Data'!G55&gt;9,'Town Data'!F55,"*")</f>
        <v>146628.6</v>
      </c>
      <c r="F59" s="34">
        <f>IF('Town Data'!I55&gt;9,'Town Data'!H55,"*")</f>
        <v>1334714.54</v>
      </c>
      <c r="G59" s="34" t="str">
        <f>IF('Town Data'!K55&gt;9,'Town Data'!J55,"*")</f>
        <v>*</v>
      </c>
      <c r="H59" s="35">
        <f>IF('Town Data'!M55&gt;9,'Town Data'!L55,"*")</f>
        <v>115359.78</v>
      </c>
      <c r="I59" s="19">
        <f t="shared" si="0"/>
        <v>9.0542154429515645E-2</v>
      </c>
      <c r="J59" s="19" t="str">
        <f t="shared" si="1"/>
        <v/>
      </c>
      <c r="K59" s="19">
        <f t="shared" si="2"/>
        <v>0.27105478183124143</v>
      </c>
    </row>
    <row r="60" spans="2:11" x14ac:dyDescent="0.3">
      <c r="B60" t="str">
        <f>'Town Data'!A56</f>
        <v>STOWE</v>
      </c>
      <c r="C60" s="40">
        <f>IF('Town Data'!C56&gt;9,'Town Data'!B56,"*")</f>
        <v>6304163.8700000001</v>
      </c>
      <c r="D60" s="36">
        <f>IF('Town Data'!E56&gt;9,'Town Data'!D56,"*")</f>
        <v>7858777.2199999997</v>
      </c>
      <c r="E60" s="37">
        <f>IF('Town Data'!G56&gt;9,'Town Data'!F56,"*")</f>
        <v>2260853.34</v>
      </c>
      <c r="F60" s="36">
        <f>IF('Town Data'!I56&gt;9,'Town Data'!H56,"*")</f>
        <v>5504373.0899999999</v>
      </c>
      <c r="G60" s="36">
        <f>IF('Town Data'!K56&gt;9,'Town Data'!J56,"*")</f>
        <v>7377631.5700000003</v>
      </c>
      <c r="H60" s="37">
        <f>IF('Town Data'!M56&gt;9,'Town Data'!L56,"*")</f>
        <v>2042535.98</v>
      </c>
      <c r="I60" s="8">
        <f t="shared" si="0"/>
        <v>0.14530097559211785</v>
      </c>
      <c r="J60" s="8">
        <f t="shared" si="1"/>
        <v>6.521681727188762E-2</v>
      </c>
      <c r="K60" s="8">
        <f t="shared" si="2"/>
        <v>0.10688544149905251</v>
      </c>
    </row>
    <row r="61" spans="2:11" x14ac:dyDescent="0.3">
      <c r="B61" s="24" t="str">
        <f>'Town Data'!A57</f>
        <v>SWANTON</v>
      </c>
      <c r="C61" s="41">
        <f>IF('Town Data'!C57&gt;9,'Town Data'!B57,"*")</f>
        <v>733462.58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688344.26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6.55461556402024E-2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VERGENNES</v>
      </c>
      <c r="C62" s="40">
        <f>IF('Town Data'!C58&gt;9,'Town Data'!B58,"*")</f>
        <v>644359.49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555430.79</v>
      </c>
      <c r="G62" s="36" t="str">
        <f>IF('Town Data'!K58&gt;9,'Town Data'!J58,"*")</f>
        <v>*</v>
      </c>
      <c r="H62" s="37">
        <f>IF('Town Data'!M58&gt;9,'Town Data'!L58,"*")</f>
        <v>67817.88</v>
      </c>
      <c r="I62" s="8">
        <f t="shared" si="0"/>
        <v>0.16010761664833156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WAITSFIELD</v>
      </c>
      <c r="C63" s="41">
        <f>IF('Town Data'!C59&gt;9,'Town Data'!B59,"*")</f>
        <v>1227019.28</v>
      </c>
      <c r="D63" s="34">
        <f>IF('Town Data'!E59&gt;9,'Town Data'!D59,"*")</f>
        <v>622526.01</v>
      </c>
      <c r="E63" s="35">
        <f>IF('Town Data'!G59&gt;9,'Town Data'!F59,"*")</f>
        <v>382256.42</v>
      </c>
      <c r="F63" s="34">
        <f>IF('Town Data'!I59&gt;9,'Town Data'!H59,"*")</f>
        <v>1127717.3500000001</v>
      </c>
      <c r="G63" s="34">
        <f>IF('Town Data'!K59&gt;9,'Town Data'!J59,"*")</f>
        <v>524430.31000000006</v>
      </c>
      <c r="H63" s="35">
        <f>IF('Town Data'!M59&gt;9,'Town Data'!L59,"*")</f>
        <v>359757.73</v>
      </c>
      <c r="I63" s="19">
        <f t="shared" si="0"/>
        <v>8.8055690550473423E-2</v>
      </c>
      <c r="J63" s="19">
        <f t="shared" si="1"/>
        <v>0.18705192688042754</v>
      </c>
      <c r="K63" s="19">
        <f t="shared" si="2"/>
        <v>6.253844774926727E-2</v>
      </c>
    </row>
    <row r="64" spans="2:11" x14ac:dyDescent="0.3">
      <c r="B64" t="str">
        <f>'Town Data'!A60</f>
        <v>WARREN</v>
      </c>
      <c r="C64" s="40" t="str">
        <f>IF('Town Data'!C60&gt;9,'Town Data'!B60,"*")</f>
        <v>*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524096.63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WATERBURY</v>
      </c>
      <c r="C65" s="41">
        <f>IF('Town Data'!C61&gt;9,'Town Data'!B61,"*")</f>
        <v>2144033.87</v>
      </c>
      <c r="D65" s="34" t="str">
        <f>IF('Town Data'!E61&gt;9,'Town Data'!D61,"*")</f>
        <v>*</v>
      </c>
      <c r="E65" s="35">
        <f>IF('Town Data'!G61&gt;9,'Town Data'!F61,"*")</f>
        <v>524456.5</v>
      </c>
      <c r="F65" s="34">
        <f>IF('Town Data'!I61&gt;9,'Town Data'!H61,"*")</f>
        <v>1709349.66</v>
      </c>
      <c r="G65" s="34" t="str">
        <f>IF('Town Data'!K61&gt;9,'Town Data'!J61,"*")</f>
        <v>*</v>
      </c>
      <c r="H65" s="35">
        <f>IF('Town Data'!M61&gt;9,'Town Data'!L61,"*")</f>
        <v>427796.46</v>
      </c>
      <c r="I65" s="19">
        <f t="shared" si="0"/>
        <v>0.25429800594455332</v>
      </c>
      <c r="J65" s="19" t="str">
        <f t="shared" si="1"/>
        <v/>
      </c>
      <c r="K65" s="19">
        <f t="shared" si="2"/>
        <v>0.22594866727041166</v>
      </c>
    </row>
    <row r="66" spans="2:11" x14ac:dyDescent="0.3">
      <c r="B66" t="str">
        <f>'Town Data'!A62</f>
        <v>WEST RUTLAND</v>
      </c>
      <c r="C66" s="40">
        <f>IF('Town Data'!C62&gt;9,'Town Data'!B62,"*")</f>
        <v>179844.43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174533.36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3.0430113761632776E-2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WILLISTON</v>
      </c>
      <c r="C67" s="41">
        <f>IF('Town Data'!C63&gt;9,'Town Data'!B63,"*")</f>
        <v>4057151.66</v>
      </c>
      <c r="D67" s="34" t="str">
        <f>IF('Town Data'!E63&gt;9,'Town Data'!D63,"*")</f>
        <v>*</v>
      </c>
      <c r="E67" s="35">
        <f>IF('Town Data'!G63&gt;9,'Town Data'!F63,"*")</f>
        <v>281469.65999999997</v>
      </c>
      <c r="F67" s="34">
        <f>IF('Town Data'!I63&gt;9,'Town Data'!H63,"*")</f>
        <v>3809888.63</v>
      </c>
      <c r="G67" s="34" t="str">
        <f>IF('Town Data'!K63&gt;9,'Town Data'!J63,"*")</f>
        <v>*</v>
      </c>
      <c r="H67" s="35">
        <f>IF('Town Data'!M63&gt;9,'Town Data'!L63,"*")</f>
        <v>299578.55</v>
      </c>
      <c r="I67" s="19">
        <f t="shared" si="0"/>
        <v>6.4900330170543669E-2</v>
      </c>
      <c r="J67" s="19" t="str">
        <f t="shared" si="1"/>
        <v/>
      </c>
      <c r="K67" s="19">
        <f t="shared" si="2"/>
        <v>-6.0447885871668765E-2</v>
      </c>
    </row>
    <row r="68" spans="2:11" x14ac:dyDescent="0.3">
      <c r="B68" t="str">
        <f>'Town Data'!A64</f>
        <v>WILMINGTON</v>
      </c>
      <c r="C68" s="40">
        <f>IF('Town Data'!C64&gt;9,'Town Data'!B64,"*")</f>
        <v>966322.31</v>
      </c>
      <c r="D68" s="36">
        <f>IF('Town Data'!E64&gt;9,'Town Data'!D64,"*")</f>
        <v>280181.37</v>
      </c>
      <c r="E68" s="37">
        <f>IF('Town Data'!G64&gt;9,'Town Data'!F64,"*")</f>
        <v>185310.66</v>
      </c>
      <c r="F68" s="36">
        <f>IF('Town Data'!I64&gt;9,'Town Data'!H64,"*")</f>
        <v>777661.43</v>
      </c>
      <c r="G68" s="36">
        <f>IF('Town Data'!K64&gt;9,'Town Data'!J64,"*")</f>
        <v>228953.91</v>
      </c>
      <c r="H68" s="37">
        <f>IF('Town Data'!M64&gt;9,'Town Data'!L64,"*")</f>
        <v>134805.35</v>
      </c>
      <c r="I68" s="8">
        <f t="shared" si="0"/>
        <v>0.24260027914718618</v>
      </c>
      <c r="J68" s="8">
        <f t="shared" si="1"/>
        <v>0.22374573118231522</v>
      </c>
      <c r="K68" s="8">
        <f t="shared" si="2"/>
        <v>0.37465360239782763</v>
      </c>
    </row>
    <row r="69" spans="2:11" x14ac:dyDescent="0.3">
      <c r="B69" s="24" t="str">
        <f>'Town Data'!A65</f>
        <v>WINDSOR</v>
      </c>
      <c r="C69" s="41">
        <f>IF('Town Data'!C65&gt;9,'Town Data'!B65,"*")</f>
        <v>607958.27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534818.09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>
        <f t="shared" si="0"/>
        <v>0.13675711679834923</v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WINOOSKI</v>
      </c>
      <c r="C70" s="40">
        <f>IF('Town Data'!C66&gt;9,'Town Data'!B66,"*")</f>
        <v>1507114.27</v>
      </c>
      <c r="D70" s="36" t="str">
        <f>IF('Town Data'!E66&gt;9,'Town Data'!D66,"*")</f>
        <v>*</v>
      </c>
      <c r="E70" s="37">
        <f>IF('Town Data'!G66&gt;9,'Town Data'!F66,"*")</f>
        <v>545828.16</v>
      </c>
      <c r="F70" s="36">
        <f>IF('Town Data'!I66&gt;9,'Town Data'!H66,"*")</f>
        <v>1387244.64</v>
      </c>
      <c r="G70" s="36" t="str">
        <f>IF('Town Data'!K66&gt;9,'Town Data'!J66,"*")</f>
        <v>*</v>
      </c>
      <c r="H70" s="37">
        <f>IF('Town Data'!M66&gt;9,'Town Data'!L66,"*")</f>
        <v>533079.56999999995</v>
      </c>
      <c r="I70" s="8">
        <f t="shared" ref="I70:I133" si="3">IFERROR((C70-F70)/F70,"")</f>
        <v>8.6408429013645441E-2</v>
      </c>
      <c r="J70" s="8" t="str">
        <f t="shared" ref="J70:J133" si="4">IFERROR((D70-G70)/G70,"")</f>
        <v/>
      </c>
      <c r="K70" s="8">
        <f t="shared" ref="K70:K133" si="5">IFERROR((E70-H70)/H70,"")</f>
        <v>2.3914985149402903E-2</v>
      </c>
    </row>
    <row r="71" spans="2:11" x14ac:dyDescent="0.3">
      <c r="B71" s="24" t="str">
        <f>'Town Data'!A67</f>
        <v>WOODSTOCK</v>
      </c>
      <c r="C71" s="41">
        <f>IF('Town Data'!C67&gt;9,'Town Data'!B67,"*")</f>
        <v>1817801.2</v>
      </c>
      <c r="D71" s="34">
        <f>IF('Town Data'!E67&gt;9,'Town Data'!D67,"*")</f>
        <v>3051568.27</v>
      </c>
      <c r="E71" s="35">
        <f>IF('Town Data'!G67&gt;9,'Town Data'!F67,"*")</f>
        <v>437453.81</v>
      </c>
      <c r="F71" s="34">
        <f>IF('Town Data'!I67&gt;9,'Town Data'!H67,"*")</f>
        <v>1863190.06</v>
      </c>
      <c r="G71" s="34">
        <f>IF('Town Data'!K67&gt;9,'Town Data'!J67,"*")</f>
        <v>3160084.59</v>
      </c>
      <c r="H71" s="35">
        <f>IF('Town Data'!M67&gt;9,'Town Data'!L67,"*")</f>
        <v>571604.18999999994</v>
      </c>
      <c r="I71" s="19">
        <f t="shared" si="3"/>
        <v>-2.4360831980823311E-2</v>
      </c>
      <c r="J71" s="19">
        <f t="shared" si="4"/>
        <v>-3.4339688356253728E-2</v>
      </c>
      <c r="K71" s="19">
        <f t="shared" si="5"/>
        <v>-0.23469103681692738</v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J30" sqref="J30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1788798.37</v>
      </c>
      <c r="C2" s="30">
        <v>44</v>
      </c>
      <c r="D2" s="66">
        <v>0</v>
      </c>
      <c r="E2" s="30">
        <v>0</v>
      </c>
      <c r="F2" s="66">
        <v>307204.43</v>
      </c>
      <c r="G2" s="66">
        <v>17</v>
      </c>
      <c r="H2" s="66">
        <v>1626635.69</v>
      </c>
      <c r="I2" s="66">
        <v>40</v>
      </c>
      <c r="J2" s="66">
        <v>0</v>
      </c>
      <c r="K2" s="66">
        <v>0</v>
      </c>
      <c r="L2" s="66">
        <v>259541.09</v>
      </c>
      <c r="M2" s="66">
        <v>19</v>
      </c>
    </row>
    <row r="3" spans="1:13" x14ac:dyDescent="0.3">
      <c r="A3" s="29" t="s">
        <v>48</v>
      </c>
      <c r="B3" s="66">
        <v>562270.97</v>
      </c>
      <c r="C3" s="30">
        <v>10</v>
      </c>
      <c r="D3" s="66">
        <v>0</v>
      </c>
      <c r="E3" s="30">
        <v>0</v>
      </c>
      <c r="F3" s="66">
        <v>0</v>
      </c>
      <c r="G3" s="66">
        <v>0</v>
      </c>
      <c r="H3" s="66">
        <v>461695.59</v>
      </c>
      <c r="I3" s="66">
        <v>12</v>
      </c>
      <c r="J3" s="66">
        <v>0</v>
      </c>
      <c r="K3" s="66">
        <v>0</v>
      </c>
      <c r="L3" s="66">
        <v>0</v>
      </c>
      <c r="M3" s="66">
        <v>0</v>
      </c>
    </row>
    <row r="4" spans="1:13" x14ac:dyDescent="0.3">
      <c r="A4" s="29" t="s">
        <v>49</v>
      </c>
      <c r="B4" s="66">
        <v>330500.74</v>
      </c>
      <c r="C4" s="30">
        <v>23</v>
      </c>
      <c r="D4" s="66">
        <v>0</v>
      </c>
      <c r="E4" s="30">
        <v>0</v>
      </c>
      <c r="F4" s="66">
        <v>0</v>
      </c>
      <c r="G4" s="66">
        <v>0</v>
      </c>
      <c r="H4" s="66">
        <v>329088.21000000002</v>
      </c>
      <c r="I4" s="66">
        <v>21</v>
      </c>
      <c r="J4" s="66">
        <v>0</v>
      </c>
      <c r="K4" s="66">
        <v>0</v>
      </c>
      <c r="L4" s="66">
        <v>0</v>
      </c>
      <c r="M4" s="66">
        <v>0</v>
      </c>
    </row>
    <row r="5" spans="1:13" x14ac:dyDescent="0.3">
      <c r="A5" s="29" t="s">
        <v>50</v>
      </c>
      <c r="B5" s="66">
        <v>3216219.45</v>
      </c>
      <c r="C5" s="30">
        <v>67</v>
      </c>
      <c r="D5" s="66">
        <v>932976.48</v>
      </c>
      <c r="E5" s="30">
        <v>14</v>
      </c>
      <c r="F5" s="66">
        <v>405003.29</v>
      </c>
      <c r="G5" s="66">
        <v>23</v>
      </c>
      <c r="H5" s="66">
        <v>3234463.86</v>
      </c>
      <c r="I5" s="66">
        <v>70</v>
      </c>
      <c r="J5" s="66">
        <v>905613.41</v>
      </c>
      <c r="K5" s="66">
        <v>14</v>
      </c>
      <c r="L5" s="66">
        <v>481341.32</v>
      </c>
      <c r="M5" s="66">
        <v>25</v>
      </c>
    </row>
    <row r="6" spans="1:13" x14ac:dyDescent="0.3">
      <c r="A6" s="29" t="s">
        <v>51</v>
      </c>
      <c r="B6" s="66">
        <v>1779146.48</v>
      </c>
      <c r="C6" s="30">
        <v>13</v>
      </c>
      <c r="D6" s="66">
        <v>0</v>
      </c>
      <c r="E6" s="30">
        <v>0</v>
      </c>
      <c r="F6" s="66">
        <v>0</v>
      </c>
      <c r="G6" s="66">
        <v>0</v>
      </c>
      <c r="H6" s="66">
        <v>1810625.22</v>
      </c>
      <c r="I6" s="66">
        <v>15</v>
      </c>
      <c r="J6" s="66">
        <v>0</v>
      </c>
      <c r="K6" s="66">
        <v>0</v>
      </c>
      <c r="L6" s="66">
        <v>0</v>
      </c>
      <c r="M6" s="66">
        <v>0</v>
      </c>
    </row>
    <row r="7" spans="1:13" x14ac:dyDescent="0.3">
      <c r="A7" s="29" t="s">
        <v>52</v>
      </c>
      <c r="B7" s="66">
        <v>283270.95</v>
      </c>
      <c r="C7" s="30">
        <v>10</v>
      </c>
      <c r="D7" s="66">
        <v>0</v>
      </c>
      <c r="E7" s="30">
        <v>0</v>
      </c>
      <c r="F7" s="66">
        <v>0</v>
      </c>
      <c r="G7" s="66">
        <v>0</v>
      </c>
      <c r="H7" s="66">
        <v>266715.82</v>
      </c>
      <c r="I7" s="66">
        <v>11</v>
      </c>
      <c r="J7" s="66">
        <v>0</v>
      </c>
      <c r="K7" s="66">
        <v>0</v>
      </c>
      <c r="L7" s="66">
        <v>0</v>
      </c>
      <c r="M7" s="66">
        <v>0</v>
      </c>
    </row>
    <row r="8" spans="1:13" x14ac:dyDescent="0.3">
      <c r="A8" s="29" t="s">
        <v>53</v>
      </c>
      <c r="B8" s="66">
        <v>483530.09</v>
      </c>
      <c r="C8" s="30">
        <v>20</v>
      </c>
      <c r="D8" s="66">
        <v>0</v>
      </c>
      <c r="E8" s="30">
        <v>0</v>
      </c>
      <c r="F8" s="66">
        <v>107381.11</v>
      </c>
      <c r="G8" s="66">
        <v>11</v>
      </c>
      <c r="H8" s="66">
        <v>454517.49</v>
      </c>
      <c r="I8" s="66">
        <v>18</v>
      </c>
      <c r="J8" s="66">
        <v>0</v>
      </c>
      <c r="K8" s="66">
        <v>0</v>
      </c>
      <c r="L8" s="66">
        <v>109107.61</v>
      </c>
      <c r="M8" s="66">
        <v>11</v>
      </c>
    </row>
    <row r="9" spans="1:13" x14ac:dyDescent="0.3">
      <c r="A9" s="29" t="s">
        <v>54</v>
      </c>
      <c r="B9" s="66">
        <v>3883123.29</v>
      </c>
      <c r="C9" s="30">
        <v>71</v>
      </c>
      <c r="D9" s="66">
        <v>1020383.22</v>
      </c>
      <c r="E9" s="30">
        <v>17</v>
      </c>
      <c r="F9" s="66">
        <v>506110.53</v>
      </c>
      <c r="G9" s="66">
        <v>34</v>
      </c>
      <c r="H9" s="66">
        <v>3667406.48</v>
      </c>
      <c r="I9" s="66">
        <v>75</v>
      </c>
      <c r="J9" s="66">
        <v>1118869.43</v>
      </c>
      <c r="K9" s="66">
        <v>17</v>
      </c>
      <c r="L9" s="66">
        <v>489202.87</v>
      </c>
      <c r="M9" s="66">
        <v>34</v>
      </c>
    </row>
    <row r="10" spans="1:13" x14ac:dyDescent="0.3">
      <c r="A10" s="29" t="s">
        <v>55</v>
      </c>
      <c r="B10" s="66">
        <v>558000.67000000004</v>
      </c>
      <c r="C10" s="30">
        <v>16</v>
      </c>
      <c r="D10" s="66">
        <v>0</v>
      </c>
      <c r="E10" s="30">
        <v>0</v>
      </c>
      <c r="F10" s="66">
        <v>0</v>
      </c>
      <c r="G10" s="66">
        <v>0</v>
      </c>
      <c r="H10" s="66">
        <v>454282.9</v>
      </c>
      <c r="I10" s="66">
        <v>16</v>
      </c>
      <c r="J10" s="66">
        <v>0</v>
      </c>
      <c r="K10" s="66">
        <v>0</v>
      </c>
      <c r="L10" s="66">
        <v>0</v>
      </c>
      <c r="M10" s="66">
        <v>0</v>
      </c>
    </row>
    <row r="11" spans="1:13" x14ac:dyDescent="0.3">
      <c r="A11" s="29" t="s">
        <v>56</v>
      </c>
      <c r="B11" s="66">
        <v>452724.25</v>
      </c>
      <c r="C11" s="30">
        <v>15</v>
      </c>
      <c r="D11" s="66">
        <v>684134.14</v>
      </c>
      <c r="E11" s="30">
        <v>12</v>
      </c>
      <c r="F11" s="66">
        <v>232102.68</v>
      </c>
      <c r="G11" s="66">
        <v>10</v>
      </c>
      <c r="H11" s="66">
        <v>436479.55</v>
      </c>
      <c r="I11" s="66">
        <v>14</v>
      </c>
      <c r="J11" s="66">
        <v>640876.92000000004</v>
      </c>
      <c r="K11" s="66">
        <v>12</v>
      </c>
      <c r="L11" s="66">
        <v>243261.59</v>
      </c>
      <c r="M11" s="66">
        <v>10</v>
      </c>
    </row>
    <row r="12" spans="1:13" x14ac:dyDescent="0.3">
      <c r="A12" s="29" t="s">
        <v>57</v>
      </c>
      <c r="B12" s="66">
        <v>12962288.09</v>
      </c>
      <c r="C12" s="30">
        <v>195</v>
      </c>
      <c r="D12" s="66">
        <v>8471342.3499999996</v>
      </c>
      <c r="E12" s="30">
        <v>16</v>
      </c>
      <c r="F12" s="66">
        <v>4277377.34</v>
      </c>
      <c r="G12" s="66">
        <v>105</v>
      </c>
      <c r="H12" s="66">
        <v>12122406.130000001</v>
      </c>
      <c r="I12" s="66">
        <v>203</v>
      </c>
      <c r="J12" s="66">
        <v>8123517.8200000003</v>
      </c>
      <c r="K12" s="66">
        <v>16</v>
      </c>
      <c r="L12" s="66">
        <v>4043481.25</v>
      </c>
      <c r="M12" s="66">
        <v>107</v>
      </c>
    </row>
    <row r="13" spans="1:13" x14ac:dyDescent="0.3">
      <c r="A13" s="29" t="s">
        <v>58</v>
      </c>
      <c r="B13" s="66">
        <v>754429.89</v>
      </c>
      <c r="C13" s="30">
        <v>19</v>
      </c>
      <c r="D13" s="66">
        <v>0</v>
      </c>
      <c r="E13" s="30">
        <v>0</v>
      </c>
      <c r="F13" s="66">
        <v>169676.95</v>
      </c>
      <c r="G13" s="66">
        <v>13</v>
      </c>
      <c r="H13" s="66">
        <v>703228.6</v>
      </c>
      <c r="I13" s="66">
        <v>20</v>
      </c>
      <c r="J13" s="66">
        <v>0</v>
      </c>
      <c r="K13" s="66">
        <v>0</v>
      </c>
      <c r="L13" s="66">
        <v>153552.82999999999</v>
      </c>
      <c r="M13" s="66">
        <v>15</v>
      </c>
    </row>
    <row r="14" spans="1:13" x14ac:dyDescent="0.3">
      <c r="A14" s="29" t="s">
        <v>59</v>
      </c>
      <c r="B14" s="66">
        <v>841455.5</v>
      </c>
      <c r="C14" s="30">
        <v>20</v>
      </c>
      <c r="D14" s="66">
        <v>0</v>
      </c>
      <c r="E14" s="30">
        <v>0</v>
      </c>
      <c r="F14" s="66">
        <v>0</v>
      </c>
      <c r="G14" s="66">
        <v>0</v>
      </c>
      <c r="H14" s="66">
        <v>695237.26</v>
      </c>
      <c r="I14" s="66">
        <v>19</v>
      </c>
      <c r="J14" s="66">
        <v>0</v>
      </c>
      <c r="K14" s="66">
        <v>0</v>
      </c>
      <c r="L14" s="66">
        <v>0</v>
      </c>
      <c r="M14" s="66">
        <v>0</v>
      </c>
    </row>
    <row r="15" spans="1:13" x14ac:dyDescent="0.3">
      <c r="A15" s="29" t="s">
        <v>60</v>
      </c>
      <c r="B15" s="66">
        <v>349410.74</v>
      </c>
      <c r="C15" s="30">
        <v>13</v>
      </c>
      <c r="D15" s="66">
        <v>0</v>
      </c>
      <c r="E15" s="30">
        <v>0</v>
      </c>
      <c r="F15" s="66">
        <v>0</v>
      </c>
      <c r="G15" s="66">
        <v>0</v>
      </c>
      <c r="H15" s="66">
        <v>336111.02</v>
      </c>
      <c r="I15" s="66">
        <v>14</v>
      </c>
      <c r="J15" s="66">
        <v>0</v>
      </c>
      <c r="K15" s="66">
        <v>0</v>
      </c>
      <c r="L15" s="66">
        <v>0</v>
      </c>
      <c r="M15" s="66">
        <v>0</v>
      </c>
    </row>
    <row r="16" spans="1:13" x14ac:dyDescent="0.3">
      <c r="A16" s="29" t="s">
        <v>61</v>
      </c>
      <c r="B16" s="66">
        <v>2884148.65</v>
      </c>
      <c r="C16" s="30">
        <v>48</v>
      </c>
      <c r="D16" s="66">
        <v>1396214.98</v>
      </c>
      <c r="E16" s="30">
        <v>10</v>
      </c>
      <c r="F16" s="66">
        <v>258612.81</v>
      </c>
      <c r="G16" s="66">
        <v>14</v>
      </c>
      <c r="H16" s="66">
        <v>3042221.72</v>
      </c>
      <c r="I16" s="66">
        <v>51</v>
      </c>
      <c r="J16" s="66">
        <v>1548820.6</v>
      </c>
      <c r="K16" s="66">
        <v>11</v>
      </c>
      <c r="L16" s="66">
        <v>243336.81</v>
      </c>
      <c r="M16" s="66">
        <v>13</v>
      </c>
    </row>
    <row r="17" spans="1:13" x14ac:dyDescent="0.3">
      <c r="A17" s="29" t="s">
        <v>62</v>
      </c>
      <c r="B17" s="66">
        <v>330892.96000000002</v>
      </c>
      <c r="C17" s="30">
        <v>12</v>
      </c>
      <c r="D17" s="66">
        <v>0</v>
      </c>
      <c r="E17" s="30">
        <v>0</v>
      </c>
      <c r="F17" s="66">
        <v>0</v>
      </c>
      <c r="G17" s="66">
        <v>0</v>
      </c>
      <c r="H17" s="66">
        <v>250702.13</v>
      </c>
      <c r="I17" s="66">
        <v>10</v>
      </c>
      <c r="J17" s="66">
        <v>0</v>
      </c>
      <c r="K17" s="66">
        <v>0</v>
      </c>
      <c r="L17" s="66">
        <v>0</v>
      </c>
      <c r="M17" s="66">
        <v>0</v>
      </c>
    </row>
    <row r="18" spans="1:13" x14ac:dyDescent="0.3">
      <c r="A18" s="29" t="s">
        <v>63</v>
      </c>
      <c r="B18" s="66">
        <v>1128622.71</v>
      </c>
      <c r="C18" s="30">
        <v>22</v>
      </c>
      <c r="D18" s="66">
        <v>0</v>
      </c>
      <c r="E18" s="30">
        <v>0</v>
      </c>
      <c r="F18" s="66">
        <v>0</v>
      </c>
      <c r="G18" s="66">
        <v>0</v>
      </c>
      <c r="H18" s="66">
        <v>1042383.64</v>
      </c>
      <c r="I18" s="66">
        <v>21</v>
      </c>
      <c r="J18" s="66">
        <v>0</v>
      </c>
      <c r="K18" s="66">
        <v>0</v>
      </c>
      <c r="L18" s="66">
        <v>0</v>
      </c>
      <c r="M18" s="66">
        <v>0</v>
      </c>
    </row>
    <row r="19" spans="1:13" x14ac:dyDescent="0.3">
      <c r="A19" s="29" t="s">
        <v>64</v>
      </c>
      <c r="B19" s="66">
        <v>0</v>
      </c>
      <c r="C19" s="30">
        <v>0</v>
      </c>
      <c r="D19" s="66">
        <v>0</v>
      </c>
      <c r="E19" s="30">
        <v>0</v>
      </c>
      <c r="F19" s="66">
        <v>0</v>
      </c>
      <c r="G19" s="66">
        <v>0</v>
      </c>
      <c r="H19" s="66">
        <v>601030.75</v>
      </c>
      <c r="I19" s="66">
        <v>10</v>
      </c>
      <c r="J19" s="66">
        <v>0</v>
      </c>
      <c r="K19" s="66">
        <v>0</v>
      </c>
      <c r="L19" s="66">
        <v>0</v>
      </c>
      <c r="M19" s="66">
        <v>0</v>
      </c>
    </row>
    <row r="20" spans="1:13" x14ac:dyDescent="0.3">
      <c r="A20" s="29" t="s">
        <v>65</v>
      </c>
      <c r="B20" s="66">
        <v>782727.69</v>
      </c>
      <c r="C20" s="30">
        <v>21</v>
      </c>
      <c r="D20" s="66">
        <v>315187.68</v>
      </c>
      <c r="E20" s="30">
        <v>15</v>
      </c>
      <c r="F20" s="66">
        <v>304919.77</v>
      </c>
      <c r="G20" s="66">
        <v>11</v>
      </c>
      <c r="H20" s="66">
        <v>695220.81</v>
      </c>
      <c r="I20" s="66">
        <v>18</v>
      </c>
      <c r="J20" s="66">
        <v>282306.34000000003</v>
      </c>
      <c r="K20" s="66">
        <v>14</v>
      </c>
      <c r="L20" s="66">
        <v>274163.59000000003</v>
      </c>
      <c r="M20" s="66">
        <v>12</v>
      </c>
    </row>
    <row r="21" spans="1:13" x14ac:dyDescent="0.3">
      <c r="A21" s="29" t="s">
        <v>66</v>
      </c>
      <c r="B21" s="66">
        <v>549347.78</v>
      </c>
      <c r="C21" s="30">
        <v>23</v>
      </c>
      <c r="D21" s="66">
        <v>0</v>
      </c>
      <c r="E21" s="30">
        <v>0</v>
      </c>
      <c r="F21" s="66">
        <v>0</v>
      </c>
      <c r="G21" s="66">
        <v>0</v>
      </c>
      <c r="H21" s="66">
        <v>491661.38</v>
      </c>
      <c r="I21" s="66">
        <v>18</v>
      </c>
      <c r="J21" s="66">
        <v>0</v>
      </c>
      <c r="K21" s="66">
        <v>0</v>
      </c>
      <c r="L21" s="66">
        <v>0</v>
      </c>
      <c r="M21" s="66">
        <v>0</v>
      </c>
    </row>
    <row r="22" spans="1:13" x14ac:dyDescent="0.3">
      <c r="A22" s="29" t="s">
        <v>67</v>
      </c>
      <c r="B22" s="66">
        <v>3986060.15</v>
      </c>
      <c r="C22" s="30">
        <v>65</v>
      </c>
      <c r="D22" s="66">
        <v>0</v>
      </c>
      <c r="E22" s="30">
        <v>0</v>
      </c>
      <c r="F22" s="66">
        <v>368668.01</v>
      </c>
      <c r="G22" s="66">
        <v>18</v>
      </c>
      <c r="H22" s="66">
        <v>3719661.28</v>
      </c>
      <c r="I22" s="66">
        <v>71</v>
      </c>
      <c r="J22" s="66">
        <v>0</v>
      </c>
      <c r="K22" s="66">
        <v>0</v>
      </c>
      <c r="L22" s="66">
        <v>328708.81</v>
      </c>
      <c r="M22" s="66">
        <v>20</v>
      </c>
    </row>
    <row r="23" spans="1:13" x14ac:dyDescent="0.3">
      <c r="A23" s="29" t="s">
        <v>68</v>
      </c>
      <c r="B23" s="66">
        <v>562143.42000000004</v>
      </c>
      <c r="C23" s="30">
        <v>18</v>
      </c>
      <c r="D23" s="66">
        <v>0</v>
      </c>
      <c r="E23" s="30">
        <v>0</v>
      </c>
      <c r="F23" s="66">
        <v>0</v>
      </c>
      <c r="G23" s="66">
        <v>0</v>
      </c>
      <c r="H23" s="66">
        <v>590899.6</v>
      </c>
      <c r="I23" s="66">
        <v>16</v>
      </c>
      <c r="J23" s="66">
        <v>0</v>
      </c>
      <c r="K23" s="66">
        <v>0</v>
      </c>
      <c r="L23" s="66">
        <v>0</v>
      </c>
      <c r="M23" s="66">
        <v>0</v>
      </c>
    </row>
    <row r="24" spans="1:13" x14ac:dyDescent="0.3">
      <c r="A24" s="29" t="s">
        <v>69</v>
      </c>
      <c r="B24" s="66">
        <v>0</v>
      </c>
      <c r="C24" s="30">
        <v>0</v>
      </c>
      <c r="D24" s="66">
        <v>0</v>
      </c>
      <c r="E24" s="30">
        <v>0</v>
      </c>
      <c r="F24" s="66">
        <v>0</v>
      </c>
      <c r="G24" s="66">
        <v>0</v>
      </c>
      <c r="H24" s="66">
        <v>426607.27</v>
      </c>
      <c r="I24" s="66">
        <v>10</v>
      </c>
      <c r="J24" s="66">
        <v>0</v>
      </c>
      <c r="K24" s="66">
        <v>0</v>
      </c>
      <c r="L24" s="66">
        <v>0</v>
      </c>
      <c r="M24" s="66">
        <v>0</v>
      </c>
    </row>
    <row r="25" spans="1:13" x14ac:dyDescent="0.3">
      <c r="A25" s="29" t="s">
        <v>70</v>
      </c>
      <c r="B25" s="66">
        <v>443784.68</v>
      </c>
      <c r="C25" s="30">
        <v>13</v>
      </c>
      <c r="D25" s="66">
        <v>0</v>
      </c>
      <c r="E25" s="30">
        <v>0</v>
      </c>
      <c r="F25" s="66">
        <v>0</v>
      </c>
      <c r="G25" s="66">
        <v>0</v>
      </c>
      <c r="H25" s="66">
        <v>359259.87</v>
      </c>
      <c r="I25" s="66">
        <v>13</v>
      </c>
      <c r="J25" s="66">
        <v>0</v>
      </c>
      <c r="K25" s="66">
        <v>0</v>
      </c>
      <c r="L25" s="66">
        <v>0</v>
      </c>
      <c r="M25" s="66">
        <v>0</v>
      </c>
    </row>
    <row r="26" spans="1:13" x14ac:dyDescent="0.3">
      <c r="A26" s="29" t="s">
        <v>71</v>
      </c>
      <c r="B26" s="66">
        <v>2529680.98</v>
      </c>
      <c r="C26" s="30">
        <v>39</v>
      </c>
      <c r="D26" s="66">
        <v>2014939.58</v>
      </c>
      <c r="E26" s="30">
        <v>10</v>
      </c>
      <c r="F26" s="66">
        <v>422509.19</v>
      </c>
      <c r="G26" s="66">
        <v>18</v>
      </c>
      <c r="H26" s="66">
        <v>2308528.0099999998</v>
      </c>
      <c r="I26" s="66">
        <v>43</v>
      </c>
      <c r="J26" s="66">
        <v>2218143.4</v>
      </c>
      <c r="K26" s="66">
        <v>15</v>
      </c>
      <c r="L26" s="66">
        <v>396042.56</v>
      </c>
      <c r="M26" s="66">
        <v>17</v>
      </c>
    </row>
    <row r="27" spans="1:13" x14ac:dyDescent="0.3">
      <c r="A27" s="29" t="s">
        <v>72</v>
      </c>
      <c r="B27" s="66">
        <v>580273.89</v>
      </c>
      <c r="C27" s="30">
        <v>13</v>
      </c>
      <c r="D27" s="66">
        <v>0</v>
      </c>
      <c r="E27" s="30">
        <v>0</v>
      </c>
      <c r="F27" s="66">
        <v>0</v>
      </c>
      <c r="G27" s="66">
        <v>0</v>
      </c>
      <c r="H27" s="66">
        <v>457832.12</v>
      </c>
      <c r="I27" s="66">
        <v>12</v>
      </c>
      <c r="J27" s="66">
        <v>0</v>
      </c>
      <c r="K27" s="66">
        <v>0</v>
      </c>
      <c r="L27" s="66">
        <v>0</v>
      </c>
      <c r="M27" s="66">
        <v>0</v>
      </c>
    </row>
    <row r="28" spans="1:13" x14ac:dyDescent="0.3">
      <c r="A28" s="29" t="s">
        <v>73</v>
      </c>
      <c r="B28" s="66">
        <v>620840.34</v>
      </c>
      <c r="C28" s="30">
        <v>13</v>
      </c>
      <c r="D28" s="66">
        <v>0</v>
      </c>
      <c r="E28" s="30">
        <v>0</v>
      </c>
      <c r="F28" s="66">
        <v>0</v>
      </c>
      <c r="G28" s="66">
        <v>0</v>
      </c>
      <c r="H28" s="66">
        <v>541360.31999999995</v>
      </c>
      <c r="I28" s="66">
        <v>13</v>
      </c>
      <c r="J28" s="66">
        <v>0</v>
      </c>
      <c r="K28" s="66">
        <v>0</v>
      </c>
      <c r="L28" s="66">
        <v>0</v>
      </c>
      <c r="M28" s="66">
        <v>0</v>
      </c>
    </row>
    <row r="29" spans="1:13" x14ac:dyDescent="0.3">
      <c r="A29" s="29" t="s">
        <v>74</v>
      </c>
      <c r="B29" s="66">
        <v>280725.57</v>
      </c>
      <c r="C29" s="30">
        <v>11</v>
      </c>
      <c r="D29" s="66">
        <v>0</v>
      </c>
      <c r="E29" s="30">
        <v>0</v>
      </c>
      <c r="F29" s="66">
        <v>0</v>
      </c>
      <c r="G29" s="66">
        <v>0</v>
      </c>
      <c r="H29" s="66">
        <v>219655.89</v>
      </c>
      <c r="I29" s="66">
        <v>13</v>
      </c>
      <c r="J29" s="66">
        <v>0</v>
      </c>
      <c r="K29" s="66">
        <v>0</v>
      </c>
      <c r="L29" s="66">
        <v>0</v>
      </c>
      <c r="M29" s="66">
        <v>0</v>
      </c>
    </row>
    <row r="30" spans="1:13" x14ac:dyDescent="0.3">
      <c r="A30" s="29" t="s">
        <v>75</v>
      </c>
      <c r="B30" s="66">
        <v>1838161.34</v>
      </c>
      <c r="C30" s="30">
        <v>33</v>
      </c>
      <c r="D30" s="66">
        <v>1914067.97</v>
      </c>
      <c r="E30" s="30">
        <v>24</v>
      </c>
      <c r="F30" s="66">
        <v>795724.88</v>
      </c>
      <c r="G30" s="66">
        <v>23</v>
      </c>
      <c r="H30" s="66">
        <v>1531352.15</v>
      </c>
      <c r="I30" s="66">
        <v>31</v>
      </c>
      <c r="J30" s="66">
        <v>1792544.97</v>
      </c>
      <c r="K30" s="66">
        <v>31</v>
      </c>
      <c r="L30" s="66">
        <v>739320.58</v>
      </c>
      <c r="M30" s="66">
        <v>24</v>
      </c>
    </row>
    <row r="31" spans="1:13" x14ac:dyDescent="0.3">
      <c r="A31" s="29" t="s">
        <v>76</v>
      </c>
      <c r="B31" s="66">
        <v>327162.83</v>
      </c>
      <c r="C31" s="30">
        <v>13</v>
      </c>
      <c r="D31" s="66">
        <v>0</v>
      </c>
      <c r="E31" s="30">
        <v>0</v>
      </c>
      <c r="F31" s="66">
        <v>0</v>
      </c>
      <c r="G31" s="66">
        <v>0</v>
      </c>
      <c r="H31" s="66">
        <v>396179.12</v>
      </c>
      <c r="I31" s="66">
        <v>17</v>
      </c>
      <c r="J31" s="66">
        <v>0</v>
      </c>
      <c r="K31" s="66">
        <v>0</v>
      </c>
      <c r="L31" s="66">
        <v>0</v>
      </c>
      <c r="M31" s="66">
        <v>0</v>
      </c>
    </row>
    <row r="32" spans="1:13" x14ac:dyDescent="0.3">
      <c r="A32" s="29" t="s">
        <v>77</v>
      </c>
      <c r="B32" s="66">
        <v>1131481.8500000001</v>
      </c>
      <c r="C32" s="30">
        <v>25</v>
      </c>
      <c r="D32" s="66">
        <v>144895.48000000001</v>
      </c>
      <c r="E32" s="30">
        <v>10</v>
      </c>
      <c r="F32" s="66">
        <v>464095.71</v>
      </c>
      <c r="G32" s="66">
        <v>16</v>
      </c>
      <c r="H32" s="66">
        <v>1262508.32</v>
      </c>
      <c r="I32" s="66">
        <v>35</v>
      </c>
      <c r="J32" s="66">
        <v>186283.73</v>
      </c>
      <c r="K32" s="66">
        <v>14</v>
      </c>
      <c r="L32" s="66">
        <v>486055.13</v>
      </c>
      <c r="M32" s="66">
        <v>22</v>
      </c>
    </row>
    <row r="33" spans="1:13" x14ac:dyDescent="0.3">
      <c r="A33" s="29" t="s">
        <v>78</v>
      </c>
      <c r="B33" s="66">
        <v>1467059.8</v>
      </c>
      <c r="C33" s="30">
        <v>27</v>
      </c>
      <c r="D33" s="66">
        <v>0</v>
      </c>
      <c r="E33" s="30">
        <v>0</v>
      </c>
      <c r="F33" s="66">
        <v>147207.63</v>
      </c>
      <c r="G33" s="66">
        <v>11</v>
      </c>
      <c r="H33" s="66">
        <v>1235468.05</v>
      </c>
      <c r="I33" s="66">
        <v>27</v>
      </c>
      <c r="J33" s="66">
        <v>0</v>
      </c>
      <c r="K33" s="66">
        <v>0</v>
      </c>
      <c r="L33" s="66">
        <v>105998.09</v>
      </c>
      <c r="M33" s="66">
        <v>10</v>
      </c>
    </row>
    <row r="34" spans="1:13" x14ac:dyDescent="0.3">
      <c r="A34" s="29" t="s">
        <v>79</v>
      </c>
      <c r="B34" s="66">
        <v>4183551.34</v>
      </c>
      <c r="C34" s="30">
        <v>60</v>
      </c>
      <c r="D34" s="66">
        <v>3557839.41</v>
      </c>
      <c r="E34" s="30">
        <v>24</v>
      </c>
      <c r="F34" s="66">
        <v>1044747.49</v>
      </c>
      <c r="G34" s="66">
        <v>41</v>
      </c>
      <c r="H34" s="66">
        <v>3942163.32</v>
      </c>
      <c r="I34" s="66">
        <v>61</v>
      </c>
      <c r="J34" s="66">
        <v>4005454</v>
      </c>
      <c r="K34" s="66">
        <v>21</v>
      </c>
      <c r="L34" s="66">
        <v>1053869.19</v>
      </c>
      <c r="M34" s="66">
        <v>40</v>
      </c>
    </row>
    <row r="35" spans="1:13" x14ac:dyDescent="0.3">
      <c r="A35" s="29" t="s">
        <v>80</v>
      </c>
      <c r="B35" s="66">
        <v>2981891.38</v>
      </c>
      <c r="C35" s="30">
        <v>53</v>
      </c>
      <c r="D35" s="66">
        <v>1048157.98</v>
      </c>
      <c r="E35" s="30">
        <v>12</v>
      </c>
      <c r="F35" s="66">
        <v>395698.28</v>
      </c>
      <c r="G35" s="66">
        <v>23</v>
      </c>
      <c r="H35" s="66">
        <v>2679899.7200000002</v>
      </c>
      <c r="I35" s="66">
        <v>51</v>
      </c>
      <c r="J35" s="66">
        <v>0</v>
      </c>
      <c r="K35" s="66">
        <v>0</v>
      </c>
      <c r="L35" s="66">
        <v>329619.33</v>
      </c>
      <c r="M35" s="66">
        <v>23</v>
      </c>
    </row>
    <row r="36" spans="1:13" x14ac:dyDescent="0.3">
      <c r="A36" s="29" t="s">
        <v>81</v>
      </c>
      <c r="B36" s="66">
        <v>1172739.45</v>
      </c>
      <c r="C36" s="30">
        <v>25</v>
      </c>
      <c r="D36" s="66">
        <v>0</v>
      </c>
      <c r="E36" s="30">
        <v>0</v>
      </c>
      <c r="F36" s="66">
        <v>0</v>
      </c>
      <c r="G36" s="66">
        <v>0</v>
      </c>
      <c r="H36" s="66">
        <v>1135767.67</v>
      </c>
      <c r="I36" s="66">
        <v>28</v>
      </c>
      <c r="J36" s="66">
        <v>0</v>
      </c>
      <c r="K36" s="66">
        <v>0</v>
      </c>
      <c r="L36" s="66">
        <v>0</v>
      </c>
      <c r="M36" s="66">
        <v>0</v>
      </c>
    </row>
    <row r="37" spans="1:13" x14ac:dyDescent="0.3">
      <c r="A37" s="29" t="s">
        <v>82</v>
      </c>
      <c r="B37" s="66">
        <v>0</v>
      </c>
      <c r="C37" s="30">
        <v>0</v>
      </c>
      <c r="D37" s="66">
        <v>0</v>
      </c>
      <c r="E37" s="30">
        <v>0</v>
      </c>
      <c r="F37" s="66">
        <v>0</v>
      </c>
      <c r="G37" s="66">
        <v>0</v>
      </c>
      <c r="H37" s="66">
        <v>177378.29</v>
      </c>
      <c r="I37" s="66">
        <v>11</v>
      </c>
      <c r="J37" s="66">
        <v>0</v>
      </c>
      <c r="K37" s="66">
        <v>0</v>
      </c>
      <c r="L37" s="66">
        <v>0</v>
      </c>
      <c r="M37" s="66">
        <v>0</v>
      </c>
    </row>
    <row r="38" spans="1:13" x14ac:dyDescent="0.3">
      <c r="A38" s="29" t="s">
        <v>83</v>
      </c>
      <c r="B38" s="66">
        <v>1699539.92</v>
      </c>
      <c r="C38" s="30">
        <v>40</v>
      </c>
      <c r="D38" s="66">
        <v>0</v>
      </c>
      <c r="E38" s="30">
        <v>0</v>
      </c>
      <c r="F38" s="66">
        <v>146996.21</v>
      </c>
      <c r="G38" s="66">
        <v>12</v>
      </c>
      <c r="H38" s="66">
        <v>2477482.4500000002</v>
      </c>
      <c r="I38" s="66">
        <v>53</v>
      </c>
      <c r="J38" s="66">
        <v>0</v>
      </c>
      <c r="K38" s="66">
        <v>0</v>
      </c>
      <c r="L38" s="66">
        <v>385703.07</v>
      </c>
      <c r="M38" s="66">
        <v>23</v>
      </c>
    </row>
    <row r="39" spans="1:13" x14ac:dyDescent="0.3">
      <c r="A39" s="29" t="s">
        <v>84</v>
      </c>
      <c r="B39" s="66">
        <v>1671561.99</v>
      </c>
      <c r="C39" s="30">
        <v>35</v>
      </c>
      <c r="D39" s="66">
        <v>0</v>
      </c>
      <c r="E39" s="30">
        <v>0</v>
      </c>
      <c r="F39" s="66">
        <v>126998.66</v>
      </c>
      <c r="G39" s="66">
        <v>10</v>
      </c>
      <c r="H39" s="66">
        <v>1667985.86</v>
      </c>
      <c r="I39" s="66">
        <v>36</v>
      </c>
      <c r="J39" s="66">
        <v>0</v>
      </c>
      <c r="K39" s="66">
        <v>0</v>
      </c>
      <c r="L39" s="66">
        <v>146258.67000000001</v>
      </c>
      <c r="M39" s="66">
        <v>11</v>
      </c>
    </row>
    <row r="40" spans="1:13" x14ac:dyDescent="0.3">
      <c r="A40" s="29" t="s">
        <v>85</v>
      </c>
      <c r="B40" s="66">
        <v>1467811.58</v>
      </c>
      <c r="C40" s="30">
        <v>28</v>
      </c>
      <c r="D40" s="66">
        <v>0</v>
      </c>
      <c r="E40" s="30">
        <v>0</v>
      </c>
      <c r="F40" s="66">
        <v>239216</v>
      </c>
      <c r="G40" s="66">
        <v>13</v>
      </c>
      <c r="H40" s="66">
        <v>1435775.76</v>
      </c>
      <c r="I40" s="66">
        <v>29</v>
      </c>
      <c r="J40" s="66">
        <v>0</v>
      </c>
      <c r="K40" s="66">
        <v>0</v>
      </c>
      <c r="L40" s="66">
        <v>232586.98</v>
      </c>
      <c r="M40" s="66">
        <v>14</v>
      </c>
    </row>
    <row r="41" spans="1:13" x14ac:dyDescent="0.3">
      <c r="A41" s="29" t="s">
        <v>86</v>
      </c>
      <c r="B41" s="66">
        <v>0</v>
      </c>
      <c r="C41" s="30">
        <v>0</v>
      </c>
      <c r="D41" s="66">
        <v>152366.69</v>
      </c>
      <c r="E41" s="30">
        <v>11</v>
      </c>
      <c r="F41" s="66">
        <v>0</v>
      </c>
      <c r="G41" s="66">
        <v>0</v>
      </c>
      <c r="H41" s="66">
        <v>0</v>
      </c>
      <c r="I41" s="66">
        <v>0</v>
      </c>
      <c r="J41" s="66">
        <v>278635.59999999998</v>
      </c>
      <c r="K41" s="66">
        <v>12</v>
      </c>
      <c r="L41" s="66">
        <v>0</v>
      </c>
      <c r="M41" s="66">
        <v>0</v>
      </c>
    </row>
    <row r="42" spans="1:13" x14ac:dyDescent="0.3">
      <c r="A42" s="29" t="s">
        <v>87</v>
      </c>
      <c r="B42" s="66">
        <v>423116.22</v>
      </c>
      <c r="C42" s="30">
        <v>19</v>
      </c>
      <c r="D42" s="66">
        <v>0</v>
      </c>
      <c r="E42" s="30">
        <v>0</v>
      </c>
      <c r="F42" s="66">
        <v>0</v>
      </c>
      <c r="G42" s="66">
        <v>0</v>
      </c>
      <c r="H42" s="66">
        <v>366324.37</v>
      </c>
      <c r="I42" s="66">
        <v>16</v>
      </c>
      <c r="J42" s="66">
        <v>0</v>
      </c>
      <c r="K42" s="66">
        <v>0</v>
      </c>
      <c r="L42" s="66">
        <v>0</v>
      </c>
      <c r="M42" s="66">
        <v>0</v>
      </c>
    </row>
    <row r="43" spans="1:13" x14ac:dyDescent="0.3">
      <c r="A43" s="29" t="s">
        <v>88</v>
      </c>
      <c r="B43" s="66">
        <v>164390.03</v>
      </c>
      <c r="C43" s="30">
        <v>10</v>
      </c>
      <c r="D43" s="66">
        <v>0</v>
      </c>
      <c r="E43" s="30">
        <v>0</v>
      </c>
      <c r="F43" s="66">
        <v>0</v>
      </c>
      <c r="G43" s="66">
        <v>0</v>
      </c>
      <c r="H43" s="66">
        <v>210414.42</v>
      </c>
      <c r="I43" s="66">
        <v>11</v>
      </c>
      <c r="J43" s="66">
        <v>0</v>
      </c>
      <c r="K43" s="66">
        <v>0</v>
      </c>
      <c r="L43" s="66">
        <v>0</v>
      </c>
      <c r="M43" s="66">
        <v>0</v>
      </c>
    </row>
    <row r="44" spans="1:13" x14ac:dyDescent="0.3">
      <c r="A44" s="29" t="s">
        <v>89</v>
      </c>
      <c r="B44" s="66">
        <v>860935.68000000005</v>
      </c>
      <c r="C44" s="30">
        <v>20</v>
      </c>
      <c r="D44" s="66">
        <v>0</v>
      </c>
      <c r="E44" s="30">
        <v>0</v>
      </c>
      <c r="F44" s="66">
        <v>0</v>
      </c>
      <c r="G44" s="66">
        <v>0</v>
      </c>
      <c r="H44" s="66">
        <v>758242.5</v>
      </c>
      <c r="I44" s="66">
        <v>19</v>
      </c>
      <c r="J44" s="66">
        <v>0</v>
      </c>
      <c r="K44" s="66">
        <v>0</v>
      </c>
      <c r="L44" s="66">
        <v>0</v>
      </c>
      <c r="M44" s="66">
        <v>0</v>
      </c>
    </row>
    <row r="45" spans="1:13" x14ac:dyDescent="0.3">
      <c r="A45" s="29" t="s">
        <v>90</v>
      </c>
      <c r="B45" s="66">
        <v>463498.61</v>
      </c>
      <c r="C45" s="30">
        <v>12</v>
      </c>
      <c r="D45" s="66">
        <v>0</v>
      </c>
      <c r="E45" s="30">
        <v>0</v>
      </c>
      <c r="F45" s="66">
        <v>0</v>
      </c>
      <c r="G45" s="66">
        <v>0</v>
      </c>
      <c r="H45" s="66">
        <v>361393.56</v>
      </c>
      <c r="I45" s="66">
        <v>10</v>
      </c>
      <c r="J45" s="66">
        <v>0</v>
      </c>
      <c r="K45" s="66">
        <v>0</v>
      </c>
      <c r="L45" s="66">
        <v>0</v>
      </c>
      <c r="M45" s="66">
        <v>0</v>
      </c>
    </row>
    <row r="46" spans="1:13" x14ac:dyDescent="0.3">
      <c r="A46" s="29" t="s">
        <v>91</v>
      </c>
      <c r="B46" s="66">
        <v>583636.30000000005</v>
      </c>
      <c r="C46" s="30">
        <v>29</v>
      </c>
      <c r="D46" s="66">
        <v>0</v>
      </c>
      <c r="E46" s="30">
        <v>0</v>
      </c>
      <c r="F46" s="66">
        <v>91045.27</v>
      </c>
      <c r="G46" s="66">
        <v>12</v>
      </c>
      <c r="H46" s="66">
        <v>536965.15</v>
      </c>
      <c r="I46" s="66">
        <v>28</v>
      </c>
      <c r="J46" s="66">
        <v>0</v>
      </c>
      <c r="K46" s="66">
        <v>0</v>
      </c>
      <c r="L46" s="66">
        <v>76172.28</v>
      </c>
      <c r="M46" s="66">
        <v>10</v>
      </c>
    </row>
    <row r="47" spans="1:13" x14ac:dyDescent="0.3">
      <c r="A47" s="29" t="s">
        <v>92</v>
      </c>
      <c r="B47" s="66">
        <v>4441341.2699999996</v>
      </c>
      <c r="C47" s="30">
        <v>81</v>
      </c>
      <c r="D47" s="66">
        <v>0</v>
      </c>
      <c r="E47" s="30">
        <v>0</v>
      </c>
      <c r="F47" s="66">
        <v>430008.83</v>
      </c>
      <c r="G47" s="66">
        <v>23</v>
      </c>
      <c r="H47" s="66">
        <v>3960001.74</v>
      </c>
      <c r="I47" s="66">
        <v>74</v>
      </c>
      <c r="J47" s="66">
        <v>0</v>
      </c>
      <c r="K47" s="66">
        <v>0</v>
      </c>
      <c r="L47" s="66">
        <v>426015.53</v>
      </c>
      <c r="M47" s="66">
        <v>27</v>
      </c>
    </row>
    <row r="48" spans="1:13" x14ac:dyDescent="0.3">
      <c r="A48" s="29" t="s">
        <v>93</v>
      </c>
      <c r="B48" s="66">
        <v>1535042.55</v>
      </c>
      <c r="C48" s="30">
        <v>14</v>
      </c>
      <c r="D48" s="66">
        <v>0</v>
      </c>
      <c r="E48" s="30">
        <v>0</v>
      </c>
      <c r="F48" s="66">
        <v>0</v>
      </c>
      <c r="G48" s="66">
        <v>0</v>
      </c>
      <c r="H48" s="66">
        <v>1424656.6</v>
      </c>
      <c r="I48" s="66">
        <v>14</v>
      </c>
      <c r="J48" s="66">
        <v>0</v>
      </c>
      <c r="K48" s="66">
        <v>0</v>
      </c>
      <c r="L48" s="66">
        <v>0</v>
      </c>
      <c r="M48" s="66">
        <v>0</v>
      </c>
    </row>
    <row r="49" spans="1:13" x14ac:dyDescent="0.3">
      <c r="A49" s="29" t="s">
        <v>94</v>
      </c>
      <c r="B49" s="66">
        <v>1354665.46</v>
      </c>
      <c r="C49" s="30">
        <v>29</v>
      </c>
      <c r="D49" s="66">
        <v>0</v>
      </c>
      <c r="E49" s="30">
        <v>0</v>
      </c>
      <c r="F49" s="66">
        <v>223646.38</v>
      </c>
      <c r="G49" s="66">
        <v>12</v>
      </c>
      <c r="H49" s="66">
        <v>1091548.77</v>
      </c>
      <c r="I49" s="66">
        <v>27</v>
      </c>
      <c r="J49" s="66">
        <v>0</v>
      </c>
      <c r="K49" s="66">
        <v>0</v>
      </c>
      <c r="L49" s="66">
        <v>233679.16</v>
      </c>
      <c r="M49" s="66">
        <v>13</v>
      </c>
    </row>
    <row r="50" spans="1:13" x14ac:dyDescent="0.3">
      <c r="A50" s="29" t="s">
        <v>95</v>
      </c>
      <c r="B50" s="66">
        <v>8625081.1799999997</v>
      </c>
      <c r="C50" s="30">
        <v>90</v>
      </c>
      <c r="D50" s="66">
        <v>4891708.38</v>
      </c>
      <c r="E50" s="30">
        <v>11</v>
      </c>
      <c r="F50" s="66">
        <v>901131.52</v>
      </c>
      <c r="G50" s="66">
        <v>28</v>
      </c>
      <c r="H50" s="66">
        <v>7888131.5599999996</v>
      </c>
      <c r="I50" s="66">
        <v>86</v>
      </c>
      <c r="J50" s="66">
        <v>4300505.12</v>
      </c>
      <c r="K50" s="66">
        <v>12</v>
      </c>
      <c r="L50" s="66">
        <v>795720.16</v>
      </c>
      <c r="M50" s="66">
        <v>29</v>
      </c>
    </row>
    <row r="51" spans="1:13" x14ac:dyDescent="0.3">
      <c r="A51" s="29" t="s">
        <v>96</v>
      </c>
      <c r="B51" s="66">
        <v>628663.13</v>
      </c>
      <c r="C51" s="30">
        <v>15</v>
      </c>
      <c r="D51" s="66">
        <v>0</v>
      </c>
      <c r="E51" s="30">
        <v>0</v>
      </c>
      <c r="F51" s="66">
        <v>0</v>
      </c>
      <c r="G51" s="66">
        <v>0</v>
      </c>
      <c r="H51" s="66">
        <v>505178.64</v>
      </c>
      <c r="I51" s="66">
        <v>15</v>
      </c>
      <c r="J51" s="66">
        <v>0</v>
      </c>
      <c r="K51" s="66">
        <v>0</v>
      </c>
      <c r="L51" s="66">
        <v>0</v>
      </c>
      <c r="M51" s="66">
        <v>0</v>
      </c>
    </row>
    <row r="52" spans="1:13" x14ac:dyDescent="0.3">
      <c r="A52" s="29" t="s">
        <v>97</v>
      </c>
      <c r="B52" s="66">
        <v>1314484.51</v>
      </c>
      <c r="C52" s="30">
        <v>28</v>
      </c>
      <c r="D52" s="66">
        <v>0</v>
      </c>
      <c r="E52" s="30">
        <v>0</v>
      </c>
      <c r="F52" s="66">
        <v>115474.65</v>
      </c>
      <c r="G52" s="66">
        <v>10</v>
      </c>
      <c r="H52" s="66">
        <v>1296485.57</v>
      </c>
      <c r="I52" s="66">
        <v>31</v>
      </c>
      <c r="J52" s="66">
        <v>0</v>
      </c>
      <c r="K52" s="66">
        <v>0</v>
      </c>
      <c r="L52" s="66">
        <v>0</v>
      </c>
      <c r="M52" s="66">
        <v>0</v>
      </c>
    </row>
    <row r="53" spans="1:13" x14ac:dyDescent="0.3">
      <c r="A53" s="29" t="s">
        <v>98</v>
      </c>
      <c r="B53" s="66">
        <v>2282533.79</v>
      </c>
      <c r="C53" s="30">
        <v>38</v>
      </c>
      <c r="D53" s="66">
        <v>0</v>
      </c>
      <c r="E53" s="30">
        <v>0</v>
      </c>
      <c r="F53" s="66">
        <v>169297.31</v>
      </c>
      <c r="G53" s="66">
        <v>12</v>
      </c>
      <c r="H53" s="66">
        <v>2187143.02</v>
      </c>
      <c r="I53" s="66">
        <v>36</v>
      </c>
      <c r="J53" s="66">
        <v>0</v>
      </c>
      <c r="K53" s="66">
        <v>0</v>
      </c>
      <c r="L53" s="66">
        <v>212462.06</v>
      </c>
      <c r="M53" s="66">
        <v>11</v>
      </c>
    </row>
    <row r="54" spans="1:13" x14ac:dyDescent="0.3">
      <c r="A54" s="29" t="s">
        <v>99</v>
      </c>
      <c r="B54" s="66">
        <v>1026079.81</v>
      </c>
      <c r="C54" s="30">
        <v>17</v>
      </c>
      <c r="D54" s="66">
        <v>0</v>
      </c>
      <c r="E54" s="30">
        <v>0</v>
      </c>
      <c r="F54" s="66">
        <v>0</v>
      </c>
      <c r="G54" s="66">
        <v>0</v>
      </c>
      <c r="H54" s="66">
        <v>996499.78</v>
      </c>
      <c r="I54" s="66">
        <v>17</v>
      </c>
      <c r="J54" s="66">
        <v>0</v>
      </c>
      <c r="K54" s="66">
        <v>0</v>
      </c>
      <c r="L54" s="66">
        <v>0</v>
      </c>
      <c r="M54" s="66">
        <v>0</v>
      </c>
    </row>
    <row r="55" spans="1:13" x14ac:dyDescent="0.3">
      <c r="A55" s="29" t="s">
        <v>100</v>
      </c>
      <c r="B55" s="66">
        <v>1455562.47</v>
      </c>
      <c r="C55" s="30">
        <v>46</v>
      </c>
      <c r="D55" s="66">
        <v>0</v>
      </c>
      <c r="E55" s="30">
        <v>0</v>
      </c>
      <c r="F55" s="66">
        <v>146628.6</v>
      </c>
      <c r="G55" s="66">
        <v>14</v>
      </c>
      <c r="H55" s="66">
        <v>1334714.54</v>
      </c>
      <c r="I55" s="66">
        <v>45</v>
      </c>
      <c r="J55" s="66">
        <v>0</v>
      </c>
      <c r="K55" s="66">
        <v>0</v>
      </c>
      <c r="L55" s="66">
        <v>115359.78</v>
      </c>
      <c r="M55" s="66">
        <v>14</v>
      </c>
    </row>
    <row r="56" spans="1:13" x14ac:dyDescent="0.3">
      <c r="A56" s="29" t="s">
        <v>101</v>
      </c>
      <c r="B56" s="66">
        <v>6304163.8700000001</v>
      </c>
      <c r="C56" s="30">
        <v>68</v>
      </c>
      <c r="D56" s="66">
        <v>7858777.2199999997</v>
      </c>
      <c r="E56" s="30">
        <v>69</v>
      </c>
      <c r="F56" s="66">
        <v>2260853.34</v>
      </c>
      <c r="G56" s="66">
        <v>46</v>
      </c>
      <c r="H56" s="66">
        <v>5504373.0899999999</v>
      </c>
      <c r="I56" s="66">
        <v>70</v>
      </c>
      <c r="J56" s="66">
        <v>7377631.5700000003</v>
      </c>
      <c r="K56" s="66">
        <v>62</v>
      </c>
      <c r="L56" s="66">
        <v>2042535.98</v>
      </c>
      <c r="M56" s="66">
        <v>44</v>
      </c>
    </row>
    <row r="57" spans="1:13" x14ac:dyDescent="0.3">
      <c r="A57" s="29" t="s">
        <v>102</v>
      </c>
      <c r="B57" s="66">
        <v>733462.58</v>
      </c>
      <c r="C57" s="30">
        <v>17</v>
      </c>
      <c r="D57" s="66">
        <v>0</v>
      </c>
      <c r="E57" s="30">
        <v>0</v>
      </c>
      <c r="F57" s="66">
        <v>0</v>
      </c>
      <c r="G57" s="66">
        <v>0</v>
      </c>
      <c r="H57" s="66">
        <v>688344.26</v>
      </c>
      <c r="I57" s="66">
        <v>17</v>
      </c>
      <c r="J57" s="66">
        <v>0</v>
      </c>
      <c r="K57" s="66">
        <v>0</v>
      </c>
      <c r="L57" s="66">
        <v>0</v>
      </c>
      <c r="M57" s="66">
        <v>0</v>
      </c>
    </row>
    <row r="58" spans="1:13" x14ac:dyDescent="0.3">
      <c r="A58" s="29" t="s">
        <v>103</v>
      </c>
      <c r="B58" s="66">
        <v>644359.49</v>
      </c>
      <c r="C58" s="30">
        <v>20</v>
      </c>
      <c r="D58" s="66">
        <v>0</v>
      </c>
      <c r="E58" s="30">
        <v>0</v>
      </c>
      <c r="F58" s="66">
        <v>0</v>
      </c>
      <c r="G58" s="66">
        <v>0</v>
      </c>
      <c r="H58" s="66">
        <v>555430.79</v>
      </c>
      <c r="I58" s="66">
        <v>20</v>
      </c>
      <c r="J58" s="66">
        <v>0</v>
      </c>
      <c r="K58" s="66">
        <v>0</v>
      </c>
      <c r="L58" s="66">
        <v>67817.88</v>
      </c>
      <c r="M58" s="66">
        <v>10</v>
      </c>
    </row>
    <row r="59" spans="1:13" x14ac:dyDescent="0.3">
      <c r="A59" s="29" t="s">
        <v>104</v>
      </c>
      <c r="B59" s="66">
        <v>1227019.28</v>
      </c>
      <c r="C59" s="30">
        <v>29</v>
      </c>
      <c r="D59" s="66">
        <v>622526.01</v>
      </c>
      <c r="E59" s="30">
        <v>17</v>
      </c>
      <c r="F59" s="66">
        <v>382256.42</v>
      </c>
      <c r="G59" s="66">
        <v>16</v>
      </c>
      <c r="H59" s="66">
        <v>1127717.3500000001</v>
      </c>
      <c r="I59" s="66">
        <v>31</v>
      </c>
      <c r="J59" s="66">
        <v>524430.31000000006</v>
      </c>
      <c r="K59" s="66">
        <v>16</v>
      </c>
      <c r="L59" s="66">
        <v>359757.73</v>
      </c>
      <c r="M59" s="66">
        <v>18</v>
      </c>
    </row>
    <row r="60" spans="1:13" x14ac:dyDescent="0.3">
      <c r="A60" s="29" t="s">
        <v>105</v>
      </c>
      <c r="B60" s="66">
        <v>0</v>
      </c>
      <c r="C60" s="30">
        <v>0</v>
      </c>
      <c r="D60" s="66">
        <v>0</v>
      </c>
      <c r="E60" s="30">
        <v>0</v>
      </c>
      <c r="F60" s="66">
        <v>0</v>
      </c>
      <c r="G60" s="66">
        <v>0</v>
      </c>
      <c r="H60" s="66">
        <v>524096.63</v>
      </c>
      <c r="I60" s="66">
        <v>10</v>
      </c>
      <c r="J60" s="66">
        <v>0</v>
      </c>
      <c r="K60" s="66">
        <v>0</v>
      </c>
      <c r="L60" s="66">
        <v>0</v>
      </c>
      <c r="M60" s="66">
        <v>0</v>
      </c>
    </row>
    <row r="61" spans="1:13" x14ac:dyDescent="0.3">
      <c r="A61" s="29" t="s">
        <v>106</v>
      </c>
      <c r="B61" s="66">
        <v>2144033.87</v>
      </c>
      <c r="C61" s="30">
        <v>45</v>
      </c>
      <c r="D61" s="66">
        <v>0</v>
      </c>
      <c r="E61" s="30">
        <v>0</v>
      </c>
      <c r="F61" s="66">
        <v>524456.5</v>
      </c>
      <c r="G61" s="66">
        <v>19</v>
      </c>
      <c r="H61" s="66">
        <v>1709349.66</v>
      </c>
      <c r="I61" s="66">
        <v>44</v>
      </c>
      <c r="J61" s="66">
        <v>0</v>
      </c>
      <c r="K61" s="66">
        <v>0</v>
      </c>
      <c r="L61" s="66">
        <v>427796.46</v>
      </c>
      <c r="M61" s="66">
        <v>18</v>
      </c>
    </row>
    <row r="62" spans="1:13" x14ac:dyDescent="0.3">
      <c r="A62" s="29" t="s">
        <v>107</v>
      </c>
      <c r="B62" s="66">
        <v>179844.43</v>
      </c>
      <c r="C62" s="30">
        <v>10</v>
      </c>
      <c r="D62" s="66">
        <v>0</v>
      </c>
      <c r="E62" s="30">
        <v>0</v>
      </c>
      <c r="F62" s="66">
        <v>0</v>
      </c>
      <c r="G62" s="66">
        <v>0</v>
      </c>
      <c r="H62" s="66">
        <v>174533.36</v>
      </c>
      <c r="I62" s="66">
        <v>11</v>
      </c>
      <c r="J62" s="66">
        <v>0</v>
      </c>
      <c r="K62" s="66">
        <v>0</v>
      </c>
      <c r="L62" s="66">
        <v>0</v>
      </c>
      <c r="M62" s="66">
        <v>0</v>
      </c>
    </row>
    <row r="63" spans="1:13" x14ac:dyDescent="0.3">
      <c r="A63" s="29" t="s">
        <v>108</v>
      </c>
      <c r="B63" s="66">
        <v>4057151.66</v>
      </c>
      <c r="C63" s="30">
        <v>49</v>
      </c>
      <c r="D63" s="66">
        <v>0</v>
      </c>
      <c r="E63" s="30">
        <v>0</v>
      </c>
      <c r="F63" s="66">
        <v>281469.65999999997</v>
      </c>
      <c r="G63" s="66">
        <v>17</v>
      </c>
      <c r="H63" s="66">
        <v>3809888.63</v>
      </c>
      <c r="I63" s="66">
        <v>49</v>
      </c>
      <c r="J63" s="66">
        <v>0</v>
      </c>
      <c r="K63" s="66">
        <v>0</v>
      </c>
      <c r="L63" s="66">
        <v>299578.55</v>
      </c>
      <c r="M63" s="66">
        <v>17</v>
      </c>
    </row>
    <row r="64" spans="1:13" x14ac:dyDescent="0.3">
      <c r="A64" s="29" t="s">
        <v>109</v>
      </c>
      <c r="B64" s="66">
        <v>966322.31</v>
      </c>
      <c r="C64" s="30">
        <v>29</v>
      </c>
      <c r="D64" s="66">
        <v>280181.37</v>
      </c>
      <c r="E64" s="30">
        <v>13</v>
      </c>
      <c r="F64" s="66">
        <v>185310.66</v>
      </c>
      <c r="G64" s="66">
        <v>16</v>
      </c>
      <c r="H64" s="66">
        <v>777661.43</v>
      </c>
      <c r="I64" s="66">
        <v>28</v>
      </c>
      <c r="J64" s="66">
        <v>228953.91</v>
      </c>
      <c r="K64" s="66">
        <v>10</v>
      </c>
      <c r="L64" s="66">
        <v>134805.35</v>
      </c>
      <c r="M64" s="66">
        <v>14</v>
      </c>
    </row>
    <row r="65" spans="1:13" x14ac:dyDescent="0.3">
      <c r="A65" s="29" t="s">
        <v>110</v>
      </c>
      <c r="B65" s="66">
        <v>607958.27</v>
      </c>
      <c r="C65" s="30">
        <v>12</v>
      </c>
      <c r="D65" s="66">
        <v>0</v>
      </c>
      <c r="E65" s="30">
        <v>0</v>
      </c>
      <c r="F65" s="66">
        <v>0</v>
      </c>
      <c r="G65" s="66">
        <v>0</v>
      </c>
      <c r="H65" s="66">
        <v>534818.09</v>
      </c>
      <c r="I65" s="66">
        <v>12</v>
      </c>
      <c r="J65" s="66">
        <v>0</v>
      </c>
      <c r="K65" s="66">
        <v>0</v>
      </c>
      <c r="L65" s="66">
        <v>0</v>
      </c>
      <c r="M65" s="66">
        <v>0</v>
      </c>
    </row>
    <row r="66" spans="1:13" x14ac:dyDescent="0.3">
      <c r="A66" s="29" t="s">
        <v>111</v>
      </c>
      <c r="B66" s="66">
        <v>1507114.27</v>
      </c>
      <c r="C66" s="30">
        <v>35</v>
      </c>
      <c r="D66" s="66">
        <v>0</v>
      </c>
      <c r="E66" s="30">
        <v>0</v>
      </c>
      <c r="F66" s="66">
        <v>545828.16</v>
      </c>
      <c r="G66" s="66">
        <v>18</v>
      </c>
      <c r="H66" s="66">
        <v>1387244.64</v>
      </c>
      <c r="I66" s="66">
        <v>34</v>
      </c>
      <c r="J66" s="66">
        <v>0</v>
      </c>
      <c r="K66" s="66">
        <v>0</v>
      </c>
      <c r="L66" s="66">
        <v>533079.56999999995</v>
      </c>
      <c r="M66" s="66">
        <v>19</v>
      </c>
    </row>
    <row r="67" spans="1:13" x14ac:dyDescent="0.3">
      <c r="A67" s="29" t="s">
        <v>112</v>
      </c>
      <c r="B67" s="66">
        <v>1817801.2</v>
      </c>
      <c r="C67" s="30">
        <v>25</v>
      </c>
      <c r="D67" s="66">
        <v>3051568.27</v>
      </c>
      <c r="E67" s="30">
        <v>14</v>
      </c>
      <c r="F67" s="66">
        <v>437453.81</v>
      </c>
      <c r="G67" s="66">
        <v>12</v>
      </c>
      <c r="H67" s="66">
        <v>1863190.06</v>
      </c>
      <c r="I67" s="66">
        <v>25</v>
      </c>
      <c r="J67" s="66">
        <v>3160084.59</v>
      </c>
      <c r="K67" s="66">
        <v>16</v>
      </c>
      <c r="L67" s="66">
        <v>571604.18999999994</v>
      </c>
      <c r="M67" s="66">
        <v>12</v>
      </c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H14" sqref="H14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113</v>
      </c>
      <c r="B2" s="65">
        <v>5606046.3700000001</v>
      </c>
      <c r="C2" s="2">
        <v>132</v>
      </c>
      <c r="D2" s="65">
        <v>2381621.9</v>
      </c>
      <c r="E2" s="2">
        <v>40</v>
      </c>
      <c r="F2" s="65">
        <v>849769.81</v>
      </c>
      <c r="G2" s="2">
        <v>52</v>
      </c>
      <c r="H2" s="65">
        <v>5096263.82</v>
      </c>
      <c r="I2" s="2">
        <v>135</v>
      </c>
      <c r="J2" s="65">
        <v>1994721.36</v>
      </c>
      <c r="K2" s="2">
        <v>41</v>
      </c>
      <c r="L2" s="65">
        <v>812600.05</v>
      </c>
      <c r="M2" s="28">
        <v>55</v>
      </c>
    </row>
    <row r="3" spans="1:13" x14ac:dyDescent="0.3">
      <c r="A3" t="s">
        <v>114</v>
      </c>
      <c r="B3" s="65">
        <v>8842947.1999999993</v>
      </c>
      <c r="C3" s="2">
        <v>167</v>
      </c>
      <c r="D3" s="65">
        <v>5335309.71</v>
      </c>
      <c r="E3" s="2">
        <v>73</v>
      </c>
      <c r="F3" s="65">
        <v>1831546.59</v>
      </c>
      <c r="G3" s="2">
        <v>82</v>
      </c>
      <c r="H3" s="65">
        <v>8350792.1100000003</v>
      </c>
      <c r="I3" s="2">
        <v>172</v>
      </c>
      <c r="J3" s="65">
        <v>5720390.9199999999</v>
      </c>
      <c r="K3" s="2">
        <v>65</v>
      </c>
      <c r="L3" s="65">
        <v>1868156.34</v>
      </c>
      <c r="M3" s="28">
        <v>85</v>
      </c>
    </row>
    <row r="4" spans="1:13" x14ac:dyDescent="0.3">
      <c r="A4" t="s">
        <v>115</v>
      </c>
      <c r="B4" s="65">
        <v>4419743.3099999996</v>
      </c>
      <c r="C4" s="2">
        <v>124</v>
      </c>
      <c r="D4" s="65">
        <v>1552943.96</v>
      </c>
      <c r="E4" s="2">
        <v>31</v>
      </c>
      <c r="F4" s="65">
        <v>654824.86</v>
      </c>
      <c r="G4" s="2">
        <v>45</v>
      </c>
      <c r="H4" s="65">
        <v>3869031</v>
      </c>
      <c r="I4" s="2">
        <v>123</v>
      </c>
      <c r="J4" s="65">
        <v>1375985.56</v>
      </c>
      <c r="K4" s="2">
        <v>34</v>
      </c>
      <c r="L4" s="65">
        <v>563193.62</v>
      </c>
      <c r="M4" s="28">
        <v>43</v>
      </c>
    </row>
    <row r="5" spans="1:13" x14ac:dyDescent="0.3">
      <c r="A5" t="s">
        <v>116</v>
      </c>
      <c r="B5" s="65">
        <v>38754314.909999996</v>
      </c>
      <c r="C5" s="2">
        <v>588</v>
      </c>
      <c r="D5" s="65">
        <v>18510341.629999999</v>
      </c>
      <c r="E5" s="2">
        <v>72</v>
      </c>
      <c r="F5" s="65">
        <v>7256045.4100000001</v>
      </c>
      <c r="G5" s="2">
        <v>237</v>
      </c>
      <c r="H5" s="65">
        <v>36052662.460000001</v>
      </c>
      <c r="I5" s="2">
        <v>600</v>
      </c>
      <c r="J5" s="65">
        <v>17019845.140000001</v>
      </c>
      <c r="K5" s="2">
        <v>68</v>
      </c>
      <c r="L5" s="65">
        <v>6855718.25</v>
      </c>
      <c r="M5" s="28">
        <v>243</v>
      </c>
    </row>
    <row r="6" spans="1:13" x14ac:dyDescent="0.3">
      <c r="A6" t="s">
        <v>117</v>
      </c>
      <c r="B6" s="65">
        <v>290512.7</v>
      </c>
      <c r="C6" s="2">
        <v>19</v>
      </c>
      <c r="D6" s="65">
        <v>0</v>
      </c>
      <c r="E6" s="2">
        <v>0</v>
      </c>
      <c r="F6" s="65">
        <v>66210.06</v>
      </c>
      <c r="G6" s="2">
        <v>11</v>
      </c>
      <c r="H6" s="65">
        <v>348935.67</v>
      </c>
      <c r="I6" s="2">
        <v>18</v>
      </c>
      <c r="J6" s="65">
        <v>0</v>
      </c>
      <c r="K6" s="2">
        <v>0</v>
      </c>
      <c r="L6" s="65">
        <v>89070.53</v>
      </c>
      <c r="M6" s="28">
        <v>12</v>
      </c>
    </row>
    <row r="7" spans="1:13" x14ac:dyDescent="0.3">
      <c r="A7" t="s">
        <v>118</v>
      </c>
      <c r="B7" s="65">
        <v>5430035.3200000003</v>
      </c>
      <c r="C7" s="2">
        <v>132</v>
      </c>
      <c r="D7" s="65">
        <v>1897319.09</v>
      </c>
      <c r="E7" s="2">
        <v>25</v>
      </c>
      <c r="F7" s="65">
        <v>490719.5</v>
      </c>
      <c r="G7" s="2">
        <v>44</v>
      </c>
      <c r="H7" s="65">
        <v>5191835.5199999996</v>
      </c>
      <c r="I7" s="2">
        <v>130</v>
      </c>
      <c r="J7" s="65">
        <v>1698841.71</v>
      </c>
      <c r="K7" s="2">
        <v>22</v>
      </c>
      <c r="L7" s="65">
        <v>506728.08</v>
      </c>
      <c r="M7" s="28">
        <v>40</v>
      </c>
    </row>
    <row r="8" spans="1:13" x14ac:dyDescent="0.3">
      <c r="A8" t="s">
        <v>119</v>
      </c>
      <c r="B8" s="65">
        <v>1257504.18</v>
      </c>
      <c r="C8" s="2">
        <v>29</v>
      </c>
      <c r="D8" s="65">
        <v>374562.53</v>
      </c>
      <c r="E8" s="2">
        <v>33</v>
      </c>
      <c r="F8" s="65">
        <v>254156.77</v>
      </c>
      <c r="G8" s="2">
        <v>10</v>
      </c>
      <c r="H8" s="65">
        <v>931428.57</v>
      </c>
      <c r="I8" s="2">
        <v>30</v>
      </c>
      <c r="J8" s="65">
        <v>447850.2</v>
      </c>
      <c r="K8" s="2">
        <v>31</v>
      </c>
      <c r="L8" s="65">
        <v>198683.88</v>
      </c>
      <c r="M8" s="28">
        <v>12</v>
      </c>
    </row>
    <row r="9" spans="1:13" x14ac:dyDescent="0.3">
      <c r="A9" t="s">
        <v>120</v>
      </c>
      <c r="B9" s="65">
        <v>9249350.2200000007</v>
      </c>
      <c r="C9" s="2">
        <v>145</v>
      </c>
      <c r="D9" s="65">
        <v>8726371.8200000003</v>
      </c>
      <c r="E9" s="2">
        <v>89</v>
      </c>
      <c r="F9" s="65">
        <v>2623220.0699999998</v>
      </c>
      <c r="G9" s="2">
        <v>76</v>
      </c>
      <c r="H9" s="65">
        <v>8329993.6799999997</v>
      </c>
      <c r="I9" s="2">
        <v>149</v>
      </c>
      <c r="J9" s="65">
        <v>8037115.8099999996</v>
      </c>
      <c r="K9" s="2">
        <v>79</v>
      </c>
      <c r="L9" s="65">
        <v>2434771.59</v>
      </c>
      <c r="M9" s="28">
        <v>79</v>
      </c>
    </row>
    <row r="10" spans="1:13" x14ac:dyDescent="0.3">
      <c r="A10" t="s">
        <v>121</v>
      </c>
      <c r="B10" s="65">
        <v>2534936.4900000002</v>
      </c>
      <c r="C10" s="2">
        <v>70</v>
      </c>
      <c r="D10" s="65">
        <v>873964.74</v>
      </c>
      <c r="E10" s="2">
        <v>17</v>
      </c>
      <c r="F10" s="65">
        <v>355997.81</v>
      </c>
      <c r="G10" s="2">
        <v>22</v>
      </c>
      <c r="H10" s="65">
        <v>2416520.4500000002</v>
      </c>
      <c r="I10" s="2">
        <v>70</v>
      </c>
      <c r="J10" s="65">
        <v>876015.44</v>
      </c>
      <c r="K10" s="2">
        <v>21</v>
      </c>
      <c r="L10" s="65">
        <v>355451.62</v>
      </c>
      <c r="M10" s="28">
        <v>21</v>
      </c>
    </row>
    <row r="11" spans="1:13" x14ac:dyDescent="0.3">
      <c r="A11" t="s">
        <v>122</v>
      </c>
      <c r="B11" s="65">
        <v>3961199.66</v>
      </c>
      <c r="C11" s="2">
        <v>112</v>
      </c>
      <c r="D11" s="65">
        <v>569068.18000000005</v>
      </c>
      <c r="E11" s="2">
        <v>40</v>
      </c>
      <c r="F11" s="65">
        <v>610590.46</v>
      </c>
      <c r="G11" s="2">
        <v>40</v>
      </c>
      <c r="H11" s="65">
        <v>3780309.86</v>
      </c>
      <c r="I11" s="2">
        <v>113</v>
      </c>
      <c r="J11" s="65">
        <v>764733.39</v>
      </c>
      <c r="K11" s="2">
        <v>34</v>
      </c>
      <c r="L11" s="65">
        <v>599498.14</v>
      </c>
      <c r="M11" s="28">
        <v>40</v>
      </c>
    </row>
    <row r="12" spans="1:13" x14ac:dyDescent="0.3">
      <c r="A12" t="s">
        <v>123</v>
      </c>
      <c r="B12" s="65">
        <v>6077227.3899999997</v>
      </c>
      <c r="C12" s="2">
        <v>88</v>
      </c>
      <c r="D12" s="65">
        <v>28093647.260000002</v>
      </c>
      <c r="E12" s="2">
        <v>32</v>
      </c>
      <c r="F12" s="65">
        <v>726770.91</v>
      </c>
      <c r="G12" s="2">
        <v>24</v>
      </c>
      <c r="H12" s="65">
        <v>5318378.51</v>
      </c>
      <c r="I12" s="2">
        <v>80</v>
      </c>
      <c r="J12" s="65">
        <v>27262718.920000002</v>
      </c>
      <c r="K12" s="2">
        <v>31</v>
      </c>
      <c r="L12" s="65">
        <v>691015.61</v>
      </c>
      <c r="M12" s="28">
        <v>22</v>
      </c>
    </row>
    <row r="13" spans="1:13" x14ac:dyDescent="0.3">
      <c r="A13" t="s">
        <v>124</v>
      </c>
      <c r="B13" s="65">
        <v>11734509.35</v>
      </c>
      <c r="C13" s="2">
        <v>261</v>
      </c>
      <c r="D13" s="65">
        <v>4781500.37</v>
      </c>
      <c r="E13" s="2">
        <v>73</v>
      </c>
      <c r="F13" s="65">
        <v>2078696.04</v>
      </c>
      <c r="G13" s="2">
        <v>93</v>
      </c>
      <c r="H13" s="65">
        <v>10772215.08</v>
      </c>
      <c r="I13" s="2">
        <v>251</v>
      </c>
      <c r="J13" s="65">
        <v>4614942.25</v>
      </c>
      <c r="K13" s="2">
        <v>83</v>
      </c>
      <c r="L13" s="65">
        <v>2023218.61</v>
      </c>
      <c r="M13" s="28">
        <v>102</v>
      </c>
    </row>
    <row r="14" spans="1:13" x14ac:dyDescent="0.3">
      <c r="A14" t="s">
        <v>125</v>
      </c>
      <c r="B14" s="65">
        <v>11108136.24</v>
      </c>
      <c r="C14" s="2">
        <v>238</v>
      </c>
      <c r="D14" s="65">
        <v>3432401.9</v>
      </c>
      <c r="E14" s="2">
        <v>57</v>
      </c>
      <c r="F14" s="65">
        <v>1936444.37</v>
      </c>
      <c r="G14" s="2">
        <v>93</v>
      </c>
      <c r="H14" s="65">
        <v>10927375.640000001</v>
      </c>
      <c r="I14" s="2">
        <v>249</v>
      </c>
      <c r="J14" s="65">
        <v>3674339.17</v>
      </c>
      <c r="K14" s="2">
        <v>60</v>
      </c>
      <c r="L14" s="65">
        <v>1867497.8</v>
      </c>
      <c r="M14" s="28">
        <v>101</v>
      </c>
    </row>
    <row r="15" spans="1:13" x14ac:dyDescent="0.3">
      <c r="A15" t="s">
        <v>126</v>
      </c>
      <c r="B15" s="65">
        <v>8125444.8700000001</v>
      </c>
      <c r="C15" s="2">
        <v>210</v>
      </c>
      <c r="D15" s="65">
        <v>2633934.83</v>
      </c>
      <c r="E15" s="2">
        <v>76</v>
      </c>
      <c r="F15" s="65">
        <v>1610686.07</v>
      </c>
      <c r="G15" s="2">
        <v>96</v>
      </c>
      <c r="H15" s="65">
        <v>7438102.5599999996</v>
      </c>
      <c r="I15" s="2">
        <v>212</v>
      </c>
      <c r="J15" s="65">
        <v>2724623.88</v>
      </c>
      <c r="K15" s="2">
        <v>75</v>
      </c>
      <c r="L15" s="65">
        <v>1390743.84</v>
      </c>
      <c r="M15" s="28">
        <v>94</v>
      </c>
    </row>
    <row r="16" spans="1:13" x14ac:dyDescent="0.3">
      <c r="A16" t="s">
        <v>127</v>
      </c>
      <c r="B16" s="65">
        <v>10198625.24</v>
      </c>
      <c r="C16" s="2">
        <v>207</v>
      </c>
      <c r="D16" s="65">
        <v>8161145.5300000003</v>
      </c>
      <c r="E16" s="2">
        <v>76</v>
      </c>
      <c r="F16" s="65">
        <v>2150349.83</v>
      </c>
      <c r="G16" s="2">
        <v>93</v>
      </c>
      <c r="H16" s="65">
        <v>10017353.26</v>
      </c>
      <c r="I16" s="2">
        <v>229</v>
      </c>
      <c r="J16" s="65">
        <v>8292327.71</v>
      </c>
      <c r="K16" s="2">
        <v>89</v>
      </c>
      <c r="L16" s="65">
        <v>2273465.91</v>
      </c>
      <c r="M16" s="28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2024-04-05T17:55:35Z</dcterms:modified>
</cp:coreProperties>
</file>