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669C060-4A01-4C4A-BE29-5B2637C29ACB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1" i="3" l="1"/>
  <c r="H351" i="3"/>
  <c r="G351" i="3"/>
  <c r="J351" i="3" s="1"/>
  <c r="F351" i="3"/>
  <c r="E351" i="3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H348" i="3"/>
  <c r="G348" i="3"/>
  <c r="F348" i="3"/>
  <c r="I348" i="3" s="1"/>
  <c r="E348" i="3"/>
  <c r="K348" i="3" s="1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H343" i="3"/>
  <c r="K343" i="3" s="1"/>
  <c r="G343" i="3"/>
  <c r="F343" i="3"/>
  <c r="E343" i="3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H337" i="3"/>
  <c r="K337" i="3" s="1"/>
  <c r="G337" i="3"/>
  <c r="F337" i="3"/>
  <c r="E337" i="3"/>
  <c r="D337" i="3"/>
  <c r="J337" i="3" s="1"/>
  <c r="C337" i="3"/>
  <c r="I337" i="3" s="1"/>
  <c r="B337" i="3"/>
  <c r="H336" i="3"/>
  <c r="G336" i="3"/>
  <c r="F336" i="3"/>
  <c r="I336" i="3" s="1"/>
  <c r="E336" i="3"/>
  <c r="K336" i="3" s="1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J334" i="3"/>
  <c r="I334" i="3"/>
  <c r="H334" i="3"/>
  <c r="G334" i="3"/>
  <c r="F334" i="3"/>
  <c r="E334" i="3"/>
  <c r="K334" i="3" s="1"/>
  <c r="D334" i="3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F325" i="3"/>
  <c r="E325" i="3"/>
  <c r="D325" i="3"/>
  <c r="J325" i="3" s="1"/>
  <c r="C325" i="3"/>
  <c r="I325" i="3" s="1"/>
  <c r="B325" i="3"/>
  <c r="H324" i="3"/>
  <c r="G324" i="3"/>
  <c r="F324" i="3"/>
  <c r="I324" i="3" s="1"/>
  <c r="E324" i="3"/>
  <c r="K324" i="3" s="1"/>
  <c r="D324" i="3"/>
  <c r="J324" i="3" s="1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J322" i="3"/>
  <c r="I322" i="3"/>
  <c r="H322" i="3"/>
  <c r="G322" i="3"/>
  <c r="F322" i="3"/>
  <c r="E322" i="3"/>
  <c r="K322" i="3" s="1"/>
  <c r="D322" i="3"/>
  <c r="C322" i="3"/>
  <c r="B322" i="3"/>
  <c r="K321" i="3"/>
  <c r="H321" i="3"/>
  <c r="G321" i="3"/>
  <c r="J321" i="3" s="1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H319" i="3"/>
  <c r="K319" i="3" s="1"/>
  <c r="G319" i="3"/>
  <c r="F319" i="3"/>
  <c r="E319" i="3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H313" i="3"/>
  <c r="K313" i="3" s="1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I312" i="3" s="1"/>
  <c r="E312" i="3"/>
  <c r="K312" i="3" s="1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J310" i="3"/>
  <c r="I310" i="3"/>
  <c r="H310" i="3"/>
  <c r="G310" i="3"/>
  <c r="F310" i="3"/>
  <c r="E310" i="3"/>
  <c r="K310" i="3" s="1"/>
  <c r="D310" i="3"/>
  <c r="C310" i="3"/>
  <c r="B310" i="3"/>
  <c r="K309" i="3"/>
  <c r="H309" i="3"/>
  <c r="G309" i="3"/>
  <c r="F309" i="3"/>
  <c r="E309" i="3"/>
  <c r="D309" i="3"/>
  <c r="J309" i="3" s="1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H307" i="3"/>
  <c r="K307" i="3" s="1"/>
  <c r="G307" i="3"/>
  <c r="F307" i="3"/>
  <c r="E307" i="3"/>
  <c r="D307" i="3"/>
  <c r="C307" i="3"/>
  <c r="I307" i="3" s="1"/>
  <c r="B307" i="3"/>
  <c r="J306" i="3"/>
  <c r="H306" i="3"/>
  <c r="G306" i="3"/>
  <c r="F306" i="3"/>
  <c r="I306" i="3" s="1"/>
  <c r="E306" i="3"/>
  <c r="K306" i="3" s="1"/>
  <c r="D306" i="3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H301" i="3"/>
  <c r="K301" i="3" s="1"/>
  <c r="G301" i="3"/>
  <c r="F301" i="3"/>
  <c r="E301" i="3"/>
  <c r="D301" i="3"/>
  <c r="C301" i="3"/>
  <c r="I301" i="3" s="1"/>
  <c r="B301" i="3"/>
  <c r="J300" i="3"/>
  <c r="H300" i="3"/>
  <c r="G300" i="3"/>
  <c r="F300" i="3"/>
  <c r="I300" i="3" s="1"/>
  <c r="E300" i="3"/>
  <c r="K300" i="3" s="1"/>
  <c r="D300" i="3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H295" i="3"/>
  <c r="K295" i="3" s="1"/>
  <c r="G295" i="3"/>
  <c r="F295" i="3"/>
  <c r="E295" i="3"/>
  <c r="D295" i="3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I290" i="3"/>
  <c r="H290" i="3"/>
  <c r="G290" i="3"/>
  <c r="F290" i="3"/>
  <c r="E290" i="3"/>
  <c r="K290" i="3" s="1"/>
  <c r="D290" i="3"/>
  <c r="J290" i="3" s="1"/>
  <c r="C290" i="3"/>
  <c r="B290" i="3"/>
  <c r="H289" i="3"/>
  <c r="K289" i="3" s="1"/>
  <c r="G289" i="3"/>
  <c r="F289" i="3"/>
  <c r="E289" i="3"/>
  <c r="D289" i="3"/>
  <c r="C289" i="3"/>
  <c r="I289" i="3" s="1"/>
  <c r="B289" i="3"/>
  <c r="H288" i="3"/>
  <c r="G288" i="3"/>
  <c r="F288" i="3"/>
  <c r="I288" i="3" s="1"/>
  <c r="E288" i="3"/>
  <c r="K288" i="3" s="1"/>
  <c r="D288" i="3"/>
  <c r="J288" i="3" s="1"/>
  <c r="C288" i="3"/>
  <c r="B288" i="3"/>
  <c r="K287" i="3"/>
  <c r="J287" i="3"/>
  <c r="H287" i="3"/>
  <c r="G287" i="3"/>
  <c r="F287" i="3"/>
  <c r="E287" i="3"/>
  <c r="D287" i="3"/>
  <c r="C287" i="3"/>
  <c r="I287" i="3" s="1"/>
  <c r="B287" i="3"/>
  <c r="J286" i="3"/>
  <c r="I286" i="3"/>
  <c r="H286" i="3"/>
  <c r="G286" i="3"/>
  <c r="F286" i="3"/>
  <c r="E286" i="3"/>
  <c r="K286" i="3" s="1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H283" i="3"/>
  <c r="K283" i="3" s="1"/>
  <c r="G283" i="3"/>
  <c r="F283" i="3"/>
  <c r="E283" i="3"/>
  <c r="D283" i="3"/>
  <c r="C283" i="3"/>
  <c r="I283" i="3" s="1"/>
  <c r="B283" i="3"/>
  <c r="H282" i="3"/>
  <c r="G282" i="3"/>
  <c r="F282" i="3"/>
  <c r="I282" i="3" s="1"/>
  <c r="E282" i="3"/>
  <c r="K282" i="3" s="1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J280" i="3"/>
  <c r="I280" i="3"/>
  <c r="H280" i="3"/>
  <c r="G280" i="3"/>
  <c r="F280" i="3"/>
  <c r="E280" i="3"/>
  <c r="K280" i="3" s="1"/>
  <c r="D280" i="3"/>
  <c r="C280" i="3"/>
  <c r="B280" i="3"/>
  <c r="K279" i="3"/>
  <c r="H279" i="3"/>
  <c r="G279" i="3"/>
  <c r="J279" i="3" s="1"/>
  <c r="F279" i="3"/>
  <c r="E279" i="3"/>
  <c r="D279" i="3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H277" i="3"/>
  <c r="K277" i="3" s="1"/>
  <c r="G277" i="3"/>
  <c r="F277" i="3"/>
  <c r="E277" i="3"/>
  <c r="D277" i="3"/>
  <c r="C277" i="3"/>
  <c r="I277" i="3" s="1"/>
  <c r="B277" i="3"/>
  <c r="H276" i="3"/>
  <c r="G276" i="3"/>
  <c r="F276" i="3"/>
  <c r="I276" i="3" s="1"/>
  <c r="E276" i="3"/>
  <c r="K276" i="3" s="1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J273" i="3" s="1"/>
  <c r="F273" i="3"/>
  <c r="E273" i="3"/>
  <c r="D273" i="3"/>
  <c r="C273" i="3"/>
  <c r="I273" i="3" s="1"/>
  <c r="B273" i="3"/>
  <c r="I272" i="3"/>
  <c r="H272" i="3"/>
  <c r="G272" i="3"/>
  <c r="F272" i="3"/>
  <c r="E272" i="3"/>
  <c r="K272" i="3" s="1"/>
  <c r="D272" i="3"/>
  <c r="J272" i="3" s="1"/>
  <c r="C272" i="3"/>
  <c r="B272" i="3"/>
  <c r="H271" i="3"/>
  <c r="K271" i="3" s="1"/>
  <c r="G271" i="3"/>
  <c r="F271" i="3"/>
  <c r="E271" i="3"/>
  <c r="D271" i="3"/>
  <c r="C271" i="3"/>
  <c r="I271" i="3" s="1"/>
  <c r="B271" i="3"/>
  <c r="H270" i="3"/>
  <c r="G270" i="3"/>
  <c r="F270" i="3"/>
  <c r="I270" i="3" s="1"/>
  <c r="E270" i="3"/>
  <c r="K270" i="3" s="1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I268" i="3"/>
  <c r="H268" i="3"/>
  <c r="G268" i="3"/>
  <c r="J268" i="3" s="1"/>
  <c r="F268" i="3"/>
  <c r="E268" i="3"/>
  <c r="K268" i="3" s="1"/>
  <c r="D268" i="3"/>
  <c r="C268" i="3"/>
  <c r="B268" i="3"/>
  <c r="K267" i="3"/>
  <c r="H267" i="3"/>
  <c r="G267" i="3"/>
  <c r="J267" i="3" s="1"/>
  <c r="F267" i="3"/>
  <c r="E267" i="3"/>
  <c r="D267" i="3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H265" i="3"/>
  <c r="K265" i="3" s="1"/>
  <c r="G265" i="3"/>
  <c r="F265" i="3"/>
  <c r="E265" i="3"/>
  <c r="D265" i="3"/>
  <c r="C265" i="3"/>
  <c r="I265" i="3" s="1"/>
  <c r="B265" i="3"/>
  <c r="H264" i="3"/>
  <c r="G264" i="3"/>
  <c r="F264" i="3"/>
  <c r="I264" i="3" s="1"/>
  <c r="E264" i="3"/>
  <c r="K264" i="3" s="1"/>
  <c r="D264" i="3"/>
  <c r="J264" i="3" s="1"/>
  <c r="C264" i="3"/>
  <c r="B264" i="3"/>
  <c r="K263" i="3"/>
  <c r="J263" i="3"/>
  <c r="H263" i="3"/>
  <c r="G263" i="3"/>
  <c r="F263" i="3"/>
  <c r="E263" i="3"/>
  <c r="D263" i="3"/>
  <c r="C263" i="3"/>
  <c r="I263" i="3" s="1"/>
  <c r="B263" i="3"/>
  <c r="I262" i="3"/>
  <c r="H262" i="3"/>
  <c r="G262" i="3"/>
  <c r="J262" i="3" s="1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H259" i="3"/>
  <c r="K259" i="3" s="1"/>
  <c r="G259" i="3"/>
  <c r="F259" i="3"/>
  <c r="E259" i="3"/>
  <c r="D259" i="3"/>
  <c r="C259" i="3"/>
  <c r="I259" i="3" s="1"/>
  <c r="B259" i="3"/>
  <c r="H258" i="3"/>
  <c r="G258" i="3"/>
  <c r="F258" i="3"/>
  <c r="I258" i="3" s="1"/>
  <c r="E258" i="3"/>
  <c r="K258" i="3" s="1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I256" i="3"/>
  <c r="H256" i="3"/>
  <c r="G256" i="3"/>
  <c r="J256" i="3" s="1"/>
  <c r="F256" i="3"/>
  <c r="E256" i="3"/>
  <c r="K256" i="3" s="1"/>
  <c r="D256" i="3"/>
  <c r="C256" i="3"/>
  <c r="B256" i="3"/>
  <c r="K255" i="3"/>
  <c r="H255" i="3"/>
  <c r="G255" i="3"/>
  <c r="J255" i="3" s="1"/>
  <c r="F255" i="3"/>
  <c r="E255" i="3"/>
  <c r="D255" i="3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H253" i="3"/>
  <c r="G253" i="3"/>
  <c r="F253" i="3"/>
  <c r="E253" i="3"/>
  <c r="K253" i="3" s="1"/>
  <c r="D253" i="3"/>
  <c r="J253" i="3" s="1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K251" i="3"/>
  <c r="J251" i="3"/>
  <c r="H251" i="3"/>
  <c r="G251" i="3"/>
  <c r="F251" i="3"/>
  <c r="E251" i="3"/>
  <c r="D251" i="3"/>
  <c r="C251" i="3"/>
  <c r="I251" i="3" s="1"/>
  <c r="B251" i="3"/>
  <c r="K250" i="3"/>
  <c r="I250" i="3"/>
  <c r="H250" i="3"/>
  <c r="G250" i="3"/>
  <c r="J250" i="3" s="1"/>
  <c r="F250" i="3"/>
  <c r="E250" i="3"/>
  <c r="D250" i="3"/>
  <c r="C250" i="3"/>
  <c r="B250" i="3"/>
  <c r="K249" i="3"/>
  <c r="I249" i="3"/>
  <c r="H249" i="3"/>
  <c r="G249" i="3"/>
  <c r="F249" i="3"/>
  <c r="E249" i="3"/>
  <c r="D249" i="3"/>
  <c r="J249" i="3" s="1"/>
  <c r="C249" i="3"/>
  <c r="B249" i="3"/>
  <c r="I248" i="3"/>
  <c r="H248" i="3"/>
  <c r="G248" i="3"/>
  <c r="F248" i="3"/>
  <c r="E248" i="3"/>
  <c r="K248" i="3" s="1"/>
  <c r="D248" i="3"/>
  <c r="C248" i="3"/>
  <c r="B248" i="3"/>
  <c r="H247" i="3"/>
  <c r="G247" i="3"/>
  <c r="F247" i="3"/>
  <c r="E247" i="3"/>
  <c r="K247" i="3" s="1"/>
  <c r="D247" i="3"/>
  <c r="C247" i="3"/>
  <c r="I247" i="3" s="1"/>
  <c r="B247" i="3"/>
  <c r="J246" i="3"/>
  <c r="H246" i="3"/>
  <c r="G246" i="3"/>
  <c r="F246" i="3"/>
  <c r="E246" i="3"/>
  <c r="K246" i="3" s="1"/>
  <c r="D246" i="3"/>
  <c r="C246" i="3"/>
  <c r="I246" i="3" s="1"/>
  <c r="B246" i="3"/>
  <c r="K245" i="3"/>
  <c r="J245" i="3"/>
  <c r="H245" i="3"/>
  <c r="G245" i="3"/>
  <c r="F245" i="3"/>
  <c r="E245" i="3"/>
  <c r="D245" i="3"/>
  <c r="C245" i="3"/>
  <c r="I245" i="3" s="1"/>
  <c r="B245" i="3"/>
  <c r="I244" i="3"/>
  <c r="H244" i="3"/>
  <c r="K244" i="3" s="1"/>
  <c r="G244" i="3"/>
  <c r="J244" i="3" s="1"/>
  <c r="F244" i="3"/>
  <c r="E244" i="3"/>
  <c r="D244" i="3"/>
  <c r="C244" i="3"/>
  <c r="B244" i="3"/>
  <c r="K243" i="3"/>
  <c r="I243" i="3"/>
  <c r="H243" i="3"/>
  <c r="G243" i="3"/>
  <c r="F243" i="3"/>
  <c r="E243" i="3"/>
  <c r="D243" i="3"/>
  <c r="J243" i="3" s="1"/>
  <c r="C243" i="3"/>
  <c r="B243" i="3"/>
  <c r="I242" i="3"/>
  <c r="H242" i="3"/>
  <c r="G242" i="3"/>
  <c r="F242" i="3"/>
  <c r="E242" i="3"/>
  <c r="K242" i="3" s="1"/>
  <c r="D242" i="3"/>
  <c r="C242" i="3"/>
  <c r="B242" i="3"/>
  <c r="H241" i="3"/>
  <c r="G241" i="3"/>
  <c r="F241" i="3"/>
  <c r="E241" i="3"/>
  <c r="K241" i="3" s="1"/>
  <c r="D241" i="3"/>
  <c r="C241" i="3"/>
  <c r="I241" i="3" s="1"/>
  <c r="B241" i="3"/>
  <c r="J240" i="3"/>
  <c r="H240" i="3"/>
  <c r="G240" i="3"/>
  <c r="F240" i="3"/>
  <c r="E240" i="3"/>
  <c r="K240" i="3" s="1"/>
  <c r="D240" i="3"/>
  <c r="C240" i="3"/>
  <c r="I240" i="3" s="1"/>
  <c r="B240" i="3"/>
  <c r="J239" i="3"/>
  <c r="H239" i="3"/>
  <c r="K239" i="3" s="1"/>
  <c r="G239" i="3"/>
  <c r="F239" i="3"/>
  <c r="E239" i="3"/>
  <c r="D239" i="3"/>
  <c r="C239" i="3"/>
  <c r="I239" i="3" s="1"/>
  <c r="B239" i="3"/>
  <c r="K238" i="3"/>
  <c r="I238" i="3"/>
  <c r="H238" i="3"/>
  <c r="G238" i="3"/>
  <c r="J238" i="3" s="1"/>
  <c r="F238" i="3"/>
  <c r="E238" i="3"/>
  <c r="D238" i="3"/>
  <c r="C238" i="3"/>
  <c r="B238" i="3"/>
  <c r="K237" i="3"/>
  <c r="I237" i="3"/>
  <c r="H237" i="3"/>
  <c r="G237" i="3"/>
  <c r="F237" i="3"/>
  <c r="E237" i="3"/>
  <c r="D237" i="3"/>
  <c r="J237" i="3" s="1"/>
  <c r="C237" i="3"/>
  <c r="B237" i="3"/>
  <c r="I236" i="3"/>
  <c r="H236" i="3"/>
  <c r="G236" i="3"/>
  <c r="F236" i="3"/>
  <c r="E236" i="3"/>
  <c r="D236" i="3"/>
  <c r="C236" i="3"/>
  <c r="B236" i="3"/>
  <c r="K235" i="3"/>
  <c r="H235" i="3"/>
  <c r="G235" i="3"/>
  <c r="F235" i="3"/>
  <c r="E235" i="3"/>
  <c r="D235" i="3"/>
  <c r="J235" i="3" s="1"/>
  <c r="C235" i="3"/>
  <c r="B235" i="3"/>
  <c r="J234" i="3"/>
  <c r="H234" i="3"/>
  <c r="G234" i="3"/>
  <c r="F234" i="3"/>
  <c r="E234" i="3"/>
  <c r="K234" i="3" s="1"/>
  <c r="D234" i="3"/>
  <c r="C234" i="3"/>
  <c r="I234" i="3" s="1"/>
  <c r="B234" i="3"/>
  <c r="K233" i="3"/>
  <c r="H233" i="3"/>
  <c r="G233" i="3"/>
  <c r="J233" i="3" s="1"/>
  <c r="F233" i="3"/>
  <c r="E233" i="3"/>
  <c r="D233" i="3"/>
  <c r="C233" i="3"/>
  <c r="I233" i="3" s="1"/>
  <c r="B233" i="3"/>
  <c r="K232" i="3"/>
  <c r="I232" i="3"/>
  <c r="H232" i="3"/>
  <c r="G232" i="3"/>
  <c r="J232" i="3" s="1"/>
  <c r="F232" i="3"/>
  <c r="E232" i="3"/>
  <c r="D232" i="3"/>
  <c r="C232" i="3"/>
  <c r="B232" i="3"/>
  <c r="K231" i="3"/>
  <c r="I231" i="3"/>
  <c r="H231" i="3"/>
  <c r="G231" i="3"/>
  <c r="F231" i="3"/>
  <c r="E231" i="3"/>
  <c r="D231" i="3"/>
  <c r="J231" i="3" s="1"/>
  <c r="C231" i="3"/>
  <c r="B231" i="3"/>
  <c r="I230" i="3"/>
  <c r="H230" i="3"/>
  <c r="G230" i="3"/>
  <c r="F230" i="3"/>
  <c r="E230" i="3"/>
  <c r="D230" i="3"/>
  <c r="C230" i="3"/>
  <c r="B230" i="3"/>
  <c r="K229" i="3"/>
  <c r="H229" i="3"/>
  <c r="G229" i="3"/>
  <c r="F229" i="3"/>
  <c r="E229" i="3"/>
  <c r="D229" i="3"/>
  <c r="J229" i="3" s="1"/>
  <c r="C229" i="3"/>
  <c r="B229" i="3"/>
  <c r="J228" i="3"/>
  <c r="H228" i="3"/>
  <c r="G228" i="3"/>
  <c r="F228" i="3"/>
  <c r="E228" i="3"/>
  <c r="K228" i="3" s="1"/>
  <c r="D228" i="3"/>
  <c r="C228" i="3"/>
  <c r="I228" i="3" s="1"/>
  <c r="B228" i="3"/>
  <c r="K227" i="3"/>
  <c r="H227" i="3"/>
  <c r="G227" i="3"/>
  <c r="J227" i="3" s="1"/>
  <c r="F227" i="3"/>
  <c r="E227" i="3"/>
  <c r="D227" i="3"/>
  <c r="C227" i="3"/>
  <c r="I227" i="3" s="1"/>
  <c r="B227" i="3"/>
  <c r="I226" i="3"/>
  <c r="H226" i="3"/>
  <c r="K226" i="3" s="1"/>
  <c r="G226" i="3"/>
  <c r="J226" i="3" s="1"/>
  <c r="F226" i="3"/>
  <c r="E226" i="3"/>
  <c r="D226" i="3"/>
  <c r="C226" i="3"/>
  <c r="B226" i="3"/>
  <c r="K225" i="3"/>
  <c r="J225" i="3"/>
  <c r="I225" i="3"/>
  <c r="H225" i="3"/>
  <c r="G225" i="3"/>
  <c r="F225" i="3"/>
  <c r="E225" i="3"/>
  <c r="D225" i="3"/>
  <c r="C225" i="3"/>
  <c r="B225" i="3"/>
  <c r="I224" i="3"/>
  <c r="H224" i="3"/>
  <c r="G224" i="3"/>
  <c r="F224" i="3"/>
  <c r="E224" i="3"/>
  <c r="D224" i="3"/>
  <c r="J224" i="3" s="1"/>
  <c r="C224" i="3"/>
  <c r="B224" i="3"/>
  <c r="K223" i="3"/>
  <c r="H223" i="3"/>
  <c r="G223" i="3"/>
  <c r="F223" i="3"/>
  <c r="E223" i="3"/>
  <c r="D223" i="3"/>
  <c r="J223" i="3" s="1"/>
  <c r="C223" i="3"/>
  <c r="B223" i="3"/>
  <c r="J222" i="3"/>
  <c r="H222" i="3"/>
  <c r="G222" i="3"/>
  <c r="F222" i="3"/>
  <c r="E222" i="3"/>
  <c r="K222" i="3" s="1"/>
  <c r="D222" i="3"/>
  <c r="C222" i="3"/>
  <c r="I222" i="3" s="1"/>
  <c r="B222" i="3"/>
  <c r="H221" i="3"/>
  <c r="K221" i="3" s="1"/>
  <c r="G221" i="3"/>
  <c r="F221" i="3"/>
  <c r="E221" i="3"/>
  <c r="D221" i="3"/>
  <c r="J221" i="3" s="1"/>
  <c r="C221" i="3"/>
  <c r="I221" i="3" s="1"/>
  <c r="B221" i="3"/>
  <c r="I220" i="3"/>
  <c r="H220" i="3"/>
  <c r="G220" i="3"/>
  <c r="J220" i="3" s="1"/>
  <c r="F220" i="3"/>
  <c r="E220" i="3"/>
  <c r="K220" i="3" s="1"/>
  <c r="D220" i="3"/>
  <c r="C220" i="3"/>
  <c r="B220" i="3"/>
  <c r="K219" i="3"/>
  <c r="J219" i="3"/>
  <c r="H219" i="3"/>
  <c r="G219" i="3"/>
  <c r="F219" i="3"/>
  <c r="E219" i="3"/>
  <c r="D219" i="3"/>
  <c r="C219" i="3"/>
  <c r="I219" i="3" s="1"/>
  <c r="B219" i="3"/>
  <c r="I218" i="3"/>
  <c r="H218" i="3"/>
  <c r="G218" i="3"/>
  <c r="F218" i="3"/>
  <c r="E218" i="3"/>
  <c r="D218" i="3"/>
  <c r="J218" i="3" s="1"/>
  <c r="C218" i="3"/>
  <c r="B218" i="3"/>
  <c r="H217" i="3"/>
  <c r="G217" i="3"/>
  <c r="F217" i="3"/>
  <c r="E217" i="3"/>
  <c r="K217" i="3" s="1"/>
  <c r="D217" i="3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H214" i="3"/>
  <c r="K214" i="3" s="1"/>
  <c r="G214" i="3"/>
  <c r="J214" i="3" s="1"/>
  <c r="F214" i="3"/>
  <c r="I214" i="3" s="1"/>
  <c r="E214" i="3"/>
  <c r="D214" i="3"/>
  <c r="C214" i="3"/>
  <c r="B214" i="3"/>
  <c r="K213" i="3"/>
  <c r="I213" i="3"/>
  <c r="H213" i="3"/>
  <c r="G213" i="3"/>
  <c r="F213" i="3"/>
  <c r="E213" i="3"/>
  <c r="D213" i="3"/>
  <c r="J213" i="3" s="1"/>
  <c r="C213" i="3"/>
  <c r="B213" i="3"/>
  <c r="J212" i="3"/>
  <c r="I212" i="3"/>
  <c r="H212" i="3"/>
  <c r="G212" i="3"/>
  <c r="F212" i="3"/>
  <c r="E212" i="3"/>
  <c r="D212" i="3"/>
  <c r="C212" i="3"/>
  <c r="B212" i="3"/>
  <c r="K211" i="3"/>
  <c r="H211" i="3"/>
  <c r="G211" i="3"/>
  <c r="F211" i="3"/>
  <c r="E211" i="3"/>
  <c r="D211" i="3"/>
  <c r="J211" i="3" s="1"/>
  <c r="C211" i="3"/>
  <c r="B211" i="3"/>
  <c r="J210" i="3"/>
  <c r="H210" i="3"/>
  <c r="G210" i="3"/>
  <c r="F210" i="3"/>
  <c r="E210" i="3"/>
  <c r="K210" i="3" s="1"/>
  <c r="D210" i="3"/>
  <c r="C210" i="3"/>
  <c r="I210" i="3" s="1"/>
  <c r="B210" i="3"/>
  <c r="H209" i="3"/>
  <c r="K209" i="3" s="1"/>
  <c r="G209" i="3"/>
  <c r="F209" i="3"/>
  <c r="E209" i="3"/>
  <c r="D209" i="3"/>
  <c r="J209" i="3" s="1"/>
  <c r="C209" i="3"/>
  <c r="I209" i="3" s="1"/>
  <c r="B209" i="3"/>
  <c r="I208" i="3"/>
  <c r="H208" i="3"/>
  <c r="G208" i="3"/>
  <c r="J208" i="3" s="1"/>
  <c r="F208" i="3"/>
  <c r="E208" i="3"/>
  <c r="K208" i="3" s="1"/>
  <c r="D208" i="3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I206" i="3"/>
  <c r="H206" i="3"/>
  <c r="G206" i="3"/>
  <c r="F206" i="3"/>
  <c r="E206" i="3"/>
  <c r="D206" i="3"/>
  <c r="J206" i="3" s="1"/>
  <c r="C206" i="3"/>
  <c r="B206" i="3"/>
  <c r="H205" i="3"/>
  <c r="G205" i="3"/>
  <c r="F205" i="3"/>
  <c r="E205" i="3"/>
  <c r="K205" i="3" s="1"/>
  <c r="D205" i="3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H202" i="3"/>
  <c r="K202" i="3" s="1"/>
  <c r="G202" i="3"/>
  <c r="J202" i="3" s="1"/>
  <c r="F202" i="3"/>
  <c r="I202" i="3" s="1"/>
  <c r="E202" i="3"/>
  <c r="D202" i="3"/>
  <c r="C202" i="3"/>
  <c r="B202" i="3"/>
  <c r="K201" i="3"/>
  <c r="I201" i="3"/>
  <c r="H201" i="3"/>
  <c r="G201" i="3"/>
  <c r="F201" i="3"/>
  <c r="E201" i="3"/>
  <c r="D201" i="3"/>
  <c r="J201" i="3" s="1"/>
  <c r="C201" i="3"/>
  <c r="B201" i="3"/>
  <c r="J200" i="3"/>
  <c r="I200" i="3"/>
  <c r="H200" i="3"/>
  <c r="G200" i="3"/>
  <c r="F200" i="3"/>
  <c r="E200" i="3"/>
  <c r="D200" i="3"/>
  <c r="C200" i="3"/>
  <c r="B200" i="3"/>
  <c r="K199" i="3"/>
  <c r="H199" i="3"/>
  <c r="G199" i="3"/>
  <c r="F199" i="3"/>
  <c r="E199" i="3"/>
  <c r="D199" i="3"/>
  <c r="J199" i="3" s="1"/>
  <c r="C199" i="3"/>
  <c r="B199" i="3"/>
  <c r="J198" i="3"/>
  <c r="H198" i="3"/>
  <c r="G198" i="3"/>
  <c r="F198" i="3"/>
  <c r="E198" i="3"/>
  <c r="K198" i="3" s="1"/>
  <c r="D198" i="3"/>
  <c r="C198" i="3"/>
  <c r="I198" i="3" s="1"/>
  <c r="B198" i="3"/>
  <c r="H197" i="3"/>
  <c r="K197" i="3" s="1"/>
  <c r="G197" i="3"/>
  <c r="F197" i="3"/>
  <c r="E197" i="3"/>
  <c r="D197" i="3"/>
  <c r="J197" i="3" s="1"/>
  <c r="C197" i="3"/>
  <c r="I197" i="3" s="1"/>
  <c r="B197" i="3"/>
  <c r="I196" i="3"/>
  <c r="H196" i="3"/>
  <c r="G196" i="3"/>
  <c r="J196" i="3" s="1"/>
  <c r="F196" i="3"/>
  <c r="E196" i="3"/>
  <c r="K196" i="3" s="1"/>
  <c r="D196" i="3"/>
  <c r="C196" i="3"/>
  <c r="B196" i="3"/>
  <c r="K195" i="3"/>
  <c r="J195" i="3"/>
  <c r="H195" i="3"/>
  <c r="G195" i="3"/>
  <c r="F195" i="3"/>
  <c r="E195" i="3"/>
  <c r="D195" i="3"/>
  <c r="C195" i="3"/>
  <c r="I195" i="3" s="1"/>
  <c r="B195" i="3"/>
  <c r="I194" i="3"/>
  <c r="H194" i="3"/>
  <c r="G194" i="3"/>
  <c r="F194" i="3"/>
  <c r="E194" i="3"/>
  <c r="D194" i="3"/>
  <c r="J194" i="3" s="1"/>
  <c r="C194" i="3"/>
  <c r="B194" i="3"/>
  <c r="H193" i="3"/>
  <c r="G193" i="3"/>
  <c r="F193" i="3"/>
  <c r="E193" i="3"/>
  <c r="K193" i="3" s="1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H190" i="3"/>
  <c r="K190" i="3" s="1"/>
  <c r="G190" i="3"/>
  <c r="J190" i="3" s="1"/>
  <c r="F190" i="3"/>
  <c r="I190" i="3" s="1"/>
  <c r="E190" i="3"/>
  <c r="D190" i="3"/>
  <c r="C190" i="3"/>
  <c r="B190" i="3"/>
  <c r="K189" i="3"/>
  <c r="I189" i="3"/>
  <c r="H189" i="3"/>
  <c r="G189" i="3"/>
  <c r="F189" i="3"/>
  <c r="E189" i="3"/>
  <c r="D189" i="3"/>
  <c r="J189" i="3" s="1"/>
  <c r="C189" i="3"/>
  <c r="B189" i="3"/>
  <c r="J188" i="3"/>
  <c r="I188" i="3"/>
  <c r="H188" i="3"/>
  <c r="G188" i="3"/>
  <c r="F188" i="3"/>
  <c r="E188" i="3"/>
  <c r="D188" i="3"/>
  <c r="C188" i="3"/>
  <c r="B188" i="3"/>
  <c r="K187" i="3"/>
  <c r="H187" i="3"/>
  <c r="G187" i="3"/>
  <c r="F187" i="3"/>
  <c r="E187" i="3"/>
  <c r="D187" i="3"/>
  <c r="J187" i="3" s="1"/>
  <c r="C187" i="3"/>
  <c r="B187" i="3"/>
  <c r="K186" i="3"/>
  <c r="I186" i="3"/>
  <c r="H186" i="3"/>
  <c r="G186" i="3"/>
  <c r="F186" i="3"/>
  <c r="E186" i="3"/>
  <c r="D186" i="3"/>
  <c r="J186" i="3" s="1"/>
  <c r="C186" i="3"/>
  <c r="B186" i="3"/>
  <c r="I185" i="3"/>
  <c r="H185" i="3"/>
  <c r="K185" i="3" s="1"/>
  <c r="G185" i="3"/>
  <c r="J185" i="3" s="1"/>
  <c r="F185" i="3"/>
  <c r="E185" i="3"/>
  <c r="D185" i="3"/>
  <c r="C185" i="3"/>
  <c r="B185" i="3"/>
  <c r="I184" i="3"/>
  <c r="H184" i="3"/>
  <c r="G184" i="3"/>
  <c r="J184" i="3" s="1"/>
  <c r="F184" i="3"/>
  <c r="E184" i="3"/>
  <c r="K184" i="3" s="1"/>
  <c r="D184" i="3"/>
  <c r="C184" i="3"/>
  <c r="B184" i="3"/>
  <c r="I183" i="3"/>
  <c r="H183" i="3"/>
  <c r="G183" i="3"/>
  <c r="F183" i="3"/>
  <c r="E183" i="3"/>
  <c r="K183" i="3" s="1"/>
  <c r="D183" i="3"/>
  <c r="J183" i="3" s="1"/>
  <c r="C183" i="3"/>
  <c r="B183" i="3"/>
  <c r="I182" i="3"/>
  <c r="H182" i="3"/>
  <c r="G182" i="3"/>
  <c r="F182" i="3"/>
  <c r="E182" i="3"/>
  <c r="D182" i="3"/>
  <c r="J182" i="3" s="1"/>
  <c r="C182" i="3"/>
  <c r="B182" i="3"/>
  <c r="H181" i="3"/>
  <c r="G181" i="3"/>
  <c r="F181" i="3"/>
  <c r="E181" i="3"/>
  <c r="K181" i="3" s="1"/>
  <c r="D181" i="3"/>
  <c r="C181" i="3"/>
  <c r="B181" i="3"/>
  <c r="J180" i="3"/>
  <c r="H180" i="3"/>
  <c r="G180" i="3"/>
  <c r="F180" i="3"/>
  <c r="E180" i="3"/>
  <c r="K180" i="3" s="1"/>
  <c r="D180" i="3"/>
  <c r="C180" i="3"/>
  <c r="I180" i="3" s="1"/>
  <c r="B180" i="3"/>
  <c r="J179" i="3"/>
  <c r="H179" i="3"/>
  <c r="K179" i="3" s="1"/>
  <c r="G179" i="3"/>
  <c r="F179" i="3"/>
  <c r="E179" i="3"/>
  <c r="D179" i="3"/>
  <c r="C179" i="3"/>
  <c r="I179" i="3" s="1"/>
  <c r="B179" i="3"/>
  <c r="I178" i="3"/>
  <c r="H178" i="3"/>
  <c r="G178" i="3"/>
  <c r="J178" i="3" s="1"/>
  <c r="F178" i="3"/>
  <c r="E178" i="3"/>
  <c r="K178" i="3" s="1"/>
  <c r="D178" i="3"/>
  <c r="C178" i="3"/>
  <c r="B178" i="3"/>
  <c r="J177" i="3"/>
  <c r="H177" i="3"/>
  <c r="G177" i="3"/>
  <c r="F177" i="3"/>
  <c r="E177" i="3"/>
  <c r="K177" i="3" s="1"/>
  <c r="D177" i="3"/>
  <c r="C177" i="3"/>
  <c r="I177" i="3" s="1"/>
  <c r="B177" i="3"/>
  <c r="I176" i="3"/>
  <c r="H176" i="3"/>
  <c r="G176" i="3"/>
  <c r="J176" i="3" s="1"/>
  <c r="F176" i="3"/>
  <c r="E176" i="3"/>
  <c r="K176" i="3" s="1"/>
  <c r="D176" i="3"/>
  <c r="C176" i="3"/>
  <c r="B176" i="3"/>
  <c r="H175" i="3"/>
  <c r="G175" i="3"/>
  <c r="F175" i="3"/>
  <c r="E175" i="3"/>
  <c r="D175" i="3"/>
  <c r="J175" i="3" s="1"/>
  <c r="C175" i="3"/>
  <c r="I175" i="3" s="1"/>
  <c r="B175" i="3"/>
  <c r="K174" i="3"/>
  <c r="H174" i="3"/>
  <c r="G174" i="3"/>
  <c r="F174" i="3"/>
  <c r="E174" i="3"/>
  <c r="D174" i="3"/>
  <c r="J174" i="3" s="1"/>
  <c r="C174" i="3"/>
  <c r="I174" i="3" s="1"/>
  <c r="B174" i="3"/>
  <c r="K173" i="3"/>
  <c r="I173" i="3"/>
  <c r="H173" i="3"/>
  <c r="G173" i="3"/>
  <c r="F173" i="3"/>
  <c r="E173" i="3"/>
  <c r="D173" i="3"/>
  <c r="J173" i="3" s="1"/>
  <c r="C173" i="3"/>
  <c r="B173" i="3"/>
  <c r="H172" i="3"/>
  <c r="K172" i="3" s="1"/>
  <c r="G172" i="3"/>
  <c r="J172" i="3" s="1"/>
  <c r="F172" i="3"/>
  <c r="I172" i="3" s="1"/>
  <c r="E172" i="3"/>
  <c r="D172" i="3"/>
  <c r="C172" i="3"/>
  <c r="B172" i="3"/>
  <c r="K171" i="3"/>
  <c r="H171" i="3"/>
  <c r="G171" i="3"/>
  <c r="F171" i="3"/>
  <c r="I171" i="3" s="1"/>
  <c r="E171" i="3"/>
  <c r="D171" i="3"/>
  <c r="J171" i="3" s="1"/>
  <c r="C171" i="3"/>
  <c r="B171" i="3"/>
  <c r="J170" i="3"/>
  <c r="H170" i="3"/>
  <c r="G170" i="3"/>
  <c r="F170" i="3"/>
  <c r="E170" i="3"/>
  <c r="D170" i="3"/>
  <c r="C170" i="3"/>
  <c r="I170" i="3" s="1"/>
  <c r="B170" i="3"/>
  <c r="K169" i="3"/>
  <c r="H169" i="3"/>
  <c r="G169" i="3"/>
  <c r="F169" i="3"/>
  <c r="E169" i="3"/>
  <c r="D169" i="3"/>
  <c r="J169" i="3" s="1"/>
  <c r="C169" i="3"/>
  <c r="B169" i="3"/>
  <c r="K168" i="3"/>
  <c r="I168" i="3"/>
  <c r="H168" i="3"/>
  <c r="G168" i="3"/>
  <c r="F168" i="3"/>
  <c r="E168" i="3"/>
  <c r="D168" i="3"/>
  <c r="J168" i="3" s="1"/>
  <c r="C168" i="3"/>
  <c r="B168" i="3"/>
  <c r="J167" i="3"/>
  <c r="I167" i="3"/>
  <c r="H167" i="3"/>
  <c r="K167" i="3" s="1"/>
  <c r="G167" i="3"/>
  <c r="F167" i="3"/>
  <c r="E167" i="3"/>
  <c r="D167" i="3"/>
  <c r="C167" i="3"/>
  <c r="B167" i="3"/>
  <c r="J166" i="3"/>
  <c r="H166" i="3"/>
  <c r="G166" i="3"/>
  <c r="F166" i="3"/>
  <c r="I166" i="3" s="1"/>
  <c r="E166" i="3"/>
  <c r="K166" i="3" s="1"/>
  <c r="D166" i="3"/>
  <c r="C166" i="3"/>
  <c r="B166" i="3"/>
  <c r="J165" i="3"/>
  <c r="H165" i="3"/>
  <c r="G165" i="3"/>
  <c r="F165" i="3"/>
  <c r="E165" i="3"/>
  <c r="K165" i="3" s="1"/>
  <c r="D165" i="3"/>
  <c r="C165" i="3"/>
  <c r="B165" i="3"/>
  <c r="J164" i="3"/>
  <c r="H164" i="3"/>
  <c r="G164" i="3"/>
  <c r="F164" i="3"/>
  <c r="E164" i="3"/>
  <c r="K164" i="3" s="1"/>
  <c r="D164" i="3"/>
  <c r="C164" i="3"/>
  <c r="I164" i="3" s="1"/>
  <c r="B164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I162" i="3" s="1"/>
  <c r="E162" i="3"/>
  <c r="D162" i="3"/>
  <c r="J162" i="3" s="1"/>
  <c r="C162" i="3"/>
  <c r="B162" i="3"/>
  <c r="K161" i="3"/>
  <c r="I161" i="3"/>
  <c r="H161" i="3"/>
  <c r="G161" i="3"/>
  <c r="F161" i="3"/>
  <c r="E161" i="3"/>
  <c r="D161" i="3"/>
  <c r="C161" i="3"/>
  <c r="B161" i="3"/>
  <c r="I160" i="3"/>
  <c r="H160" i="3"/>
  <c r="G160" i="3"/>
  <c r="J160" i="3" s="1"/>
  <c r="F160" i="3"/>
  <c r="E160" i="3"/>
  <c r="K160" i="3" s="1"/>
  <c r="D160" i="3"/>
  <c r="C160" i="3"/>
  <c r="B160" i="3"/>
  <c r="J159" i="3"/>
  <c r="H159" i="3"/>
  <c r="G159" i="3"/>
  <c r="F159" i="3"/>
  <c r="E159" i="3"/>
  <c r="K159" i="3" s="1"/>
  <c r="D159" i="3"/>
  <c r="C159" i="3"/>
  <c r="I159" i="3" s="1"/>
  <c r="B159" i="3"/>
  <c r="I158" i="3"/>
  <c r="H158" i="3"/>
  <c r="G158" i="3"/>
  <c r="F158" i="3"/>
  <c r="E158" i="3"/>
  <c r="D158" i="3"/>
  <c r="J158" i="3" s="1"/>
  <c r="C158" i="3"/>
  <c r="B158" i="3"/>
  <c r="H157" i="3"/>
  <c r="G157" i="3"/>
  <c r="F157" i="3"/>
  <c r="E157" i="3"/>
  <c r="K157" i="3" s="1"/>
  <c r="D157" i="3"/>
  <c r="C157" i="3"/>
  <c r="I157" i="3" s="1"/>
  <c r="B157" i="3"/>
  <c r="J156" i="3"/>
  <c r="H156" i="3"/>
  <c r="G156" i="3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K154" i="3"/>
  <c r="J154" i="3"/>
  <c r="I154" i="3"/>
  <c r="H154" i="3"/>
  <c r="G154" i="3"/>
  <c r="F154" i="3"/>
  <c r="E154" i="3"/>
  <c r="D154" i="3"/>
  <c r="C154" i="3"/>
  <c r="B154" i="3"/>
  <c r="K153" i="3"/>
  <c r="I153" i="3"/>
  <c r="H153" i="3"/>
  <c r="G153" i="3"/>
  <c r="F153" i="3"/>
  <c r="E153" i="3"/>
  <c r="D153" i="3"/>
  <c r="J153" i="3" s="1"/>
  <c r="C153" i="3"/>
  <c r="B153" i="3"/>
  <c r="I152" i="3"/>
  <c r="H152" i="3"/>
  <c r="G152" i="3"/>
  <c r="F152" i="3"/>
  <c r="E152" i="3"/>
  <c r="D152" i="3"/>
  <c r="J152" i="3" s="1"/>
  <c r="C152" i="3"/>
  <c r="B152" i="3"/>
  <c r="H151" i="3"/>
  <c r="G151" i="3"/>
  <c r="F151" i="3"/>
  <c r="E151" i="3"/>
  <c r="K151" i="3" s="1"/>
  <c r="D151" i="3"/>
  <c r="C151" i="3"/>
  <c r="I151" i="3" s="1"/>
  <c r="B151" i="3"/>
  <c r="J150" i="3"/>
  <c r="H150" i="3"/>
  <c r="G150" i="3"/>
  <c r="F150" i="3"/>
  <c r="E150" i="3"/>
  <c r="K150" i="3" s="1"/>
  <c r="D150" i="3"/>
  <c r="C150" i="3"/>
  <c r="I150" i="3" s="1"/>
  <c r="B150" i="3"/>
  <c r="J149" i="3"/>
  <c r="H149" i="3"/>
  <c r="K149" i="3" s="1"/>
  <c r="G149" i="3"/>
  <c r="F149" i="3"/>
  <c r="E149" i="3"/>
  <c r="D149" i="3"/>
  <c r="C149" i="3"/>
  <c r="I149" i="3" s="1"/>
  <c r="B149" i="3"/>
  <c r="J148" i="3"/>
  <c r="H148" i="3"/>
  <c r="K148" i="3" s="1"/>
  <c r="G148" i="3"/>
  <c r="F148" i="3"/>
  <c r="I148" i="3" s="1"/>
  <c r="E148" i="3"/>
  <c r="D148" i="3"/>
  <c r="C148" i="3"/>
  <c r="B148" i="3"/>
  <c r="K147" i="3"/>
  <c r="H147" i="3"/>
  <c r="G147" i="3"/>
  <c r="F147" i="3"/>
  <c r="I147" i="3" s="1"/>
  <c r="E147" i="3"/>
  <c r="D147" i="3"/>
  <c r="J147" i="3" s="1"/>
  <c r="C147" i="3"/>
  <c r="B147" i="3"/>
  <c r="J146" i="3"/>
  <c r="H146" i="3"/>
  <c r="G146" i="3"/>
  <c r="F146" i="3"/>
  <c r="E146" i="3"/>
  <c r="D146" i="3"/>
  <c r="C146" i="3"/>
  <c r="B146" i="3"/>
  <c r="K145" i="3"/>
  <c r="H145" i="3"/>
  <c r="G145" i="3"/>
  <c r="F145" i="3"/>
  <c r="E145" i="3"/>
  <c r="D145" i="3"/>
  <c r="J145" i="3" s="1"/>
  <c r="C145" i="3"/>
  <c r="B145" i="3"/>
  <c r="K144" i="3"/>
  <c r="I144" i="3"/>
  <c r="H144" i="3"/>
  <c r="G144" i="3"/>
  <c r="F144" i="3"/>
  <c r="E144" i="3"/>
  <c r="D144" i="3"/>
  <c r="J144" i="3" s="1"/>
  <c r="C144" i="3"/>
  <c r="B144" i="3"/>
  <c r="I143" i="3"/>
  <c r="H143" i="3"/>
  <c r="K143" i="3" s="1"/>
  <c r="G143" i="3"/>
  <c r="J143" i="3" s="1"/>
  <c r="F143" i="3"/>
  <c r="E143" i="3"/>
  <c r="D143" i="3"/>
  <c r="C143" i="3"/>
  <c r="B143" i="3"/>
  <c r="J142" i="3"/>
  <c r="H142" i="3"/>
  <c r="G142" i="3"/>
  <c r="F142" i="3"/>
  <c r="I142" i="3" s="1"/>
  <c r="E142" i="3"/>
  <c r="D142" i="3"/>
  <c r="C142" i="3"/>
  <c r="B142" i="3"/>
  <c r="J141" i="3"/>
  <c r="H141" i="3"/>
  <c r="G141" i="3"/>
  <c r="F141" i="3"/>
  <c r="E141" i="3"/>
  <c r="D141" i="3"/>
  <c r="C141" i="3"/>
  <c r="B141" i="3"/>
  <c r="J140" i="3"/>
  <c r="H140" i="3"/>
  <c r="G140" i="3"/>
  <c r="F140" i="3"/>
  <c r="E140" i="3"/>
  <c r="K140" i="3" s="1"/>
  <c r="D140" i="3"/>
  <c r="C140" i="3"/>
  <c r="I140" i="3" s="1"/>
  <c r="B140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I138" i="3" s="1"/>
  <c r="E138" i="3"/>
  <c r="D138" i="3"/>
  <c r="J138" i="3" s="1"/>
  <c r="C138" i="3"/>
  <c r="B138" i="3"/>
  <c r="K137" i="3"/>
  <c r="I137" i="3"/>
  <c r="H137" i="3"/>
  <c r="G137" i="3"/>
  <c r="F137" i="3"/>
  <c r="E137" i="3"/>
  <c r="D137" i="3"/>
  <c r="J137" i="3" s="1"/>
  <c r="C137" i="3"/>
  <c r="B137" i="3"/>
  <c r="I136" i="3"/>
  <c r="H136" i="3"/>
  <c r="G136" i="3"/>
  <c r="J136" i="3" s="1"/>
  <c r="F136" i="3"/>
  <c r="E136" i="3"/>
  <c r="K136" i="3" s="1"/>
  <c r="D136" i="3"/>
  <c r="C136" i="3"/>
  <c r="B136" i="3"/>
  <c r="J135" i="3"/>
  <c r="H135" i="3"/>
  <c r="G135" i="3"/>
  <c r="F135" i="3"/>
  <c r="E135" i="3"/>
  <c r="K135" i="3" s="1"/>
  <c r="D135" i="3"/>
  <c r="C135" i="3"/>
  <c r="I135" i="3" s="1"/>
  <c r="B135" i="3"/>
  <c r="I134" i="3"/>
  <c r="H134" i="3"/>
  <c r="G134" i="3"/>
  <c r="F134" i="3"/>
  <c r="E134" i="3"/>
  <c r="D134" i="3"/>
  <c r="J134" i="3" s="1"/>
  <c r="C134" i="3"/>
  <c r="B134" i="3"/>
  <c r="H133" i="3"/>
  <c r="G133" i="3"/>
  <c r="F133" i="3"/>
  <c r="E133" i="3"/>
  <c r="D133" i="3"/>
  <c r="C133" i="3"/>
  <c r="I133" i="3" s="1"/>
  <c r="B133" i="3"/>
  <c r="J132" i="3"/>
  <c r="H132" i="3"/>
  <c r="G132" i="3"/>
  <c r="F132" i="3"/>
  <c r="E132" i="3"/>
  <c r="K132" i="3" s="1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K130" i="3"/>
  <c r="J130" i="3"/>
  <c r="I130" i="3"/>
  <c r="H130" i="3"/>
  <c r="G130" i="3"/>
  <c r="F130" i="3"/>
  <c r="E130" i="3"/>
  <c r="D130" i="3"/>
  <c r="C130" i="3"/>
  <c r="B130" i="3"/>
  <c r="K129" i="3"/>
  <c r="I129" i="3"/>
  <c r="H129" i="3"/>
  <c r="G129" i="3"/>
  <c r="F129" i="3"/>
  <c r="E129" i="3"/>
  <c r="D129" i="3"/>
  <c r="C129" i="3"/>
  <c r="B129" i="3"/>
  <c r="H128" i="3"/>
  <c r="G128" i="3"/>
  <c r="F128" i="3"/>
  <c r="I128" i="3" s="1"/>
  <c r="E128" i="3"/>
  <c r="D128" i="3"/>
  <c r="J128" i="3" s="1"/>
  <c r="C128" i="3"/>
  <c r="B128" i="3"/>
  <c r="H127" i="3"/>
  <c r="G127" i="3"/>
  <c r="F127" i="3"/>
  <c r="E127" i="3"/>
  <c r="K127" i="3" s="1"/>
  <c r="D127" i="3"/>
  <c r="C127" i="3"/>
  <c r="I127" i="3" s="1"/>
  <c r="B127" i="3"/>
  <c r="J126" i="3"/>
  <c r="H126" i="3"/>
  <c r="G126" i="3"/>
  <c r="F126" i="3"/>
  <c r="E126" i="3"/>
  <c r="K126" i="3" s="1"/>
  <c r="D126" i="3"/>
  <c r="C126" i="3"/>
  <c r="I126" i="3" s="1"/>
  <c r="B126" i="3"/>
  <c r="J125" i="3"/>
  <c r="H125" i="3"/>
  <c r="K125" i="3" s="1"/>
  <c r="G125" i="3"/>
  <c r="F125" i="3"/>
  <c r="E125" i="3"/>
  <c r="D125" i="3"/>
  <c r="C125" i="3"/>
  <c r="I125" i="3" s="1"/>
  <c r="B125" i="3"/>
  <c r="K124" i="3"/>
  <c r="J124" i="3"/>
  <c r="H124" i="3"/>
  <c r="G124" i="3"/>
  <c r="F124" i="3"/>
  <c r="I124" i="3" s="1"/>
  <c r="E124" i="3"/>
  <c r="D124" i="3"/>
  <c r="C124" i="3"/>
  <c r="B124" i="3"/>
  <c r="K123" i="3"/>
  <c r="H123" i="3"/>
  <c r="G123" i="3"/>
  <c r="F123" i="3"/>
  <c r="I123" i="3" s="1"/>
  <c r="E123" i="3"/>
  <c r="D123" i="3"/>
  <c r="J123" i="3" s="1"/>
  <c r="C123" i="3"/>
  <c r="B123" i="3"/>
  <c r="J122" i="3"/>
  <c r="H122" i="3"/>
  <c r="G122" i="3"/>
  <c r="F122" i="3"/>
  <c r="E122" i="3"/>
  <c r="D122" i="3"/>
  <c r="C122" i="3"/>
  <c r="B122" i="3"/>
  <c r="K121" i="3"/>
  <c r="H121" i="3"/>
  <c r="G121" i="3"/>
  <c r="F121" i="3"/>
  <c r="E121" i="3"/>
  <c r="D121" i="3"/>
  <c r="J121" i="3" s="1"/>
  <c r="C121" i="3"/>
  <c r="B121" i="3"/>
  <c r="K120" i="3"/>
  <c r="I120" i="3"/>
  <c r="H120" i="3"/>
  <c r="G120" i="3"/>
  <c r="F120" i="3"/>
  <c r="E120" i="3"/>
  <c r="D120" i="3"/>
  <c r="J120" i="3" s="1"/>
  <c r="C120" i="3"/>
  <c r="B120" i="3"/>
  <c r="J119" i="3"/>
  <c r="I119" i="3"/>
  <c r="H119" i="3"/>
  <c r="K119" i="3" s="1"/>
  <c r="G119" i="3"/>
  <c r="F119" i="3"/>
  <c r="E119" i="3"/>
  <c r="D119" i="3"/>
  <c r="C119" i="3"/>
  <c r="B119" i="3"/>
  <c r="J118" i="3"/>
  <c r="H118" i="3"/>
  <c r="G118" i="3"/>
  <c r="F118" i="3"/>
  <c r="I118" i="3" s="1"/>
  <c r="E118" i="3"/>
  <c r="K118" i="3" s="1"/>
  <c r="D118" i="3"/>
  <c r="C118" i="3"/>
  <c r="B118" i="3"/>
  <c r="J117" i="3"/>
  <c r="H117" i="3"/>
  <c r="G117" i="3"/>
  <c r="F117" i="3"/>
  <c r="E117" i="3"/>
  <c r="K117" i="3" s="1"/>
  <c r="D117" i="3"/>
  <c r="C117" i="3"/>
  <c r="B117" i="3"/>
  <c r="J116" i="3"/>
  <c r="H116" i="3"/>
  <c r="G116" i="3"/>
  <c r="F116" i="3"/>
  <c r="E116" i="3"/>
  <c r="K116" i="3" s="1"/>
  <c r="D116" i="3"/>
  <c r="C116" i="3"/>
  <c r="I116" i="3" s="1"/>
  <c r="B116" i="3"/>
  <c r="H115" i="3"/>
  <c r="G115" i="3"/>
  <c r="F115" i="3"/>
  <c r="E115" i="3"/>
  <c r="D115" i="3"/>
  <c r="C115" i="3"/>
  <c r="I115" i="3" s="1"/>
  <c r="B115" i="3"/>
  <c r="K114" i="3"/>
  <c r="H114" i="3"/>
  <c r="G114" i="3"/>
  <c r="F114" i="3"/>
  <c r="I114" i="3" s="1"/>
  <c r="E114" i="3"/>
  <c r="D114" i="3"/>
  <c r="J114" i="3" s="1"/>
  <c r="C114" i="3"/>
  <c r="B114" i="3"/>
  <c r="K113" i="3"/>
  <c r="I113" i="3"/>
  <c r="H113" i="3"/>
  <c r="G113" i="3"/>
  <c r="F113" i="3"/>
  <c r="E113" i="3"/>
  <c r="D113" i="3"/>
  <c r="C113" i="3"/>
  <c r="B113" i="3"/>
  <c r="I112" i="3"/>
  <c r="H112" i="3"/>
  <c r="G112" i="3"/>
  <c r="J112" i="3" s="1"/>
  <c r="F112" i="3"/>
  <c r="E112" i="3"/>
  <c r="K112" i="3" s="1"/>
  <c r="D112" i="3"/>
  <c r="C112" i="3"/>
  <c r="B112" i="3"/>
  <c r="H111" i="3"/>
  <c r="G111" i="3"/>
  <c r="J111" i="3" s="1"/>
  <c r="F111" i="3"/>
  <c r="E111" i="3"/>
  <c r="K111" i="3" s="1"/>
  <c r="D111" i="3"/>
  <c r="C111" i="3"/>
  <c r="I111" i="3" s="1"/>
  <c r="B111" i="3"/>
  <c r="I110" i="3"/>
  <c r="H110" i="3"/>
  <c r="G110" i="3"/>
  <c r="F110" i="3"/>
  <c r="E110" i="3"/>
  <c r="D110" i="3"/>
  <c r="C110" i="3"/>
  <c r="B110" i="3"/>
  <c r="H109" i="3"/>
  <c r="G109" i="3"/>
  <c r="F109" i="3"/>
  <c r="E109" i="3"/>
  <c r="K109" i="3" s="1"/>
  <c r="D109" i="3"/>
  <c r="C109" i="3"/>
  <c r="I109" i="3" s="1"/>
  <c r="B109" i="3"/>
  <c r="J108" i="3"/>
  <c r="H108" i="3"/>
  <c r="G108" i="3"/>
  <c r="F108" i="3"/>
  <c r="E108" i="3"/>
  <c r="K108" i="3" s="1"/>
  <c r="D108" i="3"/>
  <c r="C108" i="3"/>
  <c r="B108" i="3"/>
  <c r="H107" i="3"/>
  <c r="K107" i="3" s="1"/>
  <c r="G107" i="3"/>
  <c r="F107" i="3"/>
  <c r="E107" i="3"/>
  <c r="D107" i="3"/>
  <c r="J107" i="3" s="1"/>
  <c r="C107" i="3"/>
  <c r="I107" i="3" s="1"/>
  <c r="B107" i="3"/>
  <c r="K106" i="3"/>
  <c r="J106" i="3"/>
  <c r="H106" i="3"/>
  <c r="G106" i="3"/>
  <c r="F106" i="3"/>
  <c r="I106" i="3" s="1"/>
  <c r="E106" i="3"/>
  <c r="D106" i="3"/>
  <c r="C106" i="3"/>
  <c r="B106" i="3"/>
  <c r="K105" i="3"/>
  <c r="I105" i="3"/>
  <c r="H105" i="3"/>
  <c r="G105" i="3"/>
  <c r="F105" i="3"/>
  <c r="E105" i="3"/>
  <c r="D105" i="3"/>
  <c r="J105" i="3" s="1"/>
  <c r="C105" i="3"/>
  <c r="B105" i="3"/>
  <c r="I104" i="3"/>
  <c r="H104" i="3"/>
  <c r="G104" i="3"/>
  <c r="F104" i="3"/>
  <c r="E104" i="3"/>
  <c r="D104" i="3"/>
  <c r="J104" i="3" s="1"/>
  <c r="C104" i="3"/>
  <c r="B104" i="3"/>
  <c r="H103" i="3"/>
  <c r="G103" i="3"/>
  <c r="F103" i="3"/>
  <c r="E103" i="3"/>
  <c r="K103" i="3" s="1"/>
  <c r="D103" i="3"/>
  <c r="C103" i="3"/>
  <c r="I103" i="3" s="1"/>
  <c r="B103" i="3"/>
  <c r="J102" i="3"/>
  <c r="H102" i="3"/>
  <c r="G102" i="3"/>
  <c r="F102" i="3"/>
  <c r="E102" i="3"/>
  <c r="K102" i="3" s="1"/>
  <c r="D102" i="3"/>
  <c r="C102" i="3"/>
  <c r="I102" i="3" s="1"/>
  <c r="B102" i="3"/>
  <c r="J101" i="3"/>
  <c r="H101" i="3"/>
  <c r="K101" i="3" s="1"/>
  <c r="G101" i="3"/>
  <c r="F101" i="3"/>
  <c r="E101" i="3"/>
  <c r="D101" i="3"/>
  <c r="C101" i="3"/>
  <c r="I101" i="3" s="1"/>
  <c r="B101" i="3"/>
  <c r="J100" i="3"/>
  <c r="H100" i="3"/>
  <c r="K100" i="3" s="1"/>
  <c r="G100" i="3"/>
  <c r="F100" i="3"/>
  <c r="I100" i="3" s="1"/>
  <c r="E100" i="3"/>
  <c r="D100" i="3"/>
  <c r="C100" i="3"/>
  <c r="B100" i="3"/>
  <c r="K99" i="3"/>
  <c r="H99" i="3"/>
  <c r="G99" i="3"/>
  <c r="F99" i="3"/>
  <c r="I99" i="3" s="1"/>
  <c r="E99" i="3"/>
  <c r="D99" i="3"/>
  <c r="J99" i="3" s="1"/>
  <c r="C99" i="3"/>
  <c r="B99" i="3"/>
  <c r="J98" i="3"/>
  <c r="H98" i="3"/>
  <c r="G98" i="3"/>
  <c r="F98" i="3"/>
  <c r="E98" i="3"/>
  <c r="D98" i="3"/>
  <c r="C98" i="3"/>
  <c r="I98" i="3" s="1"/>
  <c r="B98" i="3"/>
  <c r="K97" i="3"/>
  <c r="H97" i="3"/>
  <c r="G97" i="3"/>
  <c r="F97" i="3"/>
  <c r="E97" i="3"/>
  <c r="D97" i="3"/>
  <c r="C97" i="3"/>
  <c r="I97" i="3" s="1"/>
  <c r="B97" i="3"/>
  <c r="J96" i="3"/>
  <c r="H96" i="3"/>
  <c r="G96" i="3"/>
  <c r="F96" i="3"/>
  <c r="E96" i="3"/>
  <c r="K96" i="3" s="1"/>
  <c r="D96" i="3"/>
  <c r="C96" i="3"/>
  <c r="I96" i="3" s="1"/>
  <c r="B96" i="3"/>
  <c r="J95" i="3"/>
  <c r="H95" i="3"/>
  <c r="K95" i="3" s="1"/>
  <c r="G95" i="3"/>
  <c r="F95" i="3"/>
  <c r="E95" i="3"/>
  <c r="D95" i="3"/>
  <c r="C95" i="3"/>
  <c r="I95" i="3" s="1"/>
  <c r="B95" i="3"/>
  <c r="I94" i="3"/>
  <c r="H94" i="3"/>
  <c r="K94" i="3" s="1"/>
  <c r="G94" i="3"/>
  <c r="J94" i="3" s="1"/>
  <c r="F94" i="3"/>
  <c r="E94" i="3"/>
  <c r="D94" i="3"/>
  <c r="C94" i="3"/>
  <c r="B94" i="3"/>
  <c r="K93" i="3"/>
  <c r="H93" i="3"/>
  <c r="G93" i="3"/>
  <c r="F93" i="3"/>
  <c r="I93" i="3" s="1"/>
  <c r="E93" i="3"/>
  <c r="D93" i="3"/>
  <c r="J93" i="3" s="1"/>
  <c r="C93" i="3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F91" i="3"/>
  <c r="I91" i="3" s="1"/>
  <c r="E91" i="3"/>
  <c r="D91" i="3"/>
  <c r="J91" i="3" s="1"/>
  <c r="C91" i="3"/>
  <c r="B91" i="3"/>
  <c r="K90" i="3"/>
  <c r="I90" i="3"/>
  <c r="H90" i="3"/>
  <c r="G90" i="3"/>
  <c r="F90" i="3"/>
  <c r="E90" i="3"/>
  <c r="D90" i="3"/>
  <c r="J90" i="3" s="1"/>
  <c r="C90" i="3"/>
  <c r="B90" i="3"/>
  <c r="I89" i="3"/>
  <c r="H89" i="3"/>
  <c r="G89" i="3"/>
  <c r="J89" i="3" s="1"/>
  <c r="F89" i="3"/>
  <c r="E89" i="3"/>
  <c r="K89" i="3" s="1"/>
  <c r="D89" i="3"/>
  <c r="C89" i="3"/>
  <c r="B89" i="3"/>
  <c r="J88" i="3"/>
  <c r="H88" i="3"/>
  <c r="G88" i="3"/>
  <c r="F88" i="3"/>
  <c r="E88" i="3"/>
  <c r="K88" i="3" s="1"/>
  <c r="D88" i="3"/>
  <c r="C88" i="3"/>
  <c r="I88" i="3" s="1"/>
  <c r="B88" i="3"/>
  <c r="J87" i="3"/>
  <c r="H87" i="3"/>
  <c r="G87" i="3"/>
  <c r="F87" i="3"/>
  <c r="E87" i="3"/>
  <c r="K87" i="3" s="1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K85" i="3"/>
  <c r="H85" i="3"/>
  <c r="G85" i="3"/>
  <c r="F85" i="3"/>
  <c r="E85" i="3"/>
  <c r="D85" i="3"/>
  <c r="C85" i="3"/>
  <c r="I85" i="3" s="1"/>
  <c r="B85" i="3"/>
  <c r="K84" i="3"/>
  <c r="J84" i="3"/>
  <c r="H84" i="3"/>
  <c r="G84" i="3"/>
  <c r="F84" i="3"/>
  <c r="E84" i="3"/>
  <c r="D84" i="3"/>
  <c r="C84" i="3"/>
  <c r="B84" i="3"/>
  <c r="K83" i="3"/>
  <c r="I83" i="3"/>
  <c r="H83" i="3"/>
  <c r="G83" i="3"/>
  <c r="F83" i="3"/>
  <c r="E83" i="3"/>
  <c r="D83" i="3"/>
  <c r="J83" i="3" s="1"/>
  <c r="C83" i="3"/>
  <c r="B83" i="3"/>
  <c r="K82" i="3"/>
  <c r="H82" i="3"/>
  <c r="G82" i="3"/>
  <c r="J82" i="3" s="1"/>
  <c r="F82" i="3"/>
  <c r="I82" i="3" s="1"/>
  <c r="E82" i="3"/>
  <c r="D82" i="3"/>
  <c r="C82" i="3"/>
  <c r="B82" i="3"/>
  <c r="I81" i="3"/>
  <c r="H81" i="3"/>
  <c r="G81" i="3"/>
  <c r="F81" i="3"/>
  <c r="E81" i="3"/>
  <c r="K81" i="3" s="1"/>
  <c r="D81" i="3"/>
  <c r="J81" i="3" s="1"/>
  <c r="C81" i="3"/>
  <c r="B81" i="3"/>
  <c r="H80" i="3"/>
  <c r="G80" i="3"/>
  <c r="J80" i="3" s="1"/>
  <c r="F80" i="3"/>
  <c r="E80" i="3"/>
  <c r="K80" i="3" s="1"/>
  <c r="D80" i="3"/>
  <c r="C80" i="3"/>
  <c r="I80" i="3" s="1"/>
  <c r="B80" i="3"/>
  <c r="I79" i="3"/>
  <c r="H79" i="3"/>
  <c r="K79" i="3" s="1"/>
  <c r="G79" i="3"/>
  <c r="F79" i="3"/>
  <c r="E79" i="3"/>
  <c r="D79" i="3"/>
  <c r="J79" i="3" s="1"/>
  <c r="C79" i="3"/>
  <c r="B79" i="3"/>
  <c r="J78" i="3"/>
  <c r="I78" i="3"/>
  <c r="H78" i="3"/>
  <c r="G78" i="3"/>
  <c r="F78" i="3"/>
  <c r="E78" i="3"/>
  <c r="K78" i="3" s="1"/>
  <c r="D78" i="3"/>
  <c r="C78" i="3"/>
  <c r="B78" i="3"/>
  <c r="J77" i="3"/>
  <c r="H77" i="3"/>
  <c r="G77" i="3"/>
  <c r="F77" i="3"/>
  <c r="E77" i="3"/>
  <c r="K77" i="3" s="1"/>
  <c r="D77" i="3"/>
  <c r="C77" i="3"/>
  <c r="I77" i="3" s="1"/>
  <c r="B77" i="3"/>
  <c r="J76" i="3"/>
  <c r="H76" i="3"/>
  <c r="G76" i="3"/>
  <c r="F76" i="3"/>
  <c r="E76" i="3"/>
  <c r="K76" i="3" s="1"/>
  <c r="D76" i="3"/>
  <c r="C76" i="3"/>
  <c r="I76" i="3" s="1"/>
  <c r="B76" i="3"/>
  <c r="K75" i="3"/>
  <c r="H75" i="3"/>
  <c r="G75" i="3"/>
  <c r="F75" i="3"/>
  <c r="E75" i="3"/>
  <c r="D75" i="3"/>
  <c r="J75" i="3" s="1"/>
  <c r="C75" i="3"/>
  <c r="I75" i="3" s="1"/>
  <c r="B75" i="3"/>
  <c r="K74" i="3"/>
  <c r="H74" i="3"/>
  <c r="G74" i="3"/>
  <c r="F74" i="3"/>
  <c r="I74" i="3" s="1"/>
  <c r="E74" i="3"/>
  <c r="D74" i="3"/>
  <c r="J74" i="3" s="1"/>
  <c r="C74" i="3"/>
  <c r="B74" i="3"/>
  <c r="H73" i="3"/>
  <c r="K73" i="3" s="1"/>
  <c r="G73" i="3"/>
  <c r="F73" i="3"/>
  <c r="E73" i="3"/>
  <c r="D73" i="3"/>
  <c r="C73" i="3"/>
  <c r="B73" i="3"/>
  <c r="K72" i="3"/>
  <c r="H72" i="3"/>
  <c r="G72" i="3"/>
  <c r="F72" i="3"/>
  <c r="I72" i="3" s="1"/>
  <c r="E72" i="3"/>
  <c r="D72" i="3"/>
  <c r="J72" i="3" s="1"/>
  <c r="C72" i="3"/>
  <c r="B72" i="3"/>
  <c r="K71" i="3"/>
  <c r="I71" i="3"/>
  <c r="H71" i="3"/>
  <c r="G71" i="3"/>
  <c r="F71" i="3"/>
  <c r="E71" i="3"/>
  <c r="D71" i="3"/>
  <c r="J71" i="3" s="1"/>
  <c r="C71" i="3"/>
  <c r="B71" i="3"/>
  <c r="I70" i="3"/>
  <c r="H70" i="3"/>
  <c r="G70" i="3"/>
  <c r="J70" i="3" s="1"/>
  <c r="F70" i="3"/>
  <c r="E70" i="3"/>
  <c r="K70" i="3" s="1"/>
  <c r="D70" i="3"/>
  <c r="C70" i="3"/>
  <c r="B70" i="3"/>
  <c r="H69" i="3"/>
  <c r="G69" i="3"/>
  <c r="J69" i="3" s="1"/>
  <c r="F69" i="3"/>
  <c r="E69" i="3"/>
  <c r="K69" i="3" s="1"/>
  <c r="D69" i="3"/>
  <c r="C69" i="3"/>
  <c r="I69" i="3" s="1"/>
  <c r="B69" i="3"/>
  <c r="J68" i="3"/>
  <c r="H68" i="3"/>
  <c r="G68" i="3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C67" i="3"/>
  <c r="B67" i="3"/>
  <c r="H66" i="3"/>
  <c r="G66" i="3"/>
  <c r="J66" i="3" s="1"/>
  <c r="F66" i="3"/>
  <c r="E66" i="3"/>
  <c r="K66" i="3" s="1"/>
  <c r="D66" i="3"/>
  <c r="C66" i="3"/>
  <c r="I66" i="3" s="1"/>
  <c r="B66" i="3"/>
  <c r="J65" i="3"/>
  <c r="H65" i="3"/>
  <c r="G65" i="3"/>
  <c r="F65" i="3"/>
  <c r="E65" i="3"/>
  <c r="K65" i="3" s="1"/>
  <c r="D65" i="3"/>
  <c r="C65" i="3"/>
  <c r="I65" i="3" s="1"/>
  <c r="B65" i="3"/>
  <c r="K64" i="3"/>
  <c r="J64" i="3"/>
  <c r="H64" i="3"/>
  <c r="G64" i="3"/>
  <c r="F64" i="3"/>
  <c r="E64" i="3"/>
  <c r="D64" i="3"/>
  <c r="C64" i="3"/>
  <c r="B64" i="3"/>
  <c r="K63" i="3"/>
  <c r="I63" i="3"/>
  <c r="H63" i="3"/>
  <c r="G63" i="3"/>
  <c r="F63" i="3"/>
  <c r="E63" i="3"/>
  <c r="D63" i="3"/>
  <c r="J63" i="3" s="1"/>
  <c r="C63" i="3"/>
  <c r="B63" i="3"/>
  <c r="K62" i="3"/>
  <c r="I62" i="3"/>
  <c r="H62" i="3"/>
  <c r="G62" i="3"/>
  <c r="F62" i="3"/>
  <c r="E62" i="3"/>
  <c r="D62" i="3"/>
  <c r="J62" i="3" s="1"/>
  <c r="C62" i="3"/>
  <c r="B62" i="3"/>
  <c r="I61" i="3"/>
  <c r="H61" i="3"/>
  <c r="G61" i="3"/>
  <c r="F61" i="3"/>
  <c r="E61" i="3"/>
  <c r="D61" i="3"/>
  <c r="J61" i="3" s="1"/>
  <c r="C61" i="3"/>
  <c r="B61" i="3"/>
  <c r="K60" i="3"/>
  <c r="I60" i="3"/>
  <c r="H60" i="3"/>
  <c r="G60" i="3"/>
  <c r="F60" i="3"/>
  <c r="E60" i="3"/>
  <c r="D60" i="3"/>
  <c r="J60" i="3" s="1"/>
  <c r="C60" i="3"/>
  <c r="B60" i="3"/>
  <c r="I59" i="3"/>
  <c r="H59" i="3"/>
  <c r="G59" i="3"/>
  <c r="F59" i="3"/>
  <c r="E59" i="3"/>
  <c r="K59" i="3" s="1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J57" i="3"/>
  <c r="H57" i="3"/>
  <c r="G57" i="3"/>
  <c r="F57" i="3"/>
  <c r="E57" i="3"/>
  <c r="D57" i="3"/>
  <c r="C57" i="3"/>
  <c r="I57" i="3" s="1"/>
  <c r="B57" i="3"/>
  <c r="K56" i="3"/>
  <c r="H56" i="3"/>
  <c r="G56" i="3"/>
  <c r="J56" i="3" s="1"/>
  <c r="F56" i="3"/>
  <c r="E56" i="3"/>
  <c r="D56" i="3"/>
  <c r="C56" i="3"/>
  <c r="I56" i="3" s="1"/>
  <c r="B56" i="3"/>
  <c r="H55" i="3"/>
  <c r="G55" i="3"/>
  <c r="F55" i="3"/>
  <c r="E55" i="3"/>
  <c r="D55" i="3"/>
  <c r="J55" i="3" s="1"/>
  <c r="C55" i="3"/>
  <c r="I55" i="3" s="1"/>
  <c r="B55" i="3"/>
  <c r="J54" i="3"/>
  <c r="H54" i="3"/>
  <c r="G54" i="3"/>
  <c r="F54" i="3"/>
  <c r="E54" i="3"/>
  <c r="K54" i="3" s="1"/>
  <c r="D54" i="3"/>
  <c r="C54" i="3"/>
  <c r="I54" i="3" s="1"/>
  <c r="B54" i="3"/>
  <c r="H53" i="3"/>
  <c r="K53" i="3" s="1"/>
  <c r="G53" i="3"/>
  <c r="F53" i="3"/>
  <c r="E53" i="3"/>
  <c r="D53" i="3"/>
  <c r="J53" i="3" s="1"/>
  <c r="C53" i="3"/>
  <c r="I53" i="3" s="1"/>
  <c r="B53" i="3"/>
  <c r="K52" i="3"/>
  <c r="J52" i="3"/>
  <c r="H52" i="3"/>
  <c r="G52" i="3"/>
  <c r="F52" i="3"/>
  <c r="I52" i="3" s="1"/>
  <c r="E52" i="3"/>
  <c r="D52" i="3"/>
  <c r="C52" i="3"/>
  <c r="B52" i="3"/>
  <c r="K51" i="3"/>
  <c r="I51" i="3"/>
  <c r="H51" i="3"/>
  <c r="G51" i="3"/>
  <c r="F51" i="3"/>
  <c r="E51" i="3"/>
  <c r="D51" i="3"/>
  <c r="C51" i="3"/>
  <c r="B51" i="3"/>
  <c r="I50" i="3"/>
  <c r="H50" i="3"/>
  <c r="G50" i="3"/>
  <c r="J50" i="3" s="1"/>
  <c r="F50" i="3"/>
  <c r="E50" i="3"/>
  <c r="K50" i="3" s="1"/>
  <c r="D50" i="3"/>
  <c r="C50" i="3"/>
  <c r="B50" i="3"/>
  <c r="H49" i="3"/>
  <c r="G49" i="3"/>
  <c r="F49" i="3"/>
  <c r="E49" i="3"/>
  <c r="K49" i="3" s="1"/>
  <c r="D49" i="3"/>
  <c r="J49" i="3" s="1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J47" i="3"/>
  <c r="H47" i="3"/>
  <c r="G47" i="3"/>
  <c r="F47" i="3"/>
  <c r="E47" i="3"/>
  <c r="K47" i="3" s="1"/>
  <c r="D47" i="3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J45" i="3" s="1"/>
  <c r="F45" i="3"/>
  <c r="E45" i="3"/>
  <c r="D45" i="3"/>
  <c r="C45" i="3"/>
  <c r="I45" i="3" s="1"/>
  <c r="B45" i="3"/>
  <c r="H44" i="3"/>
  <c r="G44" i="3"/>
  <c r="F44" i="3"/>
  <c r="I44" i="3" s="1"/>
  <c r="E44" i="3"/>
  <c r="D44" i="3"/>
  <c r="J44" i="3" s="1"/>
  <c r="C44" i="3"/>
  <c r="B44" i="3"/>
  <c r="K43" i="3"/>
  <c r="I43" i="3"/>
  <c r="H43" i="3"/>
  <c r="G43" i="3"/>
  <c r="F43" i="3"/>
  <c r="E43" i="3"/>
  <c r="D43" i="3"/>
  <c r="J43" i="3" s="1"/>
  <c r="C43" i="3"/>
  <c r="B43" i="3"/>
  <c r="I42" i="3"/>
  <c r="H42" i="3"/>
  <c r="G42" i="3"/>
  <c r="F42" i="3"/>
  <c r="E42" i="3"/>
  <c r="K42" i="3" s="1"/>
  <c r="D42" i="3"/>
  <c r="J42" i="3" s="1"/>
  <c r="C42" i="3"/>
  <c r="B42" i="3"/>
  <c r="K41" i="3"/>
  <c r="J41" i="3"/>
  <c r="H41" i="3"/>
  <c r="G41" i="3"/>
  <c r="F41" i="3"/>
  <c r="E41" i="3"/>
  <c r="D41" i="3"/>
  <c r="C41" i="3"/>
  <c r="I41" i="3" s="1"/>
  <c r="B41" i="3"/>
  <c r="J40" i="3"/>
  <c r="H40" i="3"/>
  <c r="G40" i="3"/>
  <c r="F40" i="3"/>
  <c r="E40" i="3"/>
  <c r="K40" i="3" s="1"/>
  <c r="D40" i="3"/>
  <c r="C40" i="3"/>
  <c r="I40" i="3" s="1"/>
  <c r="B40" i="3"/>
  <c r="H39" i="3"/>
  <c r="K39" i="3" s="1"/>
  <c r="G39" i="3"/>
  <c r="J39" i="3" s="1"/>
  <c r="F39" i="3"/>
  <c r="E39" i="3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I37" i="3"/>
  <c r="H37" i="3"/>
  <c r="G37" i="3"/>
  <c r="F37" i="3"/>
  <c r="E37" i="3"/>
  <c r="D37" i="3"/>
  <c r="J37" i="3" s="1"/>
  <c r="C37" i="3"/>
  <c r="B37" i="3"/>
  <c r="I36" i="3"/>
  <c r="H36" i="3"/>
  <c r="G36" i="3"/>
  <c r="F36" i="3"/>
  <c r="E36" i="3"/>
  <c r="K36" i="3" s="1"/>
  <c r="D36" i="3"/>
  <c r="J36" i="3" s="1"/>
  <c r="C36" i="3"/>
  <c r="B36" i="3"/>
  <c r="K35" i="3"/>
  <c r="H35" i="3"/>
  <c r="G35" i="3"/>
  <c r="J35" i="3" s="1"/>
  <c r="F35" i="3"/>
  <c r="E35" i="3"/>
  <c r="D35" i="3"/>
  <c r="C35" i="3"/>
  <c r="I35" i="3" s="1"/>
  <c r="B35" i="3"/>
  <c r="J34" i="3"/>
  <c r="H34" i="3"/>
  <c r="G34" i="3"/>
  <c r="F34" i="3"/>
  <c r="E34" i="3"/>
  <c r="D34" i="3"/>
  <c r="C34" i="3"/>
  <c r="I34" i="3" s="1"/>
  <c r="B34" i="3"/>
  <c r="J33" i="3"/>
  <c r="I33" i="3"/>
  <c r="H33" i="3"/>
  <c r="K33" i="3" s="1"/>
  <c r="G33" i="3"/>
  <c r="F33" i="3"/>
  <c r="E33" i="3"/>
  <c r="D33" i="3"/>
  <c r="C33" i="3"/>
  <c r="B33" i="3"/>
  <c r="H32" i="3"/>
  <c r="G32" i="3"/>
  <c r="F32" i="3"/>
  <c r="I32" i="3" s="1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F30" i="3"/>
  <c r="E30" i="3"/>
  <c r="K30" i="3" s="1"/>
  <c r="D30" i="3"/>
  <c r="C30" i="3"/>
  <c r="I30" i="3" s="1"/>
  <c r="B30" i="3"/>
  <c r="J29" i="3"/>
  <c r="H29" i="3"/>
  <c r="G29" i="3"/>
  <c r="F29" i="3"/>
  <c r="E29" i="3"/>
  <c r="K29" i="3" s="1"/>
  <c r="D29" i="3"/>
  <c r="C29" i="3"/>
  <c r="I29" i="3" s="1"/>
  <c r="B29" i="3"/>
  <c r="K28" i="3"/>
  <c r="H28" i="3"/>
  <c r="G28" i="3"/>
  <c r="J28" i="3" s="1"/>
  <c r="F28" i="3"/>
  <c r="E28" i="3"/>
  <c r="D28" i="3"/>
  <c r="C28" i="3"/>
  <c r="I28" i="3" s="1"/>
  <c r="B28" i="3"/>
  <c r="K27" i="3"/>
  <c r="J27" i="3"/>
  <c r="I27" i="3"/>
  <c r="H27" i="3"/>
  <c r="G27" i="3"/>
  <c r="F27" i="3"/>
  <c r="E27" i="3"/>
  <c r="D27" i="3"/>
  <c r="C27" i="3"/>
  <c r="B27" i="3"/>
  <c r="H26" i="3"/>
  <c r="K26" i="3" s="1"/>
  <c r="G26" i="3"/>
  <c r="F26" i="3"/>
  <c r="E26" i="3"/>
  <c r="D26" i="3"/>
  <c r="C26" i="3"/>
  <c r="B26" i="3"/>
  <c r="H25" i="3"/>
  <c r="G25" i="3"/>
  <c r="F25" i="3"/>
  <c r="E25" i="3"/>
  <c r="K25" i="3" s="1"/>
  <c r="D25" i="3"/>
  <c r="J25" i="3" s="1"/>
  <c r="C25" i="3"/>
  <c r="I25" i="3" s="1"/>
  <c r="B25" i="3"/>
  <c r="I24" i="3"/>
  <c r="H24" i="3"/>
  <c r="G24" i="3"/>
  <c r="F24" i="3"/>
  <c r="E24" i="3"/>
  <c r="K24" i="3" s="1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J22" i="3"/>
  <c r="H22" i="3"/>
  <c r="G22" i="3"/>
  <c r="F22" i="3"/>
  <c r="E22" i="3"/>
  <c r="D22" i="3"/>
  <c r="C22" i="3"/>
  <c r="I22" i="3" s="1"/>
  <c r="B22" i="3"/>
  <c r="K21" i="3"/>
  <c r="J21" i="3"/>
  <c r="H21" i="3"/>
  <c r="G21" i="3"/>
  <c r="F21" i="3"/>
  <c r="E21" i="3"/>
  <c r="D21" i="3"/>
  <c r="C21" i="3"/>
  <c r="I21" i="3" s="1"/>
  <c r="B21" i="3"/>
  <c r="H20" i="3"/>
  <c r="K20" i="3" s="1"/>
  <c r="G20" i="3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C19" i="3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J17" i="3" s="1"/>
  <c r="F17" i="3"/>
  <c r="E17" i="3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H15" i="3"/>
  <c r="G15" i="3"/>
  <c r="J15" i="3" s="1"/>
  <c r="F15" i="3"/>
  <c r="E15" i="3"/>
  <c r="K15" i="3" s="1"/>
  <c r="D15" i="3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I13" i="3"/>
  <c r="H13" i="3"/>
  <c r="G13" i="3"/>
  <c r="F13" i="3"/>
  <c r="E13" i="3"/>
  <c r="D13" i="3"/>
  <c r="J13" i="3" s="1"/>
  <c r="C13" i="3"/>
  <c r="B13" i="3"/>
  <c r="K12" i="3"/>
  <c r="H12" i="3"/>
  <c r="G12" i="3"/>
  <c r="F12" i="3"/>
  <c r="E12" i="3"/>
  <c r="D12" i="3"/>
  <c r="C12" i="3"/>
  <c r="I12" i="3" s="1"/>
  <c r="B12" i="3"/>
  <c r="I11" i="3"/>
  <c r="H11" i="3"/>
  <c r="G11" i="3"/>
  <c r="J11" i="3" s="1"/>
  <c r="F11" i="3"/>
  <c r="E11" i="3"/>
  <c r="K11" i="3" s="1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I9" i="3"/>
  <c r="H9" i="3"/>
  <c r="G9" i="3"/>
  <c r="J9" i="3" s="1"/>
  <c r="F9" i="3"/>
  <c r="E9" i="3"/>
  <c r="D9" i="3"/>
  <c r="C9" i="3"/>
  <c r="B9" i="3"/>
  <c r="K8" i="3"/>
  <c r="I8" i="3"/>
  <c r="H8" i="3"/>
  <c r="G8" i="3"/>
  <c r="F8" i="3"/>
  <c r="E8" i="3"/>
  <c r="D8" i="3"/>
  <c r="J8" i="3" s="1"/>
  <c r="C8" i="3"/>
  <c r="B8" i="3"/>
  <c r="K7" i="3"/>
  <c r="H7" i="3"/>
  <c r="G7" i="3"/>
  <c r="F7" i="3"/>
  <c r="E7" i="3"/>
  <c r="D7" i="3"/>
  <c r="C7" i="3"/>
  <c r="B7" i="3"/>
  <c r="K6" i="3"/>
  <c r="H6" i="3"/>
  <c r="G6" i="3"/>
  <c r="F6" i="3"/>
  <c r="E6" i="3"/>
  <c r="D6" i="3"/>
  <c r="C6" i="3"/>
  <c r="I6" i="3" s="1"/>
  <c r="B6" i="3"/>
  <c r="F4" i="3"/>
  <c r="C4" i="3"/>
  <c r="I2" i="3"/>
  <c r="G2" i="3"/>
  <c r="I227" i="2"/>
  <c r="H227" i="2"/>
  <c r="G227" i="2"/>
  <c r="F227" i="2"/>
  <c r="E227" i="2"/>
  <c r="K227" i="2" s="1"/>
  <c r="D227" i="2"/>
  <c r="J227" i="2" s="1"/>
  <c r="C227" i="2"/>
  <c r="B227" i="2"/>
  <c r="K226" i="2"/>
  <c r="I226" i="2"/>
  <c r="H226" i="2"/>
  <c r="G226" i="2"/>
  <c r="F226" i="2"/>
  <c r="E226" i="2"/>
  <c r="D226" i="2"/>
  <c r="J226" i="2" s="1"/>
  <c r="C226" i="2"/>
  <c r="B226" i="2"/>
  <c r="K225" i="2"/>
  <c r="H225" i="2"/>
  <c r="G225" i="2"/>
  <c r="J225" i="2" s="1"/>
  <c r="F225" i="2"/>
  <c r="E225" i="2"/>
  <c r="D225" i="2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C222" i="2"/>
  <c r="B222" i="2"/>
  <c r="H221" i="2"/>
  <c r="G221" i="2"/>
  <c r="F221" i="2"/>
  <c r="E221" i="2"/>
  <c r="K221" i="2" s="1"/>
  <c r="D221" i="2"/>
  <c r="J221" i="2" s="1"/>
  <c r="C221" i="2"/>
  <c r="I221" i="2" s="1"/>
  <c r="B221" i="2"/>
  <c r="K220" i="2"/>
  <c r="H220" i="2"/>
  <c r="G220" i="2"/>
  <c r="F220" i="2"/>
  <c r="E220" i="2"/>
  <c r="D220" i="2"/>
  <c r="C220" i="2"/>
  <c r="I220" i="2" s="1"/>
  <c r="B220" i="2"/>
  <c r="K219" i="2"/>
  <c r="J219" i="2"/>
  <c r="I219" i="2"/>
  <c r="H219" i="2"/>
  <c r="G219" i="2"/>
  <c r="F219" i="2"/>
  <c r="E219" i="2"/>
  <c r="D219" i="2"/>
  <c r="C219" i="2"/>
  <c r="B219" i="2"/>
  <c r="K218" i="2"/>
  <c r="J218" i="2"/>
  <c r="I218" i="2"/>
  <c r="H218" i="2"/>
  <c r="G218" i="2"/>
  <c r="F218" i="2"/>
  <c r="E218" i="2"/>
  <c r="D218" i="2"/>
  <c r="C218" i="2"/>
  <c r="B218" i="2"/>
  <c r="I217" i="2"/>
  <c r="H217" i="2"/>
  <c r="G217" i="2"/>
  <c r="J217" i="2" s="1"/>
  <c r="F217" i="2"/>
  <c r="E217" i="2"/>
  <c r="K217" i="2" s="1"/>
  <c r="D217" i="2"/>
  <c r="C217" i="2"/>
  <c r="B217" i="2"/>
  <c r="H216" i="2"/>
  <c r="G216" i="2"/>
  <c r="F216" i="2"/>
  <c r="E216" i="2"/>
  <c r="K216" i="2" s="1"/>
  <c r="D216" i="2"/>
  <c r="J216" i="2" s="1"/>
  <c r="C216" i="2"/>
  <c r="I216" i="2" s="1"/>
  <c r="B216" i="2"/>
  <c r="K215" i="2"/>
  <c r="H215" i="2"/>
  <c r="G215" i="2"/>
  <c r="F215" i="2"/>
  <c r="E215" i="2"/>
  <c r="D215" i="2"/>
  <c r="C215" i="2"/>
  <c r="B215" i="2"/>
  <c r="K214" i="2"/>
  <c r="I214" i="2"/>
  <c r="H214" i="2"/>
  <c r="G214" i="2"/>
  <c r="F214" i="2"/>
  <c r="E214" i="2"/>
  <c r="D214" i="2"/>
  <c r="C214" i="2"/>
  <c r="B214" i="2"/>
  <c r="I213" i="2"/>
  <c r="H213" i="2"/>
  <c r="G213" i="2"/>
  <c r="J213" i="2" s="1"/>
  <c r="F213" i="2"/>
  <c r="E213" i="2"/>
  <c r="K213" i="2" s="1"/>
  <c r="D213" i="2"/>
  <c r="C213" i="2"/>
  <c r="B213" i="2"/>
  <c r="J212" i="2"/>
  <c r="H212" i="2"/>
  <c r="G212" i="2"/>
  <c r="F212" i="2"/>
  <c r="E212" i="2"/>
  <c r="K212" i="2" s="1"/>
  <c r="D212" i="2"/>
  <c r="C212" i="2"/>
  <c r="I212" i="2" s="1"/>
  <c r="B212" i="2"/>
  <c r="J211" i="2"/>
  <c r="H211" i="2"/>
  <c r="G211" i="2"/>
  <c r="F211" i="2"/>
  <c r="I211" i="2" s="1"/>
  <c r="E211" i="2"/>
  <c r="D211" i="2"/>
  <c r="C211" i="2"/>
  <c r="B211" i="2"/>
  <c r="K210" i="2"/>
  <c r="H210" i="2"/>
  <c r="G210" i="2"/>
  <c r="F210" i="2"/>
  <c r="E210" i="2"/>
  <c r="D210" i="2"/>
  <c r="C210" i="2"/>
  <c r="B210" i="2"/>
  <c r="K209" i="2"/>
  <c r="H209" i="2"/>
  <c r="G209" i="2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C208" i="2"/>
  <c r="B208" i="2"/>
  <c r="K207" i="2"/>
  <c r="J207" i="2"/>
  <c r="I207" i="2"/>
  <c r="H207" i="2"/>
  <c r="G207" i="2"/>
  <c r="F207" i="2"/>
  <c r="E207" i="2"/>
  <c r="D207" i="2"/>
  <c r="C207" i="2"/>
  <c r="B207" i="2"/>
  <c r="I206" i="2"/>
  <c r="H206" i="2"/>
  <c r="G206" i="2"/>
  <c r="J206" i="2" s="1"/>
  <c r="F206" i="2"/>
  <c r="E206" i="2"/>
  <c r="D206" i="2"/>
  <c r="C206" i="2"/>
  <c r="B206" i="2"/>
  <c r="J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C203" i="2"/>
  <c r="B203" i="2"/>
  <c r="H202" i="2"/>
  <c r="G202" i="2"/>
  <c r="F202" i="2"/>
  <c r="E202" i="2"/>
  <c r="K202" i="2" s="1"/>
  <c r="D202" i="2"/>
  <c r="J202" i="2" s="1"/>
  <c r="C202" i="2"/>
  <c r="I202" i="2" s="1"/>
  <c r="B202" i="2"/>
  <c r="K201" i="2"/>
  <c r="H201" i="2"/>
  <c r="G201" i="2"/>
  <c r="J201" i="2" s="1"/>
  <c r="F201" i="2"/>
  <c r="E201" i="2"/>
  <c r="D201" i="2"/>
  <c r="C201" i="2"/>
  <c r="I201" i="2" s="1"/>
  <c r="B201" i="2"/>
  <c r="K200" i="2"/>
  <c r="J200" i="2"/>
  <c r="I200" i="2"/>
  <c r="H200" i="2"/>
  <c r="G200" i="2"/>
  <c r="F200" i="2"/>
  <c r="E200" i="2"/>
  <c r="D200" i="2"/>
  <c r="C200" i="2"/>
  <c r="B200" i="2"/>
  <c r="K199" i="2"/>
  <c r="J199" i="2"/>
  <c r="I199" i="2"/>
  <c r="H199" i="2"/>
  <c r="G199" i="2"/>
  <c r="F199" i="2"/>
  <c r="E199" i="2"/>
  <c r="D199" i="2"/>
  <c r="C199" i="2"/>
  <c r="B199" i="2"/>
  <c r="H198" i="2"/>
  <c r="G198" i="2"/>
  <c r="F198" i="2"/>
  <c r="I198" i="2" s="1"/>
  <c r="E198" i="2"/>
  <c r="D198" i="2"/>
  <c r="C198" i="2"/>
  <c r="B198" i="2"/>
  <c r="H197" i="2"/>
  <c r="G197" i="2"/>
  <c r="F197" i="2"/>
  <c r="E197" i="2"/>
  <c r="K197" i="2" s="1"/>
  <c r="D197" i="2"/>
  <c r="J197" i="2" s="1"/>
  <c r="C197" i="2"/>
  <c r="I197" i="2" s="1"/>
  <c r="B197" i="2"/>
  <c r="H196" i="2"/>
  <c r="G196" i="2"/>
  <c r="F196" i="2"/>
  <c r="E196" i="2"/>
  <c r="K196" i="2" s="1"/>
  <c r="D196" i="2"/>
  <c r="C196" i="2"/>
  <c r="I196" i="2" s="1"/>
  <c r="B196" i="2"/>
  <c r="K195" i="2"/>
  <c r="J195" i="2"/>
  <c r="I195" i="2"/>
  <c r="H195" i="2"/>
  <c r="G195" i="2"/>
  <c r="F195" i="2"/>
  <c r="E195" i="2"/>
  <c r="D195" i="2"/>
  <c r="C195" i="2"/>
  <c r="B195" i="2"/>
  <c r="I194" i="2"/>
  <c r="H194" i="2"/>
  <c r="K194" i="2" s="1"/>
  <c r="G194" i="2"/>
  <c r="J194" i="2" s="1"/>
  <c r="F194" i="2"/>
  <c r="E194" i="2"/>
  <c r="D194" i="2"/>
  <c r="C194" i="2"/>
  <c r="B194" i="2"/>
  <c r="H193" i="2"/>
  <c r="G193" i="2"/>
  <c r="J193" i="2" s="1"/>
  <c r="F193" i="2"/>
  <c r="I193" i="2" s="1"/>
  <c r="E193" i="2"/>
  <c r="K193" i="2" s="1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K191" i="2"/>
  <c r="H191" i="2"/>
  <c r="G191" i="2"/>
  <c r="F191" i="2"/>
  <c r="E191" i="2"/>
  <c r="D191" i="2"/>
  <c r="C191" i="2"/>
  <c r="I191" i="2" s="1"/>
  <c r="B191" i="2"/>
  <c r="K190" i="2"/>
  <c r="H190" i="2"/>
  <c r="G190" i="2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J187" i="2"/>
  <c r="I187" i="2"/>
  <c r="H187" i="2"/>
  <c r="G187" i="2"/>
  <c r="F187" i="2"/>
  <c r="E187" i="2"/>
  <c r="D187" i="2"/>
  <c r="C187" i="2"/>
  <c r="B187" i="2"/>
  <c r="H186" i="2"/>
  <c r="G186" i="2"/>
  <c r="F186" i="2"/>
  <c r="E186" i="2"/>
  <c r="K186" i="2" s="1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I184" i="2"/>
  <c r="H184" i="2"/>
  <c r="G184" i="2"/>
  <c r="F184" i="2"/>
  <c r="E184" i="2"/>
  <c r="D184" i="2"/>
  <c r="J184" i="2" s="1"/>
  <c r="C184" i="2"/>
  <c r="B184" i="2"/>
  <c r="J183" i="2"/>
  <c r="I183" i="2"/>
  <c r="H183" i="2"/>
  <c r="G183" i="2"/>
  <c r="F183" i="2"/>
  <c r="E183" i="2"/>
  <c r="K183" i="2" s="1"/>
  <c r="D183" i="2"/>
  <c r="C183" i="2"/>
  <c r="B183" i="2"/>
  <c r="H182" i="2"/>
  <c r="G182" i="2"/>
  <c r="F182" i="2"/>
  <c r="E182" i="2"/>
  <c r="K182" i="2" s="1"/>
  <c r="D182" i="2"/>
  <c r="J182" i="2" s="1"/>
  <c r="C182" i="2"/>
  <c r="I182" i="2" s="1"/>
  <c r="B182" i="2"/>
  <c r="K181" i="2"/>
  <c r="H181" i="2"/>
  <c r="G181" i="2"/>
  <c r="J181" i="2" s="1"/>
  <c r="F181" i="2"/>
  <c r="E181" i="2"/>
  <c r="D181" i="2"/>
  <c r="C181" i="2"/>
  <c r="I181" i="2" s="1"/>
  <c r="B181" i="2"/>
  <c r="K180" i="2"/>
  <c r="I180" i="2"/>
  <c r="H180" i="2"/>
  <c r="G180" i="2"/>
  <c r="F180" i="2"/>
  <c r="E180" i="2"/>
  <c r="D180" i="2"/>
  <c r="C180" i="2"/>
  <c r="B180" i="2"/>
  <c r="I179" i="2"/>
  <c r="H179" i="2"/>
  <c r="G179" i="2"/>
  <c r="J179" i="2" s="1"/>
  <c r="F179" i="2"/>
  <c r="E179" i="2"/>
  <c r="K179" i="2" s="1"/>
  <c r="D179" i="2"/>
  <c r="C179" i="2"/>
  <c r="B179" i="2"/>
  <c r="H178" i="2"/>
  <c r="G178" i="2"/>
  <c r="F178" i="2"/>
  <c r="E178" i="2"/>
  <c r="K178" i="2" s="1"/>
  <c r="D178" i="2"/>
  <c r="J178" i="2" s="1"/>
  <c r="C178" i="2"/>
  <c r="I178" i="2" s="1"/>
  <c r="B178" i="2"/>
  <c r="I177" i="2"/>
  <c r="H177" i="2"/>
  <c r="G177" i="2"/>
  <c r="J177" i="2" s="1"/>
  <c r="F177" i="2"/>
  <c r="E177" i="2"/>
  <c r="K177" i="2" s="1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H174" i="2"/>
  <c r="G174" i="2"/>
  <c r="F174" i="2"/>
  <c r="I174" i="2" s="1"/>
  <c r="E174" i="2"/>
  <c r="K174" i="2" s="1"/>
  <c r="D174" i="2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D172" i="2"/>
  <c r="C172" i="2"/>
  <c r="B172" i="2"/>
  <c r="H171" i="2"/>
  <c r="G171" i="2"/>
  <c r="J171" i="2" s="1"/>
  <c r="F171" i="2"/>
  <c r="E171" i="2"/>
  <c r="K171" i="2" s="1"/>
  <c r="D171" i="2"/>
  <c r="C171" i="2"/>
  <c r="B171" i="2"/>
  <c r="H170" i="2"/>
  <c r="G170" i="2"/>
  <c r="F170" i="2"/>
  <c r="E170" i="2"/>
  <c r="K170" i="2" s="1"/>
  <c r="D170" i="2"/>
  <c r="J170" i="2" s="1"/>
  <c r="C170" i="2"/>
  <c r="I170" i="2" s="1"/>
  <c r="B170" i="2"/>
  <c r="J169" i="2"/>
  <c r="H169" i="2"/>
  <c r="K169" i="2" s="1"/>
  <c r="G169" i="2"/>
  <c r="F169" i="2"/>
  <c r="E169" i="2"/>
  <c r="D169" i="2"/>
  <c r="C169" i="2"/>
  <c r="I169" i="2" s="1"/>
  <c r="B169" i="2"/>
  <c r="K168" i="2"/>
  <c r="H168" i="2"/>
  <c r="G168" i="2"/>
  <c r="F168" i="2"/>
  <c r="E168" i="2"/>
  <c r="D168" i="2"/>
  <c r="J168" i="2" s="1"/>
  <c r="C168" i="2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F166" i="2"/>
  <c r="E166" i="2"/>
  <c r="D166" i="2"/>
  <c r="C166" i="2"/>
  <c r="I166" i="2" s="1"/>
  <c r="B166" i="2"/>
  <c r="K165" i="2"/>
  <c r="J165" i="2"/>
  <c r="H165" i="2"/>
  <c r="G165" i="2"/>
  <c r="F165" i="2"/>
  <c r="E165" i="2"/>
  <c r="D165" i="2"/>
  <c r="C165" i="2"/>
  <c r="I165" i="2" s="1"/>
  <c r="B165" i="2"/>
  <c r="K164" i="2"/>
  <c r="J164" i="2"/>
  <c r="I164" i="2"/>
  <c r="H164" i="2"/>
  <c r="G164" i="2"/>
  <c r="F164" i="2"/>
  <c r="E164" i="2"/>
  <c r="D164" i="2"/>
  <c r="C164" i="2"/>
  <c r="B164" i="2"/>
  <c r="I163" i="2"/>
  <c r="H163" i="2"/>
  <c r="K163" i="2" s="1"/>
  <c r="G163" i="2"/>
  <c r="J163" i="2" s="1"/>
  <c r="F163" i="2"/>
  <c r="E163" i="2"/>
  <c r="D163" i="2"/>
  <c r="C163" i="2"/>
  <c r="B163" i="2"/>
  <c r="H162" i="2"/>
  <c r="G162" i="2"/>
  <c r="F162" i="2"/>
  <c r="E162" i="2"/>
  <c r="K162" i="2" s="1"/>
  <c r="D162" i="2"/>
  <c r="J162" i="2" s="1"/>
  <c r="C162" i="2"/>
  <c r="I162" i="2" s="1"/>
  <c r="B162" i="2"/>
  <c r="K161" i="2"/>
  <c r="H161" i="2"/>
  <c r="G161" i="2"/>
  <c r="F161" i="2"/>
  <c r="E161" i="2"/>
  <c r="D161" i="2"/>
  <c r="C161" i="2"/>
  <c r="I161" i="2" s="1"/>
  <c r="B161" i="2"/>
  <c r="K160" i="2"/>
  <c r="I160" i="2"/>
  <c r="H160" i="2"/>
  <c r="G160" i="2"/>
  <c r="F160" i="2"/>
  <c r="E160" i="2"/>
  <c r="D160" i="2"/>
  <c r="J160" i="2" s="1"/>
  <c r="C160" i="2"/>
  <c r="B160" i="2"/>
  <c r="K159" i="2"/>
  <c r="J159" i="2"/>
  <c r="I159" i="2"/>
  <c r="H159" i="2"/>
  <c r="G159" i="2"/>
  <c r="F159" i="2"/>
  <c r="E159" i="2"/>
  <c r="D159" i="2"/>
  <c r="C159" i="2"/>
  <c r="B159" i="2"/>
  <c r="I158" i="2"/>
  <c r="H158" i="2"/>
  <c r="G158" i="2"/>
  <c r="F158" i="2"/>
  <c r="E158" i="2"/>
  <c r="K158" i="2" s="1"/>
  <c r="D158" i="2"/>
  <c r="C158" i="2"/>
  <c r="B158" i="2"/>
  <c r="J157" i="2"/>
  <c r="H157" i="2"/>
  <c r="G157" i="2"/>
  <c r="F157" i="2"/>
  <c r="E157" i="2"/>
  <c r="K157" i="2" s="1"/>
  <c r="D157" i="2"/>
  <c r="C157" i="2"/>
  <c r="I157" i="2" s="1"/>
  <c r="B157" i="2"/>
  <c r="H156" i="2"/>
  <c r="G156" i="2"/>
  <c r="F156" i="2"/>
  <c r="E156" i="2"/>
  <c r="D156" i="2"/>
  <c r="J156" i="2" s="1"/>
  <c r="C156" i="2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C154" i="2"/>
  <c r="I154" i="2" s="1"/>
  <c r="B154" i="2"/>
  <c r="K153" i="2"/>
  <c r="I153" i="2"/>
  <c r="H153" i="2"/>
  <c r="G153" i="2"/>
  <c r="J153" i="2" s="1"/>
  <c r="F153" i="2"/>
  <c r="E153" i="2"/>
  <c r="D153" i="2"/>
  <c r="C153" i="2"/>
  <c r="B153" i="2"/>
  <c r="K152" i="2"/>
  <c r="J152" i="2"/>
  <c r="I152" i="2"/>
  <c r="H152" i="2"/>
  <c r="G152" i="2"/>
  <c r="F152" i="2"/>
  <c r="E152" i="2"/>
  <c r="D152" i="2"/>
  <c r="C152" i="2"/>
  <c r="B152" i="2"/>
  <c r="I151" i="2"/>
  <c r="H151" i="2"/>
  <c r="G151" i="2"/>
  <c r="J151" i="2" s="1"/>
  <c r="F151" i="2"/>
  <c r="E151" i="2"/>
  <c r="D151" i="2"/>
  <c r="C151" i="2"/>
  <c r="B151" i="2"/>
  <c r="H150" i="2"/>
  <c r="G150" i="2"/>
  <c r="F150" i="2"/>
  <c r="I150" i="2" s="1"/>
  <c r="E150" i="2"/>
  <c r="K150" i="2" s="1"/>
  <c r="D150" i="2"/>
  <c r="J150" i="2" s="1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I148" i="2"/>
  <c r="H148" i="2"/>
  <c r="G148" i="2"/>
  <c r="F148" i="2"/>
  <c r="E148" i="2"/>
  <c r="K148" i="2" s="1"/>
  <c r="D148" i="2"/>
  <c r="C148" i="2"/>
  <c r="B148" i="2"/>
  <c r="K147" i="2"/>
  <c r="J147" i="2"/>
  <c r="I147" i="2"/>
  <c r="H147" i="2"/>
  <c r="G147" i="2"/>
  <c r="F147" i="2"/>
  <c r="E147" i="2"/>
  <c r="D147" i="2"/>
  <c r="C147" i="2"/>
  <c r="B147" i="2"/>
  <c r="H146" i="2"/>
  <c r="G146" i="2"/>
  <c r="F146" i="2"/>
  <c r="E146" i="2"/>
  <c r="K146" i="2" s="1"/>
  <c r="D146" i="2"/>
  <c r="C146" i="2"/>
  <c r="I146" i="2" s="1"/>
  <c r="B146" i="2"/>
  <c r="K145" i="2"/>
  <c r="J145" i="2"/>
  <c r="H145" i="2"/>
  <c r="G145" i="2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C144" i="2"/>
  <c r="B144" i="2"/>
  <c r="J143" i="2"/>
  <c r="I143" i="2"/>
  <c r="H143" i="2"/>
  <c r="G143" i="2"/>
  <c r="F143" i="2"/>
  <c r="E143" i="2"/>
  <c r="K143" i="2" s="1"/>
  <c r="D143" i="2"/>
  <c r="C143" i="2"/>
  <c r="B143" i="2"/>
  <c r="H142" i="2"/>
  <c r="G142" i="2"/>
  <c r="F142" i="2"/>
  <c r="E142" i="2"/>
  <c r="K142" i="2" s="1"/>
  <c r="D142" i="2"/>
  <c r="C142" i="2"/>
  <c r="I142" i="2" s="1"/>
  <c r="B142" i="2"/>
  <c r="J141" i="2"/>
  <c r="H141" i="2"/>
  <c r="G141" i="2"/>
  <c r="F141" i="2"/>
  <c r="E141" i="2"/>
  <c r="K141" i="2" s="1"/>
  <c r="D141" i="2"/>
  <c r="C141" i="2"/>
  <c r="I141" i="2" s="1"/>
  <c r="B141" i="2"/>
  <c r="J140" i="2"/>
  <c r="H140" i="2"/>
  <c r="G140" i="2"/>
  <c r="F140" i="2"/>
  <c r="E140" i="2"/>
  <c r="K140" i="2" s="1"/>
  <c r="D140" i="2"/>
  <c r="C140" i="2"/>
  <c r="I140" i="2" s="1"/>
  <c r="B140" i="2"/>
  <c r="K139" i="2"/>
  <c r="J139" i="2"/>
  <c r="I139" i="2"/>
  <c r="H139" i="2"/>
  <c r="G139" i="2"/>
  <c r="F139" i="2"/>
  <c r="E139" i="2"/>
  <c r="D139" i="2"/>
  <c r="C139" i="2"/>
  <c r="B139" i="2"/>
  <c r="H138" i="2"/>
  <c r="G138" i="2"/>
  <c r="F138" i="2"/>
  <c r="E138" i="2"/>
  <c r="K138" i="2" s="1"/>
  <c r="D138" i="2"/>
  <c r="C138" i="2"/>
  <c r="I138" i="2" s="1"/>
  <c r="B138" i="2"/>
  <c r="H137" i="2"/>
  <c r="G137" i="2"/>
  <c r="F137" i="2"/>
  <c r="E137" i="2"/>
  <c r="K137" i="2" s="1"/>
  <c r="D137" i="2"/>
  <c r="J137" i="2" s="1"/>
  <c r="C137" i="2"/>
  <c r="I137" i="2" s="1"/>
  <c r="B137" i="2"/>
  <c r="K136" i="2"/>
  <c r="I136" i="2"/>
  <c r="H136" i="2"/>
  <c r="G136" i="2"/>
  <c r="F136" i="2"/>
  <c r="E136" i="2"/>
  <c r="D136" i="2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K132" i="2"/>
  <c r="H132" i="2"/>
  <c r="G132" i="2"/>
  <c r="F132" i="2"/>
  <c r="E132" i="2"/>
  <c r="D132" i="2"/>
  <c r="C132" i="2"/>
  <c r="I132" i="2" s="1"/>
  <c r="B132" i="2"/>
  <c r="K131" i="2"/>
  <c r="J131" i="2"/>
  <c r="I131" i="2"/>
  <c r="H131" i="2"/>
  <c r="G131" i="2"/>
  <c r="F131" i="2"/>
  <c r="E131" i="2"/>
  <c r="D131" i="2"/>
  <c r="C131" i="2"/>
  <c r="B131" i="2"/>
  <c r="H130" i="2"/>
  <c r="K130" i="2" s="1"/>
  <c r="G130" i="2"/>
  <c r="F130" i="2"/>
  <c r="E130" i="2"/>
  <c r="D130" i="2"/>
  <c r="C130" i="2"/>
  <c r="I130" i="2" s="1"/>
  <c r="B130" i="2"/>
  <c r="J129" i="2"/>
  <c r="H129" i="2"/>
  <c r="G129" i="2"/>
  <c r="F129" i="2"/>
  <c r="E129" i="2"/>
  <c r="K129" i="2" s="1"/>
  <c r="D129" i="2"/>
  <c r="C129" i="2"/>
  <c r="I129" i="2" s="1"/>
  <c r="B129" i="2"/>
  <c r="K128" i="2"/>
  <c r="H128" i="2"/>
  <c r="G128" i="2"/>
  <c r="F128" i="2"/>
  <c r="E128" i="2"/>
  <c r="D128" i="2"/>
  <c r="J128" i="2" s="1"/>
  <c r="C128" i="2"/>
  <c r="I128" i="2" s="1"/>
  <c r="B128" i="2"/>
  <c r="K127" i="2"/>
  <c r="H127" i="2"/>
  <c r="G127" i="2"/>
  <c r="J127" i="2" s="1"/>
  <c r="F127" i="2"/>
  <c r="I127" i="2" s="1"/>
  <c r="E127" i="2"/>
  <c r="D127" i="2"/>
  <c r="C127" i="2"/>
  <c r="B127" i="2"/>
  <c r="K126" i="2"/>
  <c r="I126" i="2"/>
  <c r="H126" i="2"/>
  <c r="G126" i="2"/>
  <c r="F126" i="2"/>
  <c r="E126" i="2"/>
  <c r="D126" i="2"/>
  <c r="J126" i="2" s="1"/>
  <c r="C126" i="2"/>
  <c r="B126" i="2"/>
  <c r="K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K123" i="2"/>
  <c r="H123" i="2"/>
  <c r="G123" i="2"/>
  <c r="J123" i="2" s="1"/>
  <c r="F123" i="2"/>
  <c r="E123" i="2"/>
  <c r="D123" i="2"/>
  <c r="C123" i="2"/>
  <c r="I123" i="2" s="1"/>
  <c r="B123" i="2"/>
  <c r="K122" i="2"/>
  <c r="I122" i="2"/>
  <c r="H122" i="2"/>
  <c r="G122" i="2"/>
  <c r="F122" i="2"/>
  <c r="E122" i="2"/>
  <c r="D122" i="2"/>
  <c r="J122" i="2" s="1"/>
  <c r="C122" i="2"/>
  <c r="B122" i="2"/>
  <c r="J121" i="2"/>
  <c r="I121" i="2"/>
  <c r="H121" i="2"/>
  <c r="G121" i="2"/>
  <c r="F121" i="2"/>
  <c r="E121" i="2"/>
  <c r="K121" i="2" s="1"/>
  <c r="D121" i="2"/>
  <c r="C121" i="2"/>
  <c r="B121" i="2"/>
  <c r="H120" i="2"/>
  <c r="G120" i="2"/>
  <c r="F120" i="2"/>
  <c r="E120" i="2"/>
  <c r="K120" i="2" s="1"/>
  <c r="D120" i="2"/>
  <c r="J120" i="2" s="1"/>
  <c r="C120" i="2"/>
  <c r="I120" i="2" s="1"/>
  <c r="B120" i="2"/>
  <c r="K119" i="2"/>
  <c r="H119" i="2"/>
  <c r="G119" i="2"/>
  <c r="F119" i="2"/>
  <c r="I119" i="2" s="1"/>
  <c r="E119" i="2"/>
  <c r="D119" i="2"/>
  <c r="J119" i="2" s="1"/>
  <c r="C119" i="2"/>
  <c r="B119" i="2"/>
  <c r="I118" i="2"/>
  <c r="H118" i="2"/>
  <c r="K118" i="2" s="1"/>
  <c r="G118" i="2"/>
  <c r="F118" i="2"/>
  <c r="E118" i="2"/>
  <c r="D118" i="2"/>
  <c r="C118" i="2"/>
  <c r="B118" i="2"/>
  <c r="K117" i="2"/>
  <c r="I117" i="2"/>
  <c r="H117" i="2"/>
  <c r="G117" i="2"/>
  <c r="J117" i="2" s="1"/>
  <c r="F117" i="2"/>
  <c r="E117" i="2"/>
  <c r="D117" i="2"/>
  <c r="C117" i="2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J115" i="2" s="1"/>
  <c r="F115" i="2"/>
  <c r="E115" i="2"/>
  <c r="K115" i="2" s="1"/>
  <c r="D115" i="2"/>
  <c r="C115" i="2"/>
  <c r="I115" i="2" s="1"/>
  <c r="B115" i="2"/>
  <c r="K114" i="2"/>
  <c r="H114" i="2"/>
  <c r="G114" i="2"/>
  <c r="F114" i="2"/>
  <c r="I114" i="2" s="1"/>
  <c r="E114" i="2"/>
  <c r="D114" i="2"/>
  <c r="J114" i="2" s="1"/>
  <c r="C114" i="2"/>
  <c r="B114" i="2"/>
  <c r="K113" i="2"/>
  <c r="J113" i="2"/>
  <c r="I113" i="2"/>
  <c r="H113" i="2"/>
  <c r="G113" i="2"/>
  <c r="F113" i="2"/>
  <c r="E113" i="2"/>
  <c r="D113" i="2"/>
  <c r="C113" i="2"/>
  <c r="B113" i="2"/>
  <c r="I112" i="2"/>
  <c r="H112" i="2"/>
  <c r="G112" i="2"/>
  <c r="F112" i="2"/>
  <c r="E112" i="2"/>
  <c r="D112" i="2"/>
  <c r="C112" i="2"/>
  <c r="B112" i="2"/>
  <c r="J111" i="2"/>
  <c r="H111" i="2"/>
  <c r="G111" i="2"/>
  <c r="F111" i="2"/>
  <c r="E111" i="2"/>
  <c r="K111" i="2" s="1"/>
  <c r="D111" i="2"/>
  <c r="C111" i="2"/>
  <c r="I111" i="2" s="1"/>
  <c r="B111" i="2"/>
  <c r="H110" i="2"/>
  <c r="G110" i="2"/>
  <c r="J110" i="2" s="1"/>
  <c r="F110" i="2"/>
  <c r="E110" i="2"/>
  <c r="K110" i="2" s="1"/>
  <c r="D110" i="2"/>
  <c r="C110" i="2"/>
  <c r="I110" i="2" s="1"/>
  <c r="B110" i="2"/>
  <c r="K109" i="2"/>
  <c r="H109" i="2"/>
  <c r="G109" i="2"/>
  <c r="J109" i="2" s="1"/>
  <c r="F109" i="2"/>
  <c r="E109" i="2"/>
  <c r="D109" i="2"/>
  <c r="C109" i="2"/>
  <c r="B109" i="2"/>
  <c r="I108" i="2"/>
  <c r="H108" i="2"/>
  <c r="G108" i="2"/>
  <c r="F108" i="2"/>
  <c r="E108" i="2"/>
  <c r="K108" i="2" s="1"/>
  <c r="D108" i="2"/>
  <c r="C108" i="2"/>
  <c r="B108" i="2"/>
  <c r="J107" i="2"/>
  <c r="H107" i="2"/>
  <c r="G107" i="2"/>
  <c r="F107" i="2"/>
  <c r="E107" i="2"/>
  <c r="K107" i="2" s="1"/>
  <c r="D107" i="2"/>
  <c r="C107" i="2"/>
  <c r="I107" i="2" s="1"/>
  <c r="B107" i="2"/>
  <c r="K106" i="2"/>
  <c r="H106" i="2"/>
  <c r="G106" i="2"/>
  <c r="F106" i="2"/>
  <c r="E106" i="2"/>
  <c r="D106" i="2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H104" i="2"/>
  <c r="G104" i="2"/>
  <c r="J104" i="2" s="1"/>
  <c r="F104" i="2"/>
  <c r="E104" i="2"/>
  <c r="K104" i="2" s="1"/>
  <c r="D104" i="2"/>
  <c r="C104" i="2"/>
  <c r="I104" i="2" s="1"/>
  <c r="B104" i="2"/>
  <c r="J103" i="2"/>
  <c r="H103" i="2"/>
  <c r="G103" i="2"/>
  <c r="F103" i="2"/>
  <c r="E103" i="2"/>
  <c r="K103" i="2" s="1"/>
  <c r="D103" i="2"/>
  <c r="C103" i="2"/>
  <c r="I103" i="2" s="1"/>
  <c r="B103" i="2"/>
  <c r="H102" i="2"/>
  <c r="K102" i="2" s="1"/>
  <c r="G102" i="2"/>
  <c r="F102" i="2"/>
  <c r="E102" i="2"/>
  <c r="D102" i="2"/>
  <c r="C102" i="2"/>
  <c r="I102" i="2" s="1"/>
  <c r="B102" i="2"/>
  <c r="J101" i="2"/>
  <c r="H101" i="2"/>
  <c r="G101" i="2"/>
  <c r="F101" i="2"/>
  <c r="E101" i="2"/>
  <c r="K101" i="2" s="1"/>
  <c r="D101" i="2"/>
  <c r="C101" i="2"/>
  <c r="I101" i="2" s="1"/>
  <c r="B101" i="2"/>
  <c r="I100" i="2"/>
  <c r="H100" i="2"/>
  <c r="G100" i="2"/>
  <c r="F100" i="2"/>
  <c r="E100" i="2"/>
  <c r="K100" i="2" s="1"/>
  <c r="D100" i="2"/>
  <c r="C100" i="2"/>
  <c r="B100" i="2"/>
  <c r="H99" i="2"/>
  <c r="G99" i="2"/>
  <c r="J99" i="2" s="1"/>
  <c r="F99" i="2"/>
  <c r="E99" i="2"/>
  <c r="K99" i="2" s="1"/>
  <c r="D99" i="2"/>
  <c r="C99" i="2"/>
  <c r="B99" i="2"/>
  <c r="H98" i="2"/>
  <c r="G98" i="2"/>
  <c r="F98" i="2"/>
  <c r="E98" i="2"/>
  <c r="K98" i="2" s="1"/>
  <c r="D98" i="2"/>
  <c r="J98" i="2" s="1"/>
  <c r="C98" i="2"/>
  <c r="I98" i="2" s="1"/>
  <c r="B98" i="2"/>
  <c r="K97" i="2"/>
  <c r="H97" i="2"/>
  <c r="G97" i="2"/>
  <c r="J97" i="2" s="1"/>
  <c r="F97" i="2"/>
  <c r="E97" i="2"/>
  <c r="D97" i="2"/>
  <c r="C97" i="2"/>
  <c r="I97" i="2" s="1"/>
  <c r="B97" i="2"/>
  <c r="K96" i="2"/>
  <c r="H96" i="2"/>
  <c r="G96" i="2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F94" i="2"/>
  <c r="E94" i="2"/>
  <c r="D94" i="2"/>
  <c r="C94" i="2"/>
  <c r="I94" i="2" s="1"/>
  <c r="B94" i="2"/>
  <c r="K93" i="2"/>
  <c r="J93" i="2"/>
  <c r="H93" i="2"/>
  <c r="G93" i="2"/>
  <c r="F93" i="2"/>
  <c r="E93" i="2"/>
  <c r="D93" i="2"/>
  <c r="C93" i="2"/>
  <c r="I93" i="2" s="1"/>
  <c r="B93" i="2"/>
  <c r="K92" i="2"/>
  <c r="J92" i="2"/>
  <c r="I92" i="2"/>
  <c r="H92" i="2"/>
  <c r="G92" i="2"/>
  <c r="F92" i="2"/>
  <c r="E92" i="2"/>
  <c r="D92" i="2"/>
  <c r="C92" i="2"/>
  <c r="B92" i="2"/>
  <c r="I91" i="2"/>
  <c r="H91" i="2"/>
  <c r="G91" i="2"/>
  <c r="F91" i="2"/>
  <c r="E91" i="2"/>
  <c r="K91" i="2" s="1"/>
  <c r="D91" i="2"/>
  <c r="C91" i="2"/>
  <c r="B91" i="2"/>
  <c r="H90" i="2"/>
  <c r="G90" i="2"/>
  <c r="F90" i="2"/>
  <c r="E90" i="2"/>
  <c r="K90" i="2" s="1"/>
  <c r="D90" i="2"/>
  <c r="J90" i="2" s="1"/>
  <c r="C90" i="2"/>
  <c r="I90" i="2" s="1"/>
  <c r="B90" i="2"/>
  <c r="K89" i="2"/>
  <c r="H89" i="2"/>
  <c r="G89" i="2"/>
  <c r="F89" i="2"/>
  <c r="E89" i="2"/>
  <c r="D89" i="2"/>
  <c r="J89" i="2" s="1"/>
  <c r="C89" i="2"/>
  <c r="I89" i="2" s="1"/>
  <c r="B89" i="2"/>
  <c r="K88" i="2"/>
  <c r="J88" i="2"/>
  <c r="I88" i="2"/>
  <c r="H88" i="2"/>
  <c r="G88" i="2"/>
  <c r="F88" i="2"/>
  <c r="E88" i="2"/>
  <c r="D88" i="2"/>
  <c r="C88" i="2"/>
  <c r="B88" i="2"/>
  <c r="K87" i="2"/>
  <c r="J87" i="2"/>
  <c r="I87" i="2"/>
  <c r="H87" i="2"/>
  <c r="G87" i="2"/>
  <c r="F87" i="2"/>
  <c r="E87" i="2"/>
  <c r="D87" i="2"/>
  <c r="C87" i="2"/>
  <c r="B87" i="2"/>
  <c r="H86" i="2"/>
  <c r="G86" i="2"/>
  <c r="J86" i="2" s="1"/>
  <c r="F86" i="2"/>
  <c r="I86" i="2" s="1"/>
  <c r="E86" i="2"/>
  <c r="D86" i="2"/>
  <c r="C86" i="2"/>
  <c r="B86" i="2"/>
  <c r="H85" i="2"/>
  <c r="G85" i="2"/>
  <c r="F85" i="2"/>
  <c r="E85" i="2"/>
  <c r="K85" i="2" s="1"/>
  <c r="D85" i="2"/>
  <c r="J85" i="2" s="1"/>
  <c r="C85" i="2"/>
  <c r="I85" i="2" s="1"/>
  <c r="B85" i="2"/>
  <c r="K84" i="2"/>
  <c r="H84" i="2"/>
  <c r="G84" i="2"/>
  <c r="F84" i="2"/>
  <c r="E84" i="2"/>
  <c r="D84" i="2"/>
  <c r="C84" i="2"/>
  <c r="I84" i="2" s="1"/>
  <c r="B84" i="2"/>
  <c r="K83" i="2"/>
  <c r="H83" i="2"/>
  <c r="G83" i="2"/>
  <c r="J83" i="2" s="1"/>
  <c r="F83" i="2"/>
  <c r="E83" i="2"/>
  <c r="D83" i="2"/>
  <c r="C83" i="2"/>
  <c r="B83" i="2"/>
  <c r="J82" i="2"/>
  <c r="I82" i="2"/>
  <c r="H82" i="2"/>
  <c r="G82" i="2"/>
  <c r="F82" i="2"/>
  <c r="E82" i="2"/>
  <c r="K82" i="2" s="1"/>
  <c r="D82" i="2"/>
  <c r="C82" i="2"/>
  <c r="B82" i="2"/>
  <c r="H81" i="2"/>
  <c r="K81" i="2" s="1"/>
  <c r="G81" i="2"/>
  <c r="J81" i="2" s="1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J79" i="2"/>
  <c r="H79" i="2"/>
  <c r="G79" i="2"/>
  <c r="F79" i="2"/>
  <c r="E79" i="2"/>
  <c r="D79" i="2"/>
  <c r="C79" i="2"/>
  <c r="I79" i="2" s="1"/>
  <c r="B79" i="2"/>
  <c r="I78" i="2"/>
  <c r="H78" i="2"/>
  <c r="G78" i="2"/>
  <c r="F78" i="2"/>
  <c r="E78" i="2"/>
  <c r="D78" i="2"/>
  <c r="C78" i="2"/>
  <c r="B78" i="2"/>
  <c r="H77" i="2"/>
  <c r="G77" i="2"/>
  <c r="F77" i="2"/>
  <c r="I77" i="2" s="1"/>
  <c r="E77" i="2"/>
  <c r="K77" i="2" s="1"/>
  <c r="D77" i="2"/>
  <c r="J77" i="2" s="1"/>
  <c r="C77" i="2"/>
  <c r="B77" i="2"/>
  <c r="H76" i="2"/>
  <c r="G76" i="2"/>
  <c r="F76" i="2"/>
  <c r="E76" i="2"/>
  <c r="K76" i="2" s="1"/>
  <c r="D76" i="2"/>
  <c r="J76" i="2" s="1"/>
  <c r="C76" i="2"/>
  <c r="I76" i="2" s="1"/>
  <c r="B76" i="2"/>
  <c r="J75" i="2"/>
  <c r="H75" i="2"/>
  <c r="G75" i="2"/>
  <c r="F75" i="2"/>
  <c r="E75" i="2"/>
  <c r="D75" i="2"/>
  <c r="C75" i="2"/>
  <c r="I75" i="2" s="1"/>
  <c r="B75" i="2"/>
  <c r="K74" i="2"/>
  <c r="J74" i="2"/>
  <c r="H74" i="2"/>
  <c r="G74" i="2"/>
  <c r="F74" i="2"/>
  <c r="E74" i="2"/>
  <c r="D74" i="2"/>
  <c r="C74" i="2"/>
  <c r="I74" i="2" s="1"/>
  <c r="B74" i="2"/>
  <c r="J73" i="2"/>
  <c r="I73" i="2"/>
  <c r="H73" i="2"/>
  <c r="K73" i="2" s="1"/>
  <c r="G73" i="2"/>
  <c r="F73" i="2"/>
  <c r="E73" i="2"/>
  <c r="D73" i="2"/>
  <c r="C73" i="2"/>
  <c r="B73" i="2"/>
  <c r="H72" i="2"/>
  <c r="G72" i="2"/>
  <c r="F72" i="2"/>
  <c r="E72" i="2"/>
  <c r="K72" i="2" s="1"/>
  <c r="D72" i="2"/>
  <c r="C72" i="2"/>
  <c r="B72" i="2"/>
  <c r="H71" i="2"/>
  <c r="G71" i="2"/>
  <c r="F71" i="2"/>
  <c r="E71" i="2"/>
  <c r="K71" i="2" s="1"/>
  <c r="D71" i="2"/>
  <c r="J71" i="2" s="1"/>
  <c r="C71" i="2"/>
  <c r="I71" i="2" s="1"/>
  <c r="B71" i="2"/>
  <c r="K70" i="2"/>
  <c r="J70" i="2"/>
  <c r="H70" i="2"/>
  <c r="G70" i="2"/>
  <c r="F70" i="2"/>
  <c r="E70" i="2"/>
  <c r="D70" i="2"/>
  <c r="C70" i="2"/>
  <c r="I70" i="2" s="1"/>
  <c r="B70" i="2"/>
  <c r="K69" i="2"/>
  <c r="I69" i="2"/>
  <c r="H69" i="2"/>
  <c r="G69" i="2"/>
  <c r="J69" i="2" s="1"/>
  <c r="F69" i="2"/>
  <c r="E69" i="2"/>
  <c r="D69" i="2"/>
  <c r="C69" i="2"/>
  <c r="B69" i="2"/>
  <c r="I68" i="2"/>
  <c r="H68" i="2"/>
  <c r="G68" i="2"/>
  <c r="J68" i="2" s="1"/>
  <c r="F68" i="2"/>
  <c r="E68" i="2"/>
  <c r="K68" i="2" s="1"/>
  <c r="D68" i="2"/>
  <c r="C68" i="2"/>
  <c r="B68" i="2"/>
  <c r="H67" i="2"/>
  <c r="G67" i="2"/>
  <c r="F67" i="2"/>
  <c r="E67" i="2"/>
  <c r="K67" i="2" s="1"/>
  <c r="D67" i="2"/>
  <c r="J67" i="2" s="1"/>
  <c r="C67" i="2"/>
  <c r="I67" i="2" s="1"/>
  <c r="B67" i="2"/>
  <c r="K66" i="2"/>
  <c r="H66" i="2"/>
  <c r="G66" i="2"/>
  <c r="F66" i="2"/>
  <c r="I66" i="2" s="1"/>
  <c r="E66" i="2"/>
  <c r="D66" i="2"/>
  <c r="J66" i="2" s="1"/>
  <c r="C66" i="2"/>
  <c r="B66" i="2"/>
  <c r="K65" i="2"/>
  <c r="J65" i="2"/>
  <c r="I65" i="2"/>
  <c r="H65" i="2"/>
  <c r="G65" i="2"/>
  <c r="F65" i="2"/>
  <c r="E65" i="2"/>
  <c r="D65" i="2"/>
  <c r="C65" i="2"/>
  <c r="B65" i="2"/>
  <c r="J64" i="2"/>
  <c r="I64" i="2"/>
  <c r="H64" i="2"/>
  <c r="G64" i="2"/>
  <c r="F64" i="2"/>
  <c r="E64" i="2"/>
  <c r="D64" i="2"/>
  <c r="C64" i="2"/>
  <c r="B64" i="2"/>
  <c r="H63" i="2"/>
  <c r="G63" i="2"/>
  <c r="J63" i="2" s="1"/>
  <c r="F63" i="2"/>
  <c r="E63" i="2"/>
  <c r="K63" i="2" s="1"/>
  <c r="D63" i="2"/>
  <c r="C63" i="2"/>
  <c r="B63" i="2"/>
  <c r="H62" i="2"/>
  <c r="G62" i="2"/>
  <c r="F62" i="2"/>
  <c r="E62" i="2"/>
  <c r="K62" i="2" s="1"/>
  <c r="D62" i="2"/>
  <c r="J62" i="2" s="1"/>
  <c r="C62" i="2"/>
  <c r="I62" i="2" s="1"/>
  <c r="B62" i="2"/>
  <c r="K61" i="2"/>
  <c r="H61" i="2"/>
  <c r="G61" i="2"/>
  <c r="F61" i="2"/>
  <c r="E61" i="2"/>
  <c r="D61" i="2"/>
  <c r="C61" i="2"/>
  <c r="I61" i="2" s="1"/>
  <c r="B61" i="2"/>
  <c r="K60" i="2"/>
  <c r="I60" i="2"/>
  <c r="H60" i="2"/>
  <c r="G60" i="2"/>
  <c r="F60" i="2"/>
  <c r="E60" i="2"/>
  <c r="D60" i="2"/>
  <c r="J60" i="2" s="1"/>
  <c r="C60" i="2"/>
  <c r="B60" i="2"/>
  <c r="H59" i="2"/>
  <c r="K59" i="2" s="1"/>
  <c r="G59" i="2"/>
  <c r="J59" i="2" s="1"/>
  <c r="F59" i="2"/>
  <c r="I59" i="2" s="1"/>
  <c r="E59" i="2"/>
  <c r="D59" i="2"/>
  <c r="C59" i="2"/>
  <c r="B59" i="2"/>
  <c r="H58" i="2"/>
  <c r="G58" i="2"/>
  <c r="F58" i="2"/>
  <c r="I58" i="2" s="1"/>
  <c r="E58" i="2"/>
  <c r="K58" i="2" s="1"/>
  <c r="D58" i="2"/>
  <c r="J58" i="2" s="1"/>
  <c r="C58" i="2"/>
  <c r="B58" i="2"/>
  <c r="H57" i="2"/>
  <c r="G57" i="2"/>
  <c r="F57" i="2"/>
  <c r="E57" i="2"/>
  <c r="K57" i="2" s="1"/>
  <c r="D57" i="2"/>
  <c r="J57" i="2" s="1"/>
  <c r="C57" i="2"/>
  <c r="I57" i="2" s="1"/>
  <c r="B57" i="2"/>
  <c r="J56" i="2"/>
  <c r="H56" i="2"/>
  <c r="G56" i="2"/>
  <c r="F56" i="2"/>
  <c r="E56" i="2"/>
  <c r="K56" i="2" s="1"/>
  <c r="D56" i="2"/>
  <c r="C56" i="2"/>
  <c r="I56" i="2" s="1"/>
  <c r="B56" i="2"/>
  <c r="K55" i="2"/>
  <c r="J55" i="2"/>
  <c r="H55" i="2"/>
  <c r="G55" i="2"/>
  <c r="F55" i="2"/>
  <c r="E55" i="2"/>
  <c r="D55" i="2"/>
  <c r="C55" i="2"/>
  <c r="B55" i="2"/>
  <c r="J54" i="2"/>
  <c r="H54" i="2"/>
  <c r="G54" i="2"/>
  <c r="F54" i="2"/>
  <c r="I54" i="2" s="1"/>
  <c r="E54" i="2"/>
  <c r="K54" i="2" s="1"/>
  <c r="D54" i="2"/>
  <c r="C54" i="2"/>
  <c r="B54" i="2"/>
  <c r="H53" i="2"/>
  <c r="K53" i="2" s="1"/>
  <c r="G53" i="2"/>
  <c r="F53" i="2"/>
  <c r="E53" i="2"/>
  <c r="D53" i="2"/>
  <c r="J53" i="2" s="1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K51" i="2"/>
  <c r="H51" i="2"/>
  <c r="G51" i="2"/>
  <c r="F51" i="2"/>
  <c r="E51" i="2"/>
  <c r="D51" i="2"/>
  <c r="J51" i="2" s="1"/>
  <c r="C51" i="2"/>
  <c r="I51" i="2" s="1"/>
  <c r="B51" i="2"/>
  <c r="J50" i="2"/>
  <c r="I50" i="2"/>
  <c r="H50" i="2"/>
  <c r="G50" i="2"/>
  <c r="F50" i="2"/>
  <c r="E50" i="2"/>
  <c r="D50" i="2"/>
  <c r="C50" i="2"/>
  <c r="B50" i="2"/>
  <c r="J49" i="2"/>
  <c r="H49" i="2"/>
  <c r="G49" i="2"/>
  <c r="F49" i="2"/>
  <c r="E49" i="2"/>
  <c r="K49" i="2" s="1"/>
  <c r="D49" i="2"/>
  <c r="C49" i="2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K47" i="2" s="1"/>
  <c r="G47" i="2"/>
  <c r="F47" i="2"/>
  <c r="E47" i="2"/>
  <c r="D47" i="2"/>
  <c r="J47" i="2" s="1"/>
  <c r="C47" i="2"/>
  <c r="I47" i="2" s="1"/>
  <c r="B47" i="2"/>
  <c r="K46" i="2"/>
  <c r="H46" i="2"/>
  <c r="G46" i="2"/>
  <c r="F46" i="2"/>
  <c r="I46" i="2" s="1"/>
  <c r="E46" i="2"/>
  <c r="D46" i="2"/>
  <c r="J46" i="2" s="1"/>
  <c r="C46" i="2"/>
  <c r="B46" i="2"/>
  <c r="K45" i="2"/>
  <c r="J45" i="2"/>
  <c r="I45" i="2"/>
  <c r="H45" i="2"/>
  <c r="G45" i="2"/>
  <c r="F45" i="2"/>
  <c r="E45" i="2"/>
  <c r="D45" i="2"/>
  <c r="C45" i="2"/>
  <c r="B45" i="2"/>
  <c r="I44" i="2"/>
  <c r="H44" i="2"/>
  <c r="G44" i="2"/>
  <c r="J44" i="2" s="1"/>
  <c r="F44" i="2"/>
  <c r="E44" i="2"/>
  <c r="D44" i="2"/>
  <c r="C44" i="2"/>
  <c r="B44" i="2"/>
  <c r="H43" i="2"/>
  <c r="G43" i="2"/>
  <c r="F43" i="2"/>
  <c r="E43" i="2"/>
  <c r="K43" i="2" s="1"/>
  <c r="D43" i="2"/>
  <c r="J43" i="2" s="1"/>
  <c r="C43" i="2"/>
  <c r="B43" i="2"/>
  <c r="H42" i="2"/>
  <c r="G42" i="2"/>
  <c r="F42" i="2"/>
  <c r="E42" i="2"/>
  <c r="K42" i="2" s="1"/>
  <c r="D42" i="2"/>
  <c r="J42" i="2" s="1"/>
  <c r="C42" i="2"/>
  <c r="I42" i="2" s="1"/>
  <c r="B42" i="2"/>
  <c r="K41" i="2"/>
  <c r="H41" i="2"/>
  <c r="G41" i="2"/>
  <c r="F41" i="2"/>
  <c r="E41" i="2"/>
  <c r="D41" i="2"/>
  <c r="J41" i="2" s="1"/>
  <c r="C41" i="2"/>
  <c r="I41" i="2" s="1"/>
  <c r="B41" i="2"/>
  <c r="K40" i="2"/>
  <c r="J40" i="2"/>
  <c r="I40" i="2"/>
  <c r="H40" i="2"/>
  <c r="G40" i="2"/>
  <c r="F40" i="2"/>
  <c r="E40" i="2"/>
  <c r="D40" i="2"/>
  <c r="C40" i="2"/>
  <c r="B40" i="2"/>
  <c r="J39" i="2"/>
  <c r="I39" i="2"/>
  <c r="H39" i="2"/>
  <c r="K39" i="2" s="1"/>
  <c r="G39" i="2"/>
  <c r="F39" i="2"/>
  <c r="E39" i="2"/>
  <c r="D39" i="2"/>
  <c r="C39" i="2"/>
  <c r="B39" i="2"/>
  <c r="H38" i="2"/>
  <c r="G38" i="2"/>
  <c r="F38" i="2"/>
  <c r="I38" i="2" s="1"/>
  <c r="E38" i="2"/>
  <c r="K38" i="2" s="1"/>
  <c r="D38" i="2"/>
  <c r="J38" i="2" s="1"/>
  <c r="C38" i="2"/>
  <c r="B38" i="2"/>
  <c r="H37" i="2"/>
  <c r="G37" i="2"/>
  <c r="F37" i="2"/>
  <c r="E37" i="2"/>
  <c r="K37" i="2" s="1"/>
  <c r="D37" i="2"/>
  <c r="J37" i="2" s="1"/>
  <c r="C37" i="2"/>
  <c r="I37" i="2" s="1"/>
  <c r="B37" i="2"/>
  <c r="K36" i="2"/>
  <c r="H36" i="2"/>
  <c r="G36" i="2"/>
  <c r="F36" i="2"/>
  <c r="E36" i="2"/>
  <c r="D36" i="2"/>
  <c r="J36" i="2" s="1"/>
  <c r="C36" i="2"/>
  <c r="I36" i="2" s="1"/>
  <c r="B36" i="2"/>
  <c r="K35" i="2"/>
  <c r="J35" i="2"/>
  <c r="I35" i="2"/>
  <c r="H35" i="2"/>
  <c r="G35" i="2"/>
  <c r="F35" i="2"/>
  <c r="E35" i="2"/>
  <c r="D35" i="2"/>
  <c r="C35" i="2"/>
  <c r="B35" i="2"/>
  <c r="J34" i="2"/>
  <c r="I34" i="2"/>
  <c r="H34" i="2"/>
  <c r="K34" i="2" s="1"/>
  <c r="G34" i="2"/>
  <c r="F34" i="2"/>
  <c r="E34" i="2"/>
  <c r="D34" i="2"/>
  <c r="C34" i="2"/>
  <c r="B34" i="2"/>
  <c r="H33" i="2"/>
  <c r="G33" i="2"/>
  <c r="J33" i="2" s="1"/>
  <c r="F33" i="2"/>
  <c r="I33" i="2" s="1"/>
  <c r="E33" i="2"/>
  <c r="K33" i="2" s="1"/>
  <c r="D33" i="2"/>
  <c r="C33" i="2"/>
  <c r="B33" i="2"/>
  <c r="H32" i="2"/>
  <c r="G32" i="2"/>
  <c r="F32" i="2"/>
  <c r="E32" i="2"/>
  <c r="K32" i="2" s="1"/>
  <c r="D32" i="2"/>
  <c r="J32" i="2" s="1"/>
  <c r="C32" i="2"/>
  <c r="I32" i="2" s="1"/>
  <c r="B32" i="2"/>
  <c r="H31" i="2"/>
  <c r="K31" i="2" s="1"/>
  <c r="G31" i="2"/>
  <c r="F31" i="2"/>
  <c r="E31" i="2"/>
  <c r="D31" i="2"/>
  <c r="J31" i="2" s="1"/>
  <c r="C31" i="2"/>
  <c r="I31" i="2" s="1"/>
  <c r="B31" i="2"/>
  <c r="K30" i="2"/>
  <c r="J30" i="2"/>
  <c r="I30" i="2"/>
  <c r="H30" i="2"/>
  <c r="G30" i="2"/>
  <c r="F30" i="2"/>
  <c r="E30" i="2"/>
  <c r="D30" i="2"/>
  <c r="C30" i="2"/>
  <c r="B30" i="2"/>
  <c r="J29" i="2"/>
  <c r="I29" i="2"/>
  <c r="H29" i="2"/>
  <c r="K29" i="2" s="1"/>
  <c r="G29" i="2"/>
  <c r="F29" i="2"/>
  <c r="E29" i="2"/>
  <c r="D29" i="2"/>
  <c r="C29" i="2"/>
  <c r="B29" i="2"/>
  <c r="H28" i="2"/>
  <c r="G28" i="2"/>
  <c r="J28" i="2" s="1"/>
  <c r="F28" i="2"/>
  <c r="I28" i="2" s="1"/>
  <c r="E28" i="2"/>
  <c r="K28" i="2" s="1"/>
  <c r="D28" i="2"/>
  <c r="C28" i="2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K25" i="2"/>
  <c r="J25" i="2"/>
  <c r="H25" i="2"/>
  <c r="G25" i="2"/>
  <c r="F25" i="2"/>
  <c r="E25" i="2"/>
  <c r="D25" i="2"/>
  <c r="C25" i="2"/>
  <c r="B25" i="2"/>
  <c r="J24" i="2"/>
  <c r="I24" i="2"/>
  <c r="H24" i="2"/>
  <c r="K24" i="2" s="1"/>
  <c r="G24" i="2"/>
  <c r="F24" i="2"/>
  <c r="E24" i="2"/>
  <c r="D24" i="2"/>
  <c r="C24" i="2"/>
  <c r="B24" i="2"/>
  <c r="H23" i="2"/>
  <c r="K23" i="2" s="1"/>
  <c r="G23" i="2"/>
  <c r="J23" i="2" s="1"/>
  <c r="F23" i="2"/>
  <c r="I23" i="2" s="1"/>
  <c r="E23" i="2"/>
  <c r="D23" i="2"/>
  <c r="C23" i="2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G21" i="2"/>
  <c r="F21" i="2"/>
  <c r="E21" i="2"/>
  <c r="K21" i="2" s="1"/>
  <c r="D21" i="2"/>
  <c r="J21" i="2" s="1"/>
  <c r="C21" i="2"/>
  <c r="I21" i="2" s="1"/>
  <c r="B21" i="2"/>
  <c r="J20" i="2"/>
  <c r="H20" i="2"/>
  <c r="G20" i="2"/>
  <c r="F20" i="2"/>
  <c r="E20" i="2"/>
  <c r="D20" i="2"/>
  <c r="C20" i="2"/>
  <c r="I20" i="2" s="1"/>
  <c r="B20" i="2"/>
  <c r="K19" i="2"/>
  <c r="J19" i="2"/>
  <c r="H19" i="2"/>
  <c r="G19" i="2"/>
  <c r="F19" i="2"/>
  <c r="E19" i="2"/>
  <c r="D19" i="2"/>
  <c r="C19" i="2"/>
  <c r="B19" i="2"/>
  <c r="J18" i="2"/>
  <c r="H18" i="2"/>
  <c r="G18" i="2"/>
  <c r="F18" i="2"/>
  <c r="I18" i="2" s="1"/>
  <c r="E18" i="2"/>
  <c r="K18" i="2" s="1"/>
  <c r="D18" i="2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K15" i="2"/>
  <c r="H15" i="2"/>
  <c r="G15" i="2"/>
  <c r="F15" i="2"/>
  <c r="E15" i="2"/>
  <c r="D15" i="2"/>
  <c r="J15" i="2" s="1"/>
  <c r="C15" i="2"/>
  <c r="I15" i="2" s="1"/>
  <c r="B15" i="2"/>
  <c r="J14" i="2"/>
  <c r="I14" i="2"/>
  <c r="H14" i="2"/>
  <c r="G14" i="2"/>
  <c r="F14" i="2"/>
  <c r="E14" i="2"/>
  <c r="D14" i="2"/>
  <c r="C14" i="2"/>
  <c r="B14" i="2"/>
  <c r="H13" i="2"/>
  <c r="G13" i="2"/>
  <c r="J13" i="2" s="1"/>
  <c r="F13" i="2"/>
  <c r="E13" i="2"/>
  <c r="K13" i="2" s="1"/>
  <c r="D13" i="2"/>
  <c r="C13" i="2"/>
  <c r="B13" i="2"/>
  <c r="H12" i="2"/>
  <c r="G12" i="2"/>
  <c r="F12" i="2"/>
  <c r="E12" i="2"/>
  <c r="K12" i="2" s="1"/>
  <c r="D12" i="2"/>
  <c r="J12" i="2" s="1"/>
  <c r="C12" i="2"/>
  <c r="I12" i="2" s="1"/>
  <c r="B12" i="2"/>
  <c r="K11" i="2"/>
  <c r="H11" i="2"/>
  <c r="G11" i="2"/>
  <c r="F11" i="2"/>
  <c r="E11" i="2"/>
  <c r="D11" i="2"/>
  <c r="J11" i="2" s="1"/>
  <c r="C11" i="2"/>
  <c r="I11" i="2" s="1"/>
  <c r="B11" i="2"/>
  <c r="K10" i="2"/>
  <c r="I10" i="2"/>
  <c r="H10" i="2"/>
  <c r="G10" i="2"/>
  <c r="F10" i="2"/>
  <c r="E10" i="2"/>
  <c r="D10" i="2"/>
  <c r="J10" i="2" s="1"/>
  <c r="C10" i="2"/>
  <c r="B10" i="2"/>
  <c r="K9" i="2"/>
  <c r="J9" i="2"/>
  <c r="I9" i="2"/>
  <c r="H9" i="2"/>
  <c r="G9" i="2"/>
  <c r="F9" i="2"/>
  <c r="E9" i="2"/>
  <c r="D9" i="2"/>
  <c r="C9" i="2"/>
  <c r="B9" i="2"/>
  <c r="I8" i="2"/>
  <c r="H8" i="2"/>
  <c r="G8" i="2"/>
  <c r="J8" i="2" s="1"/>
  <c r="F8" i="2"/>
  <c r="E8" i="2"/>
  <c r="D8" i="2"/>
  <c r="C8" i="2"/>
  <c r="B8" i="2"/>
  <c r="H7" i="2"/>
  <c r="H6" i="2" s="1"/>
  <c r="G7" i="2"/>
  <c r="F7" i="2"/>
  <c r="F6" i="2" s="1"/>
  <c r="E7" i="2"/>
  <c r="E6" i="2" s="1"/>
  <c r="D7" i="2"/>
  <c r="D6" i="2" s="1"/>
  <c r="C7" i="2"/>
  <c r="B7" i="2"/>
  <c r="C6" i="2"/>
  <c r="I6" i="2" s="1"/>
  <c r="F4" i="2"/>
  <c r="C4" i="2"/>
  <c r="I2" i="2"/>
  <c r="G2" i="2"/>
  <c r="K6" i="2" l="1"/>
  <c r="J6" i="2"/>
  <c r="I72" i="2"/>
  <c r="K86" i="2"/>
  <c r="I99" i="2"/>
  <c r="J112" i="2"/>
  <c r="J125" i="2"/>
  <c r="I186" i="2"/>
  <c r="J190" i="2"/>
  <c r="J198" i="2"/>
  <c r="K206" i="2"/>
  <c r="K112" i="2"/>
  <c r="J142" i="2"/>
  <c r="J146" i="2"/>
  <c r="J158" i="2"/>
  <c r="K198" i="2"/>
  <c r="I205" i="2"/>
  <c r="J209" i="2"/>
  <c r="I7" i="3"/>
  <c r="K22" i="3"/>
  <c r="J7" i="2"/>
  <c r="I25" i="2"/>
  <c r="J61" i="2"/>
  <c r="K75" i="2"/>
  <c r="J84" i="2"/>
  <c r="J106" i="2"/>
  <c r="J132" i="2"/>
  <c r="J161" i="2"/>
  <c r="J204" i="2"/>
  <c r="J208" i="2"/>
  <c r="I215" i="2"/>
  <c r="K44" i="3"/>
  <c r="K7" i="2"/>
  <c r="K20" i="2"/>
  <c r="J136" i="2"/>
  <c r="J6" i="3"/>
  <c r="J24" i="3"/>
  <c r="I19" i="2"/>
  <c r="I55" i="2"/>
  <c r="I83" i="2"/>
  <c r="I109" i="2"/>
  <c r="J118" i="2"/>
  <c r="J144" i="2"/>
  <c r="J148" i="2"/>
  <c r="I156" i="2"/>
  <c r="I168" i="2"/>
  <c r="K211" i="2"/>
  <c r="J20" i="3"/>
  <c r="K34" i="3"/>
  <c r="J180" i="2"/>
  <c r="K9" i="3"/>
  <c r="K14" i="2"/>
  <c r="K50" i="2"/>
  <c r="I13" i="2"/>
  <c r="I49" i="2"/>
  <c r="J78" i="2"/>
  <c r="J96" i="2"/>
  <c r="K156" i="2"/>
  <c r="J172" i="2"/>
  <c r="K184" i="2"/>
  <c r="J203" i="2"/>
  <c r="I210" i="2"/>
  <c r="J214" i="2"/>
  <c r="J222" i="2"/>
  <c r="I26" i="3"/>
  <c r="J30" i="3"/>
  <c r="G6" i="2"/>
  <c r="K8" i="2"/>
  <c r="K44" i="2"/>
  <c r="K64" i="2"/>
  <c r="K78" i="2"/>
  <c r="J91" i="2"/>
  <c r="J100" i="2"/>
  <c r="K172" i="2"/>
  <c r="K187" i="2"/>
  <c r="K55" i="3"/>
  <c r="I7" i="2"/>
  <c r="I43" i="2"/>
  <c r="I63" i="2"/>
  <c r="J108" i="2"/>
  <c r="K151" i="2"/>
  <c r="I171" i="2"/>
  <c r="J19" i="3"/>
  <c r="J72" i="2"/>
  <c r="J94" i="2"/>
  <c r="J130" i="2"/>
  <c r="J166" i="2"/>
  <c r="J186" i="2"/>
  <c r="J191" i="2"/>
  <c r="J196" i="2"/>
  <c r="J210" i="2"/>
  <c r="J215" i="2"/>
  <c r="J220" i="2"/>
  <c r="J32" i="3"/>
  <c r="J51" i="3"/>
  <c r="K141" i="3"/>
  <c r="K115" i="3"/>
  <c r="J26" i="3"/>
  <c r="K61" i="3"/>
  <c r="I64" i="3"/>
  <c r="K68" i="3"/>
  <c r="I84" i="3"/>
  <c r="I108" i="3"/>
  <c r="I117" i="3"/>
  <c r="I146" i="3"/>
  <c r="I156" i="3"/>
  <c r="I165" i="3"/>
  <c r="J154" i="2"/>
  <c r="J7" i="3"/>
  <c r="J12" i="3"/>
  <c r="J102" i="2"/>
  <c r="J138" i="2"/>
  <c r="J174" i="2"/>
  <c r="K57" i="3"/>
  <c r="I87" i="3"/>
  <c r="K98" i="3"/>
  <c r="K175" i="3"/>
  <c r="K236" i="3"/>
  <c r="I73" i="3"/>
  <c r="J110" i="3"/>
  <c r="J113" i="3"/>
  <c r="J129" i="3"/>
  <c r="K133" i="3"/>
  <c r="K142" i="3"/>
  <c r="J161" i="3"/>
  <c r="J59" i="3"/>
  <c r="J103" i="3"/>
  <c r="I122" i="3"/>
  <c r="I132" i="3"/>
  <c r="I141" i="3"/>
  <c r="J73" i="3"/>
  <c r="K110" i="3"/>
  <c r="J115" i="3"/>
  <c r="K134" i="3"/>
  <c r="J139" i="3"/>
  <c r="K158" i="3"/>
  <c r="J163" i="3"/>
  <c r="I181" i="3"/>
  <c r="K194" i="3"/>
  <c r="K206" i="3"/>
  <c r="K218" i="3"/>
  <c r="J265" i="3"/>
  <c r="J301" i="3"/>
  <c r="J67" i="3"/>
  <c r="J181" i="3"/>
  <c r="I229" i="3"/>
  <c r="J247" i="3"/>
  <c r="J259" i="3"/>
  <c r="J307" i="3"/>
  <c r="K104" i="3"/>
  <c r="J109" i="3"/>
  <c r="K128" i="3"/>
  <c r="J133" i="3"/>
  <c r="K152" i="3"/>
  <c r="J157" i="3"/>
  <c r="J193" i="3"/>
  <c r="J205" i="3"/>
  <c r="J217" i="3"/>
  <c r="J236" i="3"/>
  <c r="K122" i="3"/>
  <c r="J127" i="3"/>
  <c r="K146" i="3"/>
  <c r="J151" i="3"/>
  <c r="K170" i="3"/>
  <c r="K188" i="3"/>
  <c r="K200" i="3"/>
  <c r="K212" i="3"/>
  <c r="K224" i="3"/>
  <c r="I235" i="3"/>
  <c r="J242" i="3"/>
  <c r="J97" i="3"/>
  <c r="I121" i="3"/>
  <c r="I145" i="3"/>
  <c r="I169" i="3"/>
  <c r="I187" i="3"/>
  <c r="I199" i="3"/>
  <c r="I211" i="3"/>
  <c r="I223" i="3"/>
  <c r="J248" i="3"/>
  <c r="J85" i="3"/>
  <c r="K182" i="3"/>
  <c r="J230" i="3"/>
  <c r="I139" i="3"/>
  <c r="I163" i="3"/>
  <c r="K230" i="3"/>
  <c r="J241" i="3"/>
  <c r="J271" i="3"/>
  <c r="J277" i="3"/>
  <c r="J283" i="3"/>
  <c r="J289" i="3"/>
  <c r="J295" i="3"/>
</calcChain>
</file>

<file path=xl/sharedStrings.xml><?xml version="1.0" encoding="utf-8"?>
<sst xmlns="http://schemas.openxmlformats.org/spreadsheetml/2006/main" count="177" uniqueCount="141">
  <si>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</si>
  <si>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</si>
  <si>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</si>
  <si>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</si>
  <si>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</si>
  <si>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</si>
  <si>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</si>
  <si>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</si>
  <si>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</si>
  <si>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</si>
  <si>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</si>
  <si>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</si>
  <si>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</si>
  <si>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</si>
  <si>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</si>
  <si>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</si>
  <si>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</si>
  <si>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</si>
  <si>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</si>
  <si>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</si>
  <si>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</si>
  <si>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</si>
  <si>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</si>
  <si>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</si>
  <si>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</si>
  <si>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</si>
  <si>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</si>
  <si>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</si>
  <si>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</si>
  <si>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</si>
  <si>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</si>
  <si>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</si>
  <si>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</si>
  <si>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</si>
  <si>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</si>
  <si>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</si>
  <si>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</si>
  <si>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</si>
  <si>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</si>
  <si>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</si>
  <si>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</si>
  <si>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</si>
  <si>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</si>
  <si>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</si>
  <si>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</si>
  <si>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</si>
  <si>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</si>
  <si>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</si>
  <si>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</si>
  <si>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</si>
  <si>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</si>
  <si>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</si>
  <si>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</si>
  <si>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</si>
  <si>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</si>
  <si>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</si>
  <si>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</si>
  <si>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</si>
  <si>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</si>
  <si>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</si>
  <si>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</si>
  <si>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</si>
  <si>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</si>
  <si>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</si>
  <si>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</si>
  <si>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</si>
  <si>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</si>
  <si>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</si>
  <si>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</si>
  <si>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</si>
  <si>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</si>
  <si>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</si>
  <si>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</si>
  <si>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</si>
  <si>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</si>
  <si>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</si>
  <si>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FERRISBURGH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</si>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</sst>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45108</v>
      </c>
      <c r="F7" s="3" t="s">
        <v>3</v>
      </c>
      <c r="G7" s="5">
        <v>45199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33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3" workbookViewId="0">
      <selection activeCell="D11" sqref="D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07/01/2023 - 09/30/2023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07/01/2022 - 09/30/2022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397749906.53000003</v>
      </c>
      <c r="D6" s="32">
        <f t="shared" si="0"/>
        <v>269056690.96000004</v>
      </c>
      <c r="E6" s="33">
        <f t="shared" si="0"/>
        <v>72797090.479999989</v>
      </c>
      <c r="F6" s="31">
        <f t="shared" si="0"/>
        <v>387580650.86999995</v>
      </c>
      <c r="G6" s="32">
        <f t="shared" si="0"/>
        <v>275984096.26000005</v>
      </c>
      <c r="H6" s="33">
        <f t="shared" si="0"/>
        <v>73432719.800000012</v>
      </c>
      <c r="I6" s="17">
        <f t="shared" ref="I6:I69" si="1">IFERROR((C6-F6)/F6,"")</f>
        <v>2.6237779510337317E-2</v>
      </c>
      <c r="J6" s="17">
        <f t="shared" ref="J6:J69" si="2">IFERROR((D6-G6)/G6,"")</f>
        <v>-2.5100740926295325E-2</v>
      </c>
      <c r="K6" s="17">
        <f t="shared" ref="K6:K69" si="3">IFERROR((E6-H6)/H6,"")</f>
        <v>-8.6559414077431816E-3</v>
      </c>
    </row>
    <row r="7" spans="2:11" x14ac:dyDescent="0.3">
      <c r="B7" s="18" t="str">
        <f>'County Data'!A2</f>
        <v>Addison</v>
      </c>
      <c r="C7" s="34">
        <f>IF('County Data'!C2&gt;9,'County Data'!B2,"*")</f>
        <v>17937769.210000001</v>
      </c>
      <c r="D7" s="34">
        <f>IF('County Data'!E2&gt;9,'County Data'!D2,"*")</f>
        <v>10045061.619999999</v>
      </c>
      <c r="E7" s="35">
        <f>IF('County Data'!G2&gt;9,'County Data'!F2,"*")</f>
        <v>2834425.81</v>
      </c>
      <c r="F7" s="34">
        <f>IF('County Data'!I2&gt;9,'County Data'!H2,"*")</f>
        <v>16890788.91</v>
      </c>
      <c r="G7" s="34">
        <f>IF('County Data'!K2&gt;9,'County Data'!J2,"*")</f>
        <v>9152577.8900000006</v>
      </c>
      <c r="H7" s="35">
        <f>IF('County Data'!M2&gt;9,'County Data'!L2,"*")</f>
        <v>2792413.63</v>
      </c>
      <c r="I7" s="19">
        <f t="shared" si="1"/>
        <v>6.198528118364844E-2</v>
      </c>
      <c r="J7" s="19">
        <f t="shared" si="2"/>
        <v>9.751173283923821E-2</v>
      </c>
      <c r="K7" s="19">
        <f t="shared" si="3"/>
        <v>1.5045113499177473E-2</v>
      </c>
    </row>
    <row r="8" spans="2:11" x14ac:dyDescent="0.3">
      <c r="B8" s="18" t="str">
        <f>'County Data'!A3</f>
        <v>Bennington</v>
      </c>
      <c r="C8" s="34">
        <f>IF('County Data'!C3&gt;9,'County Data'!B3,"*")</f>
        <v>27533571.539999999</v>
      </c>
      <c r="D8" s="34">
        <f>IF('County Data'!E3&gt;9,'County Data'!D3,"*")</f>
        <v>16393298.050000001</v>
      </c>
      <c r="E8" s="35">
        <f>IF('County Data'!G3&gt;9,'County Data'!F3,"*")</f>
        <v>5571722.4900000002</v>
      </c>
      <c r="F8" s="34">
        <f>IF('County Data'!I3&gt;9,'County Data'!H3,"*")</f>
        <v>27001666.129999999</v>
      </c>
      <c r="G8" s="34">
        <f>IF('County Data'!K3&gt;9,'County Data'!J3,"*")</f>
        <v>17964437.190000001</v>
      </c>
      <c r="H8" s="35">
        <f>IF('County Data'!M3&gt;9,'County Data'!L3,"*")</f>
        <v>5816667.7000000002</v>
      </c>
      <c r="I8" s="19">
        <f t="shared" si="1"/>
        <v>1.9698984775203581E-2</v>
      </c>
      <c r="J8" s="19">
        <f t="shared" si="2"/>
        <v>-8.7458300161754224E-2</v>
      </c>
      <c r="K8" s="19">
        <f t="shared" si="3"/>
        <v>-4.211091687427837E-2</v>
      </c>
    </row>
    <row r="9" spans="2:11" x14ac:dyDescent="0.3">
      <c r="B9" s="9" t="str">
        <f>'County Data'!A4</f>
        <v>Caledonia</v>
      </c>
      <c r="C9" s="36">
        <f>IF('County Data'!C4&gt;9,'County Data'!B4,"*")</f>
        <v>13900703.51</v>
      </c>
      <c r="D9" s="36">
        <f>IF('County Data'!E4&gt;9,'County Data'!D4,"*")</f>
        <v>4442978.2699999996</v>
      </c>
      <c r="E9" s="37">
        <f>IF('County Data'!G4&gt;9,'County Data'!F4,"*")</f>
        <v>1920415.54</v>
      </c>
      <c r="F9" s="36">
        <f>IF('County Data'!I4&gt;9,'County Data'!H4,"*")</f>
        <v>12879096.16</v>
      </c>
      <c r="G9" s="36">
        <f>IF('County Data'!K4&gt;9,'County Data'!J4,"*")</f>
        <v>4486138.2300000004</v>
      </c>
      <c r="H9" s="37">
        <f>IF('County Data'!M4&gt;9,'County Data'!L4,"*")</f>
        <v>1739651.05</v>
      </c>
      <c r="I9" s="8">
        <f t="shared" si="1"/>
        <v>7.9322907237304119E-2</v>
      </c>
      <c r="J9" s="8">
        <f t="shared" si="2"/>
        <v>-9.6207378790467823E-3</v>
      </c>
      <c r="K9" s="8">
        <f t="shared" si="3"/>
        <v>0.10390847635794545</v>
      </c>
    </row>
    <row r="10" spans="2:11" x14ac:dyDescent="0.3">
      <c r="B10" s="18" t="str">
        <f>'County Data'!A5</f>
        <v>Chittenden</v>
      </c>
      <c r="C10" s="34">
        <f>IF('County Data'!C5&gt;9,'County Data'!B5,"*")</f>
        <v>121887103.37</v>
      </c>
      <c r="D10" s="34">
        <f>IF('County Data'!E5&gt;9,'County Data'!D5,"*")</f>
        <v>57367174.490000002</v>
      </c>
      <c r="E10" s="35">
        <f>IF('County Data'!G5&gt;9,'County Data'!F5,"*")</f>
        <v>23959357.649999999</v>
      </c>
      <c r="F10" s="34">
        <f>IF('County Data'!I5&gt;9,'County Data'!H5,"*")</f>
        <v>114894725.62</v>
      </c>
      <c r="G10" s="34">
        <f>IF('County Data'!K5&gt;9,'County Data'!J5,"*")</f>
        <v>54568951.210000001</v>
      </c>
      <c r="H10" s="35">
        <f>IF('County Data'!M5&gt;9,'County Data'!L5,"*")</f>
        <v>23245447.309999999</v>
      </c>
      <c r="I10" s="19">
        <f t="shared" si="1"/>
        <v>6.0858996897093592E-2</v>
      </c>
      <c r="J10" s="19">
        <f t="shared" si="2"/>
        <v>5.127867070839387E-2</v>
      </c>
      <c r="K10" s="19">
        <f t="shared" si="3"/>
        <v>3.0711834901661864E-2</v>
      </c>
    </row>
    <row r="11" spans="2:11" x14ac:dyDescent="0.3">
      <c r="B11" s="9" t="str">
        <f>'County Data'!A6</f>
        <v>Essex</v>
      </c>
      <c r="C11" s="36">
        <f>IF('County Data'!C6&gt;9,'County Data'!B6,"*")</f>
        <v>1053069.49</v>
      </c>
      <c r="D11" s="36" t="str">
        <f>IF('County Data'!E6&gt;9,'County Data'!D6,"*")</f>
        <v>*</v>
      </c>
      <c r="E11" s="37">
        <f>IF('County Data'!G6&gt;9,'County Data'!F6,"*")</f>
        <v>218603.06</v>
      </c>
      <c r="F11" s="36">
        <f>IF('County Data'!I6&gt;9,'County Data'!H6,"*")</f>
        <v>1283861.45</v>
      </c>
      <c r="G11" s="36">
        <f>IF('County Data'!K6&gt;9,'County Data'!J6,"*")</f>
        <v>1067723.98</v>
      </c>
      <c r="H11" s="37">
        <f>IF('County Data'!M6&gt;9,'County Data'!L6,"*")</f>
        <v>269734.92</v>
      </c>
      <c r="I11" s="8">
        <f t="shared" si="1"/>
        <v>-0.17976391455635651</v>
      </c>
      <c r="J11" s="8" t="str">
        <f t="shared" si="2"/>
        <v/>
      </c>
      <c r="K11" s="8">
        <f t="shared" si="3"/>
        <v>-0.18956336836179755</v>
      </c>
    </row>
    <row r="12" spans="2:11" x14ac:dyDescent="0.3">
      <c r="B12" s="18" t="str">
        <f>'County Data'!A7</f>
        <v>Franklin</v>
      </c>
      <c r="C12" s="34">
        <f>IF('County Data'!C7&gt;9,'County Data'!B7,"*")</f>
        <v>16673339.74</v>
      </c>
      <c r="D12" s="34">
        <f>IF('County Data'!E7&gt;9,'County Data'!D7,"*")</f>
        <v>10433374.42</v>
      </c>
      <c r="E12" s="35">
        <f>IF('County Data'!G7&gt;9,'County Data'!F7,"*")</f>
        <v>1561167.46</v>
      </c>
      <c r="F12" s="34">
        <f>IF('County Data'!I7&gt;9,'County Data'!H7,"*")</f>
        <v>16525066.949999999</v>
      </c>
      <c r="G12" s="34">
        <f>IF('County Data'!K7&gt;9,'County Data'!J7,"*")</f>
        <v>9511556.5299999993</v>
      </c>
      <c r="H12" s="35">
        <f>IF('County Data'!M7&gt;9,'County Data'!L7,"*")</f>
        <v>1672598.6</v>
      </c>
      <c r="I12" s="19">
        <f t="shared" si="1"/>
        <v>8.9725984438447908E-3</v>
      </c>
      <c r="J12" s="19">
        <f t="shared" si="2"/>
        <v>9.6915566562899944E-2</v>
      </c>
      <c r="K12" s="19">
        <f t="shared" si="3"/>
        <v>-6.6621567182945221E-2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4666736.54</v>
      </c>
      <c r="D13" s="36">
        <f>IF('County Data'!E8&gt;9,'County Data'!D8,"*")</f>
        <v>1837901.14</v>
      </c>
      <c r="E13" s="37">
        <f>IF('County Data'!G8&gt;9,'County Data'!F8,"*")</f>
        <v>1066121.55</v>
      </c>
      <c r="F13" s="36">
        <f>IF('County Data'!I8&gt;9,'County Data'!H8,"*")</f>
        <v>3894648.75</v>
      </c>
      <c r="G13" s="36">
        <f>IF('County Data'!K8&gt;9,'County Data'!J8,"*")</f>
        <v>2298250.13</v>
      </c>
      <c r="H13" s="37">
        <f>IF('County Data'!M8&gt;9,'County Data'!L8,"*")</f>
        <v>943832.17</v>
      </c>
      <c r="I13" s="8">
        <f t="shared" si="1"/>
        <v>0.19824324080573377</v>
      </c>
      <c r="J13" s="8">
        <f t="shared" si="2"/>
        <v>-0.20030412877644438</v>
      </c>
      <c r="K13" s="8">
        <f t="shared" si="3"/>
        <v>0.12956686992349498</v>
      </c>
    </row>
    <row r="14" spans="2:11" x14ac:dyDescent="0.3">
      <c r="B14" s="18" t="str">
        <f>'County Data'!A9</f>
        <v>Lamoille</v>
      </c>
      <c r="C14" s="34">
        <f>IF('County Data'!C9&gt;9,'County Data'!B9,"*")</f>
        <v>28323347.199999999</v>
      </c>
      <c r="D14" s="34">
        <f>IF('County Data'!E9&gt;9,'County Data'!D9,"*")</f>
        <v>26288394.199999999</v>
      </c>
      <c r="E14" s="35">
        <f>IF('County Data'!G9&gt;9,'County Data'!F9,"*")</f>
        <v>7867233.2199999997</v>
      </c>
      <c r="F14" s="34">
        <f>IF('County Data'!I9&gt;9,'County Data'!H9,"*")</f>
        <v>28139056.969999999</v>
      </c>
      <c r="G14" s="34">
        <f>IF('County Data'!K9&gt;9,'County Data'!J9,"*")</f>
        <v>27301706.07</v>
      </c>
      <c r="H14" s="35">
        <f>IF('County Data'!M9&gt;9,'County Data'!L9,"*")</f>
        <v>7705713.2199999997</v>
      </c>
      <c r="I14" s="19">
        <f t="shared" si="1"/>
        <v>6.5492681647604072E-3</v>
      </c>
      <c r="J14" s="19">
        <f t="shared" si="2"/>
        <v>-3.7115331452251661E-2</v>
      </c>
      <c r="K14" s="19">
        <f t="shared" si="3"/>
        <v>2.0961070752124358E-2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8165981.3899999997</v>
      </c>
      <c r="D15" s="38">
        <f>IF('County Data'!E10&gt;9,'County Data'!D10,"*")</f>
        <v>2655941.67</v>
      </c>
      <c r="E15" s="39">
        <f>IF('County Data'!G10&gt;9,'County Data'!F10,"*")</f>
        <v>1129484.3799999999</v>
      </c>
      <c r="F15" s="38">
        <f>IF('County Data'!I10&gt;9,'County Data'!H10,"*")</f>
        <v>7545651.9900000002</v>
      </c>
      <c r="G15" s="38">
        <f>IF('County Data'!K10&gt;9,'County Data'!J10,"*")</f>
        <v>2891923.54</v>
      </c>
      <c r="H15" s="39">
        <f>IF('County Data'!M10&gt;9,'County Data'!L10,"*")</f>
        <v>1062145.77</v>
      </c>
      <c r="I15" s="20">
        <f t="shared" si="1"/>
        <v>8.2210178898006595E-2</v>
      </c>
      <c r="J15" s="20">
        <f t="shared" si="2"/>
        <v>-8.1600314370690485E-2</v>
      </c>
      <c r="K15" s="20">
        <f t="shared" si="3"/>
        <v>6.3398651957160143E-2</v>
      </c>
    </row>
    <row r="16" spans="2:11" x14ac:dyDescent="0.3">
      <c r="B16" s="18" t="str">
        <f>'County Data'!A11</f>
        <v>Orleans</v>
      </c>
      <c r="C16" s="34">
        <f>IF('County Data'!C11&gt;9,'County Data'!B11,"*")</f>
        <v>13172271.6</v>
      </c>
      <c r="D16" s="34">
        <f>IF('County Data'!E11&gt;9,'County Data'!D11,"*")</f>
        <v>2594224.46</v>
      </c>
      <c r="E16" s="35">
        <f>IF('County Data'!G11&gt;9,'County Data'!F11,"*")</f>
        <v>2029190.33</v>
      </c>
      <c r="F16" s="34">
        <f>IF('County Data'!I11&gt;9,'County Data'!H11,"*")</f>
        <v>12647146.529999999</v>
      </c>
      <c r="G16" s="34">
        <f>IF('County Data'!K11&gt;9,'County Data'!J11,"*")</f>
        <v>2855306.74</v>
      </c>
      <c r="H16" s="35">
        <f>IF('County Data'!M11&gt;9,'County Data'!L11,"*")</f>
        <v>2022422.86</v>
      </c>
      <c r="I16" s="19">
        <f t="shared" si="1"/>
        <v>4.1521229215962942E-2</v>
      </c>
      <c r="J16" s="19">
        <f t="shared" si="2"/>
        <v>-9.1437559524690584E-2</v>
      </c>
      <c r="K16" s="19">
        <f t="shared" si="3"/>
        <v>3.3462190988090253E-3</v>
      </c>
    </row>
    <row r="17" spans="2:11" x14ac:dyDescent="0.3">
      <c r="B17" s="9" t="str">
        <f>'County Data'!A12</f>
        <v>Other</v>
      </c>
      <c r="C17" s="36">
        <f>IF('County Data'!C12&gt;9,'County Data'!B12,"*")</f>
        <v>18678592.030000001</v>
      </c>
      <c r="D17" s="36">
        <f>IF('County Data'!E12&gt;9,'County Data'!D12,"*")</f>
        <v>84439714.969999999</v>
      </c>
      <c r="E17" s="37">
        <f>IF('County Data'!G12&gt;9,'County Data'!F12,"*")</f>
        <v>2220455.21</v>
      </c>
      <c r="F17" s="36">
        <f>IF('County Data'!I12&gt;9,'County Data'!H12,"*")</f>
        <v>16186870.51</v>
      </c>
      <c r="G17" s="36">
        <f>IF('County Data'!K12&gt;9,'County Data'!J12,"*")</f>
        <v>85823240.709999993</v>
      </c>
      <c r="H17" s="37">
        <f>IF('County Data'!M12&gt;9,'County Data'!L12,"*")</f>
        <v>2000949.8</v>
      </c>
      <c r="I17" s="8">
        <f t="shared" si="1"/>
        <v>0.15393472867165114</v>
      </c>
      <c r="J17" s="8">
        <f t="shared" si="2"/>
        <v>-1.6120642014381407E-2</v>
      </c>
      <c r="K17" s="8">
        <f t="shared" si="3"/>
        <v>0.10970060818117472</v>
      </c>
    </row>
    <row r="18" spans="2:11" x14ac:dyDescent="0.3">
      <c r="B18" s="18" t="str">
        <f>'County Data'!A13</f>
        <v>Rutland</v>
      </c>
      <c r="C18" s="34">
        <f>IF('County Data'!C13&gt;9,'County Data'!B13,"*")</f>
        <v>35914309.299999997</v>
      </c>
      <c r="D18" s="34">
        <f>IF('County Data'!E13&gt;9,'County Data'!D13,"*")</f>
        <v>14012126.609999999</v>
      </c>
      <c r="E18" s="35">
        <f>IF('County Data'!G13&gt;9,'County Data'!F13,"*")</f>
        <v>5966759.0099999998</v>
      </c>
      <c r="F18" s="34">
        <f>IF('County Data'!I13&gt;9,'County Data'!H13,"*")</f>
        <v>34810730.07</v>
      </c>
      <c r="G18" s="34">
        <f>IF('County Data'!K13&gt;9,'County Data'!J13,"*")</f>
        <v>14332824.560000001</v>
      </c>
      <c r="H18" s="35">
        <f>IF('County Data'!M13&gt;9,'County Data'!L13,"*")</f>
        <v>6286288.4800000004</v>
      </c>
      <c r="I18" s="19">
        <f t="shared" si="1"/>
        <v>3.1702271908139748E-2</v>
      </c>
      <c r="J18" s="19">
        <f t="shared" si="2"/>
        <v>-2.237506980271034E-2</v>
      </c>
      <c r="K18" s="19">
        <f t="shared" si="3"/>
        <v>-5.082959062674143E-2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33339661.93</v>
      </c>
      <c r="D19" s="36">
        <f>IF('County Data'!E14&gt;9,'County Data'!D14,"*")</f>
        <v>9638746.5299999993</v>
      </c>
      <c r="E19" s="37">
        <f>IF('County Data'!G14&gt;9,'County Data'!F14,"*")</f>
        <v>5594483.2599999998</v>
      </c>
      <c r="F19" s="36">
        <f>IF('County Data'!I14&gt;9,'County Data'!H14,"*")</f>
        <v>35278105.880000003</v>
      </c>
      <c r="G19" s="36">
        <f>IF('County Data'!K14&gt;9,'County Data'!J14,"*")</f>
        <v>10920236.960000001</v>
      </c>
      <c r="H19" s="37">
        <f>IF('County Data'!M14&gt;9,'County Data'!L14,"*")</f>
        <v>5979857.1100000003</v>
      </c>
      <c r="I19" s="8">
        <f t="shared" si="1"/>
        <v>-5.4947506439084443E-2</v>
      </c>
      <c r="J19" s="8">
        <f t="shared" si="2"/>
        <v>-0.11735005702660151</v>
      </c>
      <c r="K19" s="8">
        <f t="shared" si="3"/>
        <v>-6.4445327523888027E-2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25504477.449999999</v>
      </c>
      <c r="D20" s="34">
        <f>IF('County Data'!E15&gt;9,'County Data'!D15,"*")</f>
        <v>6934659.1299999999</v>
      </c>
      <c r="E20" s="35">
        <f>IF('County Data'!G15&gt;9,'County Data'!F15,"*")</f>
        <v>4581286.37</v>
      </c>
      <c r="F20" s="34">
        <f>IF('County Data'!I15&gt;9,'County Data'!H15,"*")</f>
        <v>25447784.649999999</v>
      </c>
      <c r="G20" s="34">
        <f>IF('County Data'!K15&gt;9,'County Data'!J15,"*")</f>
        <v>7872959.7199999997</v>
      </c>
      <c r="H20" s="35">
        <f>IF('County Data'!M15&gt;9,'County Data'!L15,"*")</f>
        <v>4553028.6100000003</v>
      </c>
      <c r="I20" s="19">
        <f t="shared" si="1"/>
        <v>2.2278088556522248E-3</v>
      </c>
      <c r="J20" s="19">
        <f t="shared" si="2"/>
        <v>-0.11918015884374421</v>
      </c>
      <c r="K20" s="19">
        <f t="shared" si="3"/>
        <v>6.2063655690491638E-3</v>
      </c>
    </row>
    <row r="21" spans="2:11" x14ac:dyDescent="0.3">
      <c r="B21" s="9" t="str">
        <f>'County Data'!A16</f>
        <v>Windsor</v>
      </c>
      <c r="C21" s="36">
        <f>IF('County Data'!C16&gt;9,'County Data'!B16,"*")</f>
        <v>30998972.23</v>
      </c>
      <c r="D21" s="36">
        <f>IF('County Data'!E16&gt;9,'County Data'!D16,"*")</f>
        <v>21973095.399999999</v>
      </c>
      <c r="E21" s="37">
        <f>IF('County Data'!G16&gt;9,'County Data'!F16,"*")</f>
        <v>6276385.1399999997</v>
      </c>
      <c r="F21" s="36">
        <f>IF('County Data'!I16&gt;9,'County Data'!H16,"*")</f>
        <v>34155450.299999997</v>
      </c>
      <c r="G21" s="36">
        <f>IF('County Data'!K16&gt;9,'County Data'!J16,"*")</f>
        <v>24936262.800000001</v>
      </c>
      <c r="H21" s="37">
        <f>IF('County Data'!M16&gt;9,'County Data'!L16,"*")</f>
        <v>7341968.5700000003</v>
      </c>
      <c r="I21" s="8">
        <f t="shared" si="1"/>
        <v>-9.2415062377321278E-2</v>
      </c>
      <c r="J21" s="8">
        <f t="shared" si="2"/>
        <v>-0.11882965076867902</v>
      </c>
      <c r="K21" s="8">
        <f t="shared" si="3"/>
        <v>-0.14513592912316167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D1" sqref="D1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07/01/2023 - 09/30/2023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07/01/2022 - 09/30/2022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ADDISON</v>
      </c>
      <c r="C6" s="31" t="str">
        <f>IF('Town Data'!C2&gt;9,'Town Data'!B2,"*")</f>
        <v>*</v>
      </c>
      <c r="D6" s="32" t="str">
        <f>IF('Town Data'!E2&gt;9,'Town Data'!D2,"*")</f>
        <v>*</v>
      </c>
      <c r="E6" s="33" t="str">
        <f>IF('Town Data'!G2&gt;9,'Town Data'!F2,"*")</f>
        <v>*</v>
      </c>
      <c r="F6" s="32" t="str">
        <f>IF('Town Data'!I2&gt;9,'Town Data'!H2,"*")</f>
        <v>*</v>
      </c>
      <c r="G6" s="32">
        <f>IF('Town Data'!K2&gt;9,'Town Data'!J2,"*")</f>
        <v>105166.95</v>
      </c>
      <c r="H6" s="33" t="str">
        <f>IF('Town Data'!M2&gt;9,'Town Data'!L2,"*")</f>
        <v>*</v>
      </c>
      <c r="I6" s="17" t="str">
        <f t="shared" ref="I6:I69" si="0">IFERROR((C6-F6)/F6,"")</f>
        <v/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40" t="str">
        <f>IF('Town Data'!C3&gt;9,'Town Data'!B3,"*")</f>
        <v>*</v>
      </c>
      <c r="D7" s="36">
        <f>IF('Town Data'!E3&gt;9,'Town Data'!D3,"*")</f>
        <v>228275.81</v>
      </c>
      <c r="E7" s="37" t="str">
        <f>IF('Town Data'!G3&gt;9,'Town Data'!F3,"*")</f>
        <v>*</v>
      </c>
      <c r="F7" s="36" t="str">
        <f>IF('Town Data'!I3&gt;9,'Town Data'!H3,"*")</f>
        <v>*</v>
      </c>
      <c r="G7" s="36" t="str">
        <f>IF('Town Data'!K3&gt;9,'Town Data'!J3,"*")</f>
        <v>*</v>
      </c>
      <c r="H7" s="37" t="str">
        <f>IF('Town Data'!M3&gt;9,'Town Data'!L3,"*")</f>
        <v>*</v>
      </c>
      <c r="I7" s="8" t="str">
        <f t="shared" si="0"/>
        <v/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ARLINGTON</v>
      </c>
      <c r="C8" s="41">
        <f>IF('Town Data'!C4&gt;9,'Town Data'!B4,"*")</f>
        <v>888953.33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705078.45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0.26078641319983614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BARRE</v>
      </c>
      <c r="C9" s="40">
        <f>IF('Town Data'!C5&gt;9,'Town Data'!B5,"*")</f>
        <v>5010150.66</v>
      </c>
      <c r="D9" s="36" t="str">
        <f>IF('Town Data'!E5&gt;9,'Town Data'!D5,"*")</f>
        <v>*</v>
      </c>
      <c r="E9" s="37">
        <f>IF('Town Data'!G5&gt;9,'Town Data'!F5,"*")</f>
        <v>776773.14</v>
      </c>
      <c r="F9" s="36">
        <f>IF('Town Data'!I5&gt;9,'Town Data'!H5,"*")</f>
        <v>5011516.8099999996</v>
      </c>
      <c r="G9" s="36">
        <f>IF('Town Data'!K5&gt;9,'Town Data'!J5,"*")</f>
        <v>220280.57</v>
      </c>
      <c r="H9" s="37">
        <f>IF('Town Data'!M5&gt;9,'Town Data'!L5,"*")</f>
        <v>793637.77</v>
      </c>
      <c r="I9" s="8">
        <f t="shared" si="0"/>
        <v>-2.7260209868465777E-4</v>
      </c>
      <c r="J9" s="8" t="str">
        <f t="shared" si="1"/>
        <v/>
      </c>
      <c r="K9" s="8">
        <f t="shared" si="2"/>
        <v>-2.1249782504680952E-2</v>
      </c>
    </row>
    <row r="10" spans="2:11" x14ac:dyDescent="0.3">
      <c r="B10" s="24" t="str">
        <f>'Town Data'!A6</f>
        <v>BARRE TOWN</v>
      </c>
      <c r="C10" s="41">
        <f>IF('Town Data'!C6&gt;9,'Town Data'!B6,"*")</f>
        <v>1800452.02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1604991.36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0.12178299825863231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BARTON</v>
      </c>
      <c r="C11" s="40">
        <f>IF('Town Data'!C7&gt;9,'Town Data'!B7,"*")</f>
        <v>1147457.55</v>
      </c>
      <c r="D11" s="36">
        <f>IF('Town Data'!E7&gt;9,'Town Data'!D7,"*")</f>
        <v>576409.49</v>
      </c>
      <c r="E11" s="37" t="str">
        <f>IF('Town Data'!G7&gt;9,'Town Data'!F7,"*")</f>
        <v>*</v>
      </c>
      <c r="F11" s="36">
        <f>IF('Town Data'!I7&gt;9,'Town Data'!H7,"*")</f>
        <v>1205447.83</v>
      </c>
      <c r="G11" s="36">
        <f>IF('Town Data'!K7&gt;9,'Town Data'!J7,"*")</f>
        <v>538541.5</v>
      </c>
      <c r="H11" s="37" t="str">
        <f>IF('Town Data'!M7&gt;9,'Town Data'!L7,"*")</f>
        <v>*</v>
      </c>
      <c r="I11" s="8">
        <f t="shared" si="0"/>
        <v>-4.8106835117036978E-2</v>
      </c>
      <c r="J11" s="8">
        <f t="shared" si="1"/>
        <v>7.0315825242808563E-2</v>
      </c>
      <c r="K11" s="8" t="str">
        <f t="shared" si="2"/>
        <v/>
      </c>
    </row>
    <row r="12" spans="2:11" x14ac:dyDescent="0.3">
      <c r="B12" s="24" t="str">
        <f>'Town Data'!A8</f>
        <v>BENNINGTON</v>
      </c>
      <c r="C12" s="41">
        <f>IF('Town Data'!C8&gt;9,'Town Data'!B8,"*")</f>
        <v>9822664.6199999992</v>
      </c>
      <c r="D12" s="34">
        <f>IF('Town Data'!E8&gt;9,'Town Data'!D8,"*")</f>
        <v>2810221.52</v>
      </c>
      <c r="E12" s="35">
        <f>IF('Town Data'!G8&gt;9,'Town Data'!F8,"*")</f>
        <v>1268663.6499999999</v>
      </c>
      <c r="F12" s="34">
        <f>IF('Town Data'!I8&gt;9,'Town Data'!H8,"*")</f>
        <v>10054777.550000001</v>
      </c>
      <c r="G12" s="34">
        <f>IF('Town Data'!K8&gt;9,'Town Data'!J8,"*")</f>
        <v>2959585.68</v>
      </c>
      <c r="H12" s="35">
        <f>IF('Town Data'!M8&gt;9,'Town Data'!L8,"*")</f>
        <v>1445246.79</v>
      </c>
      <c r="I12" s="19">
        <f t="shared" si="0"/>
        <v>-2.3084839902798401E-2</v>
      </c>
      <c r="J12" s="19">
        <f t="shared" si="1"/>
        <v>-5.0467929010928364E-2</v>
      </c>
      <c r="K12" s="19">
        <f t="shared" si="2"/>
        <v>-0.12218199771957294</v>
      </c>
    </row>
    <row r="13" spans="2:11" x14ac:dyDescent="0.3">
      <c r="B13" t="str">
        <f>'Town Data'!A9</f>
        <v>BERLIN</v>
      </c>
      <c r="C13" s="40">
        <f>IF('Town Data'!C9&gt;9,'Town Data'!B9,"*")</f>
        <v>5331657.66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5491603.8799999999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-2.9125593086295171E-2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BETHEL</v>
      </c>
      <c r="C14" s="41">
        <f>IF('Town Data'!C10&gt;9,'Town Data'!B10,"*")</f>
        <v>952293.11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992569.22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-4.0577633467215504E-2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BRADFORD</v>
      </c>
      <c r="C15" s="40">
        <f>IF('Town Data'!C11&gt;9,'Town Data'!B11,"*")</f>
        <v>2043892.13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1902931.18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7.4075695159926888E-2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BRANDON</v>
      </c>
      <c r="C16" s="42">
        <f>IF('Town Data'!C12&gt;9,'Town Data'!B12,"*")</f>
        <v>1487959.16</v>
      </c>
      <c r="D16" s="43" t="str">
        <f>IF('Town Data'!E12&gt;9,'Town Data'!D12,"*")</f>
        <v>*</v>
      </c>
      <c r="E16" s="44">
        <f>IF('Town Data'!G12&gt;9,'Town Data'!F12,"*")</f>
        <v>332799.93</v>
      </c>
      <c r="F16" s="43">
        <f>IF('Town Data'!I12&gt;9,'Town Data'!H12,"*")</f>
        <v>1434919.89</v>
      </c>
      <c r="G16" s="43" t="str">
        <f>IF('Town Data'!K12&gt;9,'Town Data'!J12,"*")</f>
        <v>*</v>
      </c>
      <c r="H16" s="44">
        <f>IF('Town Data'!M12&gt;9,'Town Data'!L12,"*")</f>
        <v>341207.39</v>
      </c>
      <c r="I16" s="23">
        <f t="shared" si="0"/>
        <v>3.696322726420638E-2</v>
      </c>
      <c r="J16" s="23" t="str">
        <f t="shared" si="1"/>
        <v/>
      </c>
      <c r="K16" s="23">
        <f t="shared" si="2"/>
        <v>-2.4640322121979891E-2</v>
      </c>
    </row>
    <row r="17" spans="2:11" x14ac:dyDescent="0.3">
      <c r="B17" s="24" t="str">
        <f>'Town Data'!A13</f>
        <v>BRATTLEBORO</v>
      </c>
      <c r="C17" s="41">
        <f>IF('Town Data'!C13&gt;9,'Town Data'!B13,"*")</f>
        <v>12397248.91</v>
      </c>
      <c r="D17" s="34">
        <f>IF('Town Data'!E13&gt;9,'Town Data'!D13,"*")</f>
        <v>2658464.06</v>
      </c>
      <c r="E17" s="35">
        <f>IF('Town Data'!G13&gt;9,'Town Data'!F13,"*")</f>
        <v>1669152.5</v>
      </c>
      <c r="F17" s="34">
        <f>IF('Town Data'!I13&gt;9,'Town Data'!H13,"*")</f>
        <v>12136173.76</v>
      </c>
      <c r="G17" s="34">
        <f>IF('Town Data'!K13&gt;9,'Town Data'!J13,"*")</f>
        <v>3167534.38</v>
      </c>
      <c r="H17" s="35">
        <f>IF('Town Data'!M13&gt;9,'Town Data'!L13,"*")</f>
        <v>1624853.24</v>
      </c>
      <c r="I17" s="19">
        <f t="shared" si="0"/>
        <v>2.1512146675131353E-2</v>
      </c>
      <c r="J17" s="19">
        <f t="shared" si="1"/>
        <v>-0.16071501013984255</v>
      </c>
      <c r="K17" s="19">
        <f t="shared" si="2"/>
        <v>2.7263545352563662E-2</v>
      </c>
    </row>
    <row r="18" spans="2:11" x14ac:dyDescent="0.3">
      <c r="B18" t="str">
        <f>'Town Data'!A14</f>
        <v>BRISTOL</v>
      </c>
      <c r="C18" s="40">
        <f>IF('Town Data'!C14&gt;9,'Town Data'!B14,"*")</f>
        <v>1666943.21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1498442.59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0.11245050102319894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BURKE</v>
      </c>
      <c r="C19" s="41">
        <f>IF('Town Data'!C15&gt;9,'Town Data'!B15,"*")</f>
        <v>1423343.41</v>
      </c>
      <c r="D19" s="34">
        <f>IF('Town Data'!E15&gt;9,'Town Data'!D15,"*")</f>
        <v>1759397.16</v>
      </c>
      <c r="E19" s="35">
        <f>IF('Town Data'!G15&gt;9,'Town Data'!F15,"*")</f>
        <v>621942.72</v>
      </c>
      <c r="F19" s="34">
        <f>IF('Town Data'!I15&gt;9,'Town Data'!H15,"*")</f>
        <v>1501272.76</v>
      </c>
      <c r="G19" s="34">
        <f>IF('Town Data'!K15&gt;9,'Town Data'!J15,"*")</f>
        <v>1992437.35</v>
      </c>
      <c r="H19" s="35">
        <f>IF('Town Data'!M15&gt;9,'Town Data'!L15,"*")</f>
        <v>748411.69</v>
      </c>
      <c r="I19" s="19">
        <f t="shared" si="0"/>
        <v>-5.1908854990481604E-2</v>
      </c>
      <c r="J19" s="19">
        <f t="shared" si="1"/>
        <v>-0.11696236772513834</v>
      </c>
      <c r="K19" s="19">
        <f t="shared" si="2"/>
        <v>-0.16898315685047621</v>
      </c>
    </row>
    <row r="20" spans="2:11" x14ac:dyDescent="0.3">
      <c r="B20" t="str">
        <f>'Town Data'!A16</f>
        <v>BURLINGTON</v>
      </c>
      <c r="C20" s="40">
        <f>IF('Town Data'!C16&gt;9,'Town Data'!B16,"*")</f>
        <v>41868916.579999998</v>
      </c>
      <c r="D20" s="36">
        <f>IF('Town Data'!E16&gt;9,'Town Data'!D16,"*")</f>
        <v>25681459.199999999</v>
      </c>
      <c r="E20" s="37">
        <f>IF('Town Data'!G16&gt;9,'Town Data'!F16,"*")</f>
        <v>14019544.58</v>
      </c>
      <c r="F20" s="36">
        <f>IF('Town Data'!I16&gt;9,'Town Data'!H16,"*")</f>
        <v>40731985.350000001</v>
      </c>
      <c r="G20" s="36">
        <f>IF('Town Data'!K16&gt;9,'Town Data'!J16,"*")</f>
        <v>25438463.949999999</v>
      </c>
      <c r="H20" s="37">
        <f>IF('Town Data'!M16&gt;9,'Town Data'!L16,"*")</f>
        <v>14184992.220000001</v>
      </c>
      <c r="I20" s="8">
        <f t="shared" si="0"/>
        <v>2.7912492362712604E-2</v>
      </c>
      <c r="J20" s="8">
        <f t="shared" si="1"/>
        <v>9.552276838633569E-3</v>
      </c>
      <c r="K20" s="8">
        <f t="shared" si="2"/>
        <v>-1.1663569315655259E-2</v>
      </c>
    </row>
    <row r="21" spans="2:11" x14ac:dyDescent="0.3">
      <c r="B21" s="24" t="str">
        <f>'Town Data'!A17</f>
        <v>CAMBRIDGE</v>
      </c>
      <c r="C21" s="41">
        <f>IF('Town Data'!C17&gt;9,'Town Data'!B17,"*")</f>
        <v>2548990.34</v>
      </c>
      <c r="D21" s="34" t="str">
        <f>IF('Town Data'!E17&gt;9,'Town Data'!D17,"*")</f>
        <v>*</v>
      </c>
      <c r="E21" s="35">
        <f>IF('Town Data'!G17&gt;9,'Town Data'!F17,"*")</f>
        <v>571912.30000000005</v>
      </c>
      <c r="F21" s="34">
        <f>IF('Town Data'!I17&gt;9,'Town Data'!H17,"*")</f>
        <v>2574852.6800000002</v>
      </c>
      <c r="G21" s="34" t="str">
        <f>IF('Town Data'!K17&gt;9,'Town Data'!J17,"*")</f>
        <v>*</v>
      </c>
      <c r="H21" s="35">
        <f>IF('Town Data'!M17&gt;9,'Town Data'!L17,"*")</f>
        <v>554747.66</v>
      </c>
      <c r="I21" s="19">
        <f t="shared" si="0"/>
        <v>-1.0044201829830636E-2</v>
      </c>
      <c r="J21" s="19" t="str">
        <f t="shared" si="1"/>
        <v/>
      </c>
      <c r="K21" s="19">
        <f t="shared" si="2"/>
        <v>3.0941347278508599E-2</v>
      </c>
    </row>
    <row r="22" spans="2:11" x14ac:dyDescent="0.3">
      <c r="B22" t="str">
        <f>'Town Data'!A18</f>
        <v>CASTLETON</v>
      </c>
      <c r="C22" s="40">
        <f>IF('Town Data'!C18&gt;9,'Town Data'!B18,"*")</f>
        <v>2808644.9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2599724.0499999998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8.0362702341427394E-2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CHARLOTTE</v>
      </c>
      <c r="C23" s="41">
        <f>IF('Town Data'!C19&gt;9,'Town Data'!B19,"*")</f>
        <v>908485.13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 t="str">
        <f>IF('Town Data'!I19&gt;9,'Town Data'!H19,"*")</f>
        <v>*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 t="str">
        <f t="shared" si="0"/>
        <v/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CHESTER</v>
      </c>
      <c r="C24" s="40">
        <f>IF('Town Data'!C20&gt;9,'Town Data'!B20,"*")</f>
        <v>1069633.02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1055805.83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1.3096337988586351E-2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COLCHESTER</v>
      </c>
      <c r="C25" s="41">
        <f>IF('Town Data'!C21&gt;9,'Town Data'!B21,"*")</f>
        <v>9398006.0199999996</v>
      </c>
      <c r="D25" s="34">
        <f>IF('Town Data'!E21&gt;9,'Town Data'!D21,"*")</f>
        <v>4695341.05</v>
      </c>
      <c r="E25" s="35">
        <f>IF('Town Data'!G21&gt;9,'Town Data'!F21,"*")</f>
        <v>771679.96</v>
      </c>
      <c r="F25" s="34">
        <f>IF('Town Data'!I21&gt;9,'Town Data'!H21,"*")</f>
        <v>9433776.5800000001</v>
      </c>
      <c r="G25" s="34">
        <f>IF('Town Data'!K21&gt;9,'Town Data'!J21,"*")</f>
        <v>4837608.1900000004</v>
      </c>
      <c r="H25" s="35">
        <f>IF('Town Data'!M21&gt;9,'Town Data'!L21,"*")</f>
        <v>658649.4</v>
      </c>
      <c r="I25" s="19">
        <f t="shared" si="0"/>
        <v>-3.7917539912738236E-3</v>
      </c>
      <c r="J25" s="19">
        <f t="shared" si="1"/>
        <v>-2.9408570188484112E-2</v>
      </c>
      <c r="K25" s="19">
        <f t="shared" si="2"/>
        <v>0.17160959988728439</v>
      </c>
    </row>
    <row r="26" spans="2:11" x14ac:dyDescent="0.3">
      <c r="B26" t="str">
        <f>'Town Data'!A22</f>
        <v>DANVILLE</v>
      </c>
      <c r="C26" s="40">
        <f>IF('Town Data'!C22&gt;9,'Town Data'!B22,"*")</f>
        <v>935481.29</v>
      </c>
      <c r="D26" s="36">
        <f>IF('Town Data'!E22&gt;9,'Town Data'!D22,"*")</f>
        <v>134802.91</v>
      </c>
      <c r="E26" s="37" t="str">
        <f>IF('Town Data'!G22&gt;9,'Town Data'!F22,"*")</f>
        <v>*</v>
      </c>
      <c r="F26" s="36">
        <f>IF('Town Data'!I22&gt;9,'Town Data'!H22,"*")</f>
        <v>819315.38</v>
      </c>
      <c r="G26" s="36">
        <f>IF('Town Data'!K22&gt;9,'Town Data'!J22,"*")</f>
        <v>113835.29</v>
      </c>
      <c r="H26" s="37" t="str">
        <f>IF('Town Data'!M22&gt;9,'Town Data'!L22,"*")</f>
        <v>*</v>
      </c>
      <c r="I26" s="8">
        <f t="shared" si="0"/>
        <v>0.14178411980988326</v>
      </c>
      <c r="J26" s="8">
        <f t="shared" si="1"/>
        <v>0.18419261724549577</v>
      </c>
      <c r="K26" s="8" t="str">
        <f t="shared" si="2"/>
        <v/>
      </c>
    </row>
    <row r="27" spans="2:11" x14ac:dyDescent="0.3">
      <c r="B27" s="24" t="str">
        <f>'Town Data'!A23</f>
        <v>DERBY</v>
      </c>
      <c r="C27" s="41">
        <f>IF('Town Data'!C23&gt;9,'Town Data'!B23,"*")</f>
        <v>3660403.06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3283007.64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0.11495417049958492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DORSET</v>
      </c>
      <c r="C28" s="40">
        <f>IF('Town Data'!C24&gt;9,'Town Data'!B24,"*")</f>
        <v>2476433.9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2202411.14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0.12441943968736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DOVER</v>
      </c>
      <c r="C29" s="41">
        <f>IF('Town Data'!C25&gt;9,'Town Data'!B25,"*")</f>
        <v>2311850.23</v>
      </c>
      <c r="D29" s="34">
        <f>IF('Town Data'!E25&gt;9,'Town Data'!D25,"*")</f>
        <v>1097315.31</v>
      </c>
      <c r="E29" s="35">
        <f>IF('Town Data'!G25&gt;9,'Town Data'!F25,"*")</f>
        <v>915694.65</v>
      </c>
      <c r="F29" s="34">
        <f>IF('Town Data'!I25&gt;9,'Town Data'!H25,"*")</f>
        <v>2444971.9500000002</v>
      </c>
      <c r="G29" s="34">
        <f>IF('Town Data'!K25&gt;9,'Town Data'!J25,"*")</f>
        <v>1130152.97</v>
      </c>
      <c r="H29" s="35">
        <f>IF('Town Data'!M25&gt;9,'Town Data'!L25,"*")</f>
        <v>976559.87</v>
      </c>
      <c r="I29" s="19">
        <f t="shared" si="0"/>
        <v>-5.4447135886364746E-2</v>
      </c>
      <c r="J29" s="19">
        <f t="shared" si="1"/>
        <v>-2.9055942754368833E-2</v>
      </c>
      <c r="K29" s="19">
        <f t="shared" si="2"/>
        <v>-6.2326153131809496E-2</v>
      </c>
    </row>
    <row r="30" spans="2:11" x14ac:dyDescent="0.3">
      <c r="B30" t="str">
        <f>'Town Data'!A26</f>
        <v>ENOSBURG</v>
      </c>
      <c r="C30" s="40">
        <f>IF('Town Data'!C26&gt;9,'Town Data'!B26,"*")</f>
        <v>1578277.89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1573021.15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3.3418113926821586E-3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ESSEX</v>
      </c>
      <c r="C31" s="41">
        <f>IF('Town Data'!C27&gt;9,'Town Data'!B27,"*")</f>
        <v>12069374.050000001</v>
      </c>
      <c r="D31" s="34" t="str">
        <f>IF('Town Data'!E27&gt;9,'Town Data'!D27,"*")</f>
        <v>*</v>
      </c>
      <c r="E31" s="35">
        <f>IF('Town Data'!G27&gt;9,'Town Data'!F27,"*")</f>
        <v>1176252.56</v>
      </c>
      <c r="F31" s="34">
        <f>IF('Town Data'!I27&gt;9,'Town Data'!H27,"*")</f>
        <v>11557237.609999999</v>
      </c>
      <c r="G31" s="34" t="str">
        <f>IF('Town Data'!K27&gt;9,'Town Data'!J27,"*")</f>
        <v>*</v>
      </c>
      <c r="H31" s="35">
        <f>IF('Town Data'!M27&gt;9,'Town Data'!L27,"*")</f>
        <v>1031404.41</v>
      </c>
      <c r="I31" s="19">
        <f t="shared" si="0"/>
        <v>4.4313049301406671E-2</v>
      </c>
      <c r="J31" s="19" t="str">
        <f t="shared" si="1"/>
        <v/>
      </c>
      <c r="K31" s="19">
        <f t="shared" si="2"/>
        <v>0.14043778424410655</v>
      </c>
    </row>
    <row r="32" spans="2:11" x14ac:dyDescent="0.3">
      <c r="B32" t="str">
        <f>'Town Data'!A28</f>
        <v>FAIR HAVEN</v>
      </c>
      <c r="C32" s="40">
        <f>IF('Town Data'!C28&gt;9,'Town Data'!B28,"*")</f>
        <v>1816336.24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1794262.27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1.2302532561195734E-2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FAIRFAX</v>
      </c>
      <c r="C33" s="41" t="str">
        <f>IF('Town Data'!C29&gt;9,'Town Data'!B29,"*")</f>
        <v>*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1063195.95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 t="str">
        <f t="shared" si="0"/>
        <v/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FAIRLEE</v>
      </c>
      <c r="C34" s="40" t="str">
        <f>IF('Town Data'!C30&gt;9,'Town Data'!B30,"*")</f>
        <v>*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1265143.1299999999</v>
      </c>
      <c r="G34" s="36">
        <f>IF('Town Data'!K30&gt;9,'Town Data'!J30,"*")</f>
        <v>2678952.02</v>
      </c>
      <c r="H34" s="37" t="str">
        <f>IF('Town Data'!M30&gt;9,'Town Data'!L30,"*")</f>
        <v>*</v>
      </c>
      <c r="I34" s="8" t="str">
        <f t="shared" si="0"/>
        <v/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FERRISBURGH</v>
      </c>
      <c r="C35" s="41" t="str">
        <f>IF('Town Data'!C31&gt;9,'Town Data'!B31,"*")</f>
        <v>*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2575860.52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 t="str">
        <f t="shared" si="0"/>
        <v/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GREENSBORO</v>
      </c>
      <c r="C36" s="40" t="str">
        <f>IF('Town Data'!C32&gt;9,'Town Data'!B32,"*")</f>
        <v>*</v>
      </c>
      <c r="D36" s="36">
        <f>IF('Town Data'!E32&gt;9,'Town Data'!D32,"*")</f>
        <v>584238.17000000004</v>
      </c>
      <c r="E36" s="37" t="str">
        <f>IF('Town Data'!G32&gt;9,'Town Data'!F32,"*")</f>
        <v>*</v>
      </c>
      <c r="F36" s="36" t="str">
        <f>IF('Town Data'!I32&gt;9,'Town Data'!H32,"*")</f>
        <v>*</v>
      </c>
      <c r="G36" s="36">
        <f>IF('Town Data'!K32&gt;9,'Town Data'!J32,"*")</f>
        <v>539621.4</v>
      </c>
      <c r="H36" s="37" t="str">
        <f>IF('Town Data'!M32&gt;9,'Town Data'!L32,"*")</f>
        <v>*</v>
      </c>
      <c r="I36" s="8" t="str">
        <f t="shared" si="0"/>
        <v/>
      </c>
      <c r="J36" s="8">
        <f t="shared" si="1"/>
        <v>8.2681617148615702E-2</v>
      </c>
      <c r="K36" s="8" t="str">
        <f t="shared" si="2"/>
        <v/>
      </c>
    </row>
    <row r="37" spans="2:11" x14ac:dyDescent="0.3">
      <c r="B37" s="24" t="str">
        <f>'Town Data'!A33</f>
        <v>HARDWICK</v>
      </c>
      <c r="C37" s="41">
        <f>IF('Town Data'!C33&gt;9,'Town Data'!B33,"*")</f>
        <v>1510813.57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1226472.94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0.23183604034508917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HARTFORD</v>
      </c>
      <c r="C38" s="40">
        <f>IF('Town Data'!C34&gt;9,'Town Data'!B34,"*")</f>
        <v>7799426.5099999998</v>
      </c>
      <c r="D38" s="36">
        <f>IF('Town Data'!E34&gt;9,'Town Data'!D34,"*")</f>
        <v>6035096.0300000003</v>
      </c>
      <c r="E38" s="37">
        <f>IF('Town Data'!G34&gt;9,'Town Data'!F34,"*")</f>
        <v>1333781.95</v>
      </c>
      <c r="F38" s="36">
        <f>IF('Town Data'!I34&gt;9,'Town Data'!H34,"*")</f>
        <v>7794561.6600000001</v>
      </c>
      <c r="G38" s="36">
        <f>IF('Town Data'!K34&gt;9,'Town Data'!J34,"*")</f>
        <v>6789125.4199999999</v>
      </c>
      <c r="H38" s="37">
        <f>IF('Town Data'!M34&gt;9,'Town Data'!L34,"*")</f>
        <v>1393606.22</v>
      </c>
      <c r="I38" s="8">
        <f t="shared" si="0"/>
        <v>6.2413387849184418E-4</v>
      </c>
      <c r="J38" s="8">
        <f t="shared" si="1"/>
        <v>-0.11106428933816923</v>
      </c>
      <c r="K38" s="8">
        <f t="shared" si="2"/>
        <v>-4.2927671491018476E-2</v>
      </c>
    </row>
    <row r="39" spans="2:11" x14ac:dyDescent="0.3">
      <c r="B39" s="24" t="str">
        <f>'Town Data'!A35</f>
        <v>HINESBURG</v>
      </c>
      <c r="C39" s="41">
        <f>IF('Town Data'!C35&gt;9,'Town Data'!B35,"*")</f>
        <v>1580210.02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1465309.98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7.8413469892561594E-2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JERICHO</v>
      </c>
      <c r="C40" s="40">
        <f>IF('Town Data'!C36&gt;9,'Town Data'!B36,"*")</f>
        <v>1674841.33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1814027.12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-7.6727513313031417E-2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JOHNSON</v>
      </c>
      <c r="C41" s="41">
        <f>IF('Town Data'!C37&gt;9,'Town Data'!B37,"*")</f>
        <v>585339.59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696180.38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-0.15921274598402219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KILLINGTON</v>
      </c>
      <c r="C42" s="40">
        <f>IF('Town Data'!C38&gt;9,'Town Data'!B38,"*")</f>
        <v>5279151.59</v>
      </c>
      <c r="D42" s="36">
        <f>IF('Town Data'!E38&gt;9,'Town Data'!D38,"*")</f>
        <v>4871989.8899999997</v>
      </c>
      <c r="E42" s="37">
        <f>IF('Town Data'!G38&gt;9,'Town Data'!F38,"*")</f>
        <v>2108588.17</v>
      </c>
      <c r="F42" s="36">
        <f>IF('Town Data'!I38&gt;9,'Town Data'!H38,"*")</f>
        <v>5174803.21</v>
      </c>
      <c r="G42" s="36">
        <f>IF('Town Data'!K38&gt;9,'Town Data'!J38,"*")</f>
        <v>5202092.3</v>
      </c>
      <c r="H42" s="37">
        <f>IF('Town Data'!M38&gt;9,'Town Data'!L38,"*")</f>
        <v>2134700.71</v>
      </c>
      <c r="I42" s="8">
        <f t="shared" si="0"/>
        <v>2.0164704968558579E-2</v>
      </c>
      <c r="J42" s="8">
        <f t="shared" si="1"/>
        <v>-6.3455700315044425E-2</v>
      </c>
      <c r="K42" s="8">
        <f t="shared" si="2"/>
        <v>-1.2232412664536958E-2</v>
      </c>
    </row>
    <row r="43" spans="2:11" x14ac:dyDescent="0.3">
      <c r="B43" s="24" t="str">
        <f>'Town Data'!A39</f>
        <v>LONDONDERRY</v>
      </c>
      <c r="C43" s="41">
        <f>IF('Town Data'!C39&gt;9,'Town Data'!B39,"*")</f>
        <v>1053725.1399999999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1243318.55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-0.15248981043514565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LUDLOW</v>
      </c>
      <c r="C44" s="40">
        <f>IF('Town Data'!C40&gt;9,'Town Data'!B40,"*")</f>
        <v>2853833.46</v>
      </c>
      <c r="D44" s="36">
        <f>IF('Town Data'!E40&gt;9,'Town Data'!D40,"*")</f>
        <v>382758.63</v>
      </c>
      <c r="E44" s="37">
        <f>IF('Town Data'!G40&gt;9,'Town Data'!F40,"*")</f>
        <v>1046598.07</v>
      </c>
      <c r="F44" s="36">
        <f>IF('Town Data'!I40&gt;9,'Town Data'!H40,"*")</f>
        <v>4124818.26</v>
      </c>
      <c r="G44" s="36">
        <f>IF('Town Data'!K40&gt;9,'Town Data'!J40,"*")</f>
        <v>582497.34</v>
      </c>
      <c r="H44" s="37">
        <f>IF('Town Data'!M40&gt;9,'Town Data'!L40,"*")</f>
        <v>1517096.23</v>
      </c>
      <c r="I44" s="8">
        <f t="shared" si="0"/>
        <v>-0.30813110296888568</v>
      </c>
      <c r="J44" s="8">
        <f t="shared" si="1"/>
        <v>-0.34290063882523475</v>
      </c>
      <c r="K44" s="8">
        <f t="shared" si="2"/>
        <v>-0.31013072914959394</v>
      </c>
    </row>
    <row r="45" spans="2:11" x14ac:dyDescent="0.3">
      <c r="B45" s="24" t="str">
        <f>'Town Data'!A41</f>
        <v>LYNDON</v>
      </c>
      <c r="C45" s="41">
        <f>IF('Town Data'!C41&gt;9,'Town Data'!B41,"*")</f>
        <v>4469973.4400000004</v>
      </c>
      <c r="D45" s="34" t="str">
        <f>IF('Town Data'!E41&gt;9,'Town Data'!D41,"*")</f>
        <v>*</v>
      </c>
      <c r="E45" s="35">
        <f>IF('Town Data'!G41&gt;9,'Town Data'!F41,"*")</f>
        <v>411562.81</v>
      </c>
      <c r="F45" s="34">
        <f>IF('Town Data'!I41&gt;9,'Town Data'!H41,"*")</f>
        <v>3998847.87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0.11781532714321545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MANCHESTER</v>
      </c>
      <c r="C46" s="40">
        <f>IF('Town Data'!C42&gt;9,'Town Data'!B42,"*")</f>
        <v>12612727.52</v>
      </c>
      <c r="D46" s="36">
        <f>IF('Town Data'!E42&gt;9,'Town Data'!D42,"*")</f>
        <v>10939758.17</v>
      </c>
      <c r="E46" s="37">
        <f>IF('Town Data'!G42&gt;9,'Town Data'!F42,"*")</f>
        <v>3051945.03</v>
      </c>
      <c r="F46" s="36">
        <f>IF('Town Data'!I42&gt;9,'Town Data'!H42,"*")</f>
        <v>12285596.93</v>
      </c>
      <c r="G46" s="36">
        <f>IF('Town Data'!K42&gt;9,'Town Data'!J42,"*")</f>
        <v>12339270.039999999</v>
      </c>
      <c r="H46" s="37">
        <f>IF('Town Data'!M42&gt;9,'Town Data'!L42,"*")</f>
        <v>3203765.52</v>
      </c>
      <c r="I46" s="8">
        <f t="shared" si="0"/>
        <v>2.6627162836604625E-2</v>
      </c>
      <c r="J46" s="8">
        <f t="shared" si="1"/>
        <v>-0.11341934048474712</v>
      </c>
      <c r="K46" s="8">
        <f t="shared" si="2"/>
        <v>-4.7388140315587211E-2</v>
      </c>
    </row>
    <row r="47" spans="2:11" x14ac:dyDescent="0.3">
      <c r="B47" s="24" t="str">
        <f>'Town Data'!A43</f>
        <v>MIDDLEBURY</v>
      </c>
      <c r="C47" s="41">
        <f>IF('Town Data'!C43&gt;9,'Town Data'!B43,"*")</f>
        <v>9043885.4499999993</v>
      </c>
      <c r="D47" s="34">
        <f>IF('Town Data'!E43&gt;9,'Town Data'!D43,"*")</f>
        <v>2997523.4</v>
      </c>
      <c r="E47" s="35">
        <f>IF('Town Data'!G43&gt;9,'Town Data'!F43,"*")</f>
        <v>1191377.95</v>
      </c>
      <c r="F47" s="34">
        <f>IF('Town Data'!I43&gt;9,'Town Data'!H43,"*")</f>
        <v>8439914.6099999994</v>
      </c>
      <c r="G47" s="34">
        <f>IF('Town Data'!K43&gt;9,'Town Data'!J43,"*")</f>
        <v>2783163.49</v>
      </c>
      <c r="H47" s="35">
        <f>IF('Town Data'!M43&gt;9,'Town Data'!L43,"*")</f>
        <v>1112905.07</v>
      </c>
      <c r="I47" s="19">
        <f t="shared" si="0"/>
        <v>7.1561250072884316E-2</v>
      </c>
      <c r="J47" s="19">
        <f t="shared" si="1"/>
        <v>7.7020236421684179E-2</v>
      </c>
      <c r="K47" s="19">
        <f t="shared" si="2"/>
        <v>7.0511746343288634E-2</v>
      </c>
    </row>
    <row r="48" spans="2:11" x14ac:dyDescent="0.3">
      <c r="B48" t="str">
        <f>'Town Data'!A44</f>
        <v>MILTON</v>
      </c>
      <c r="C48" s="40">
        <f>IF('Town Data'!C44&gt;9,'Town Data'!B44,"*")</f>
        <v>3488801.36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3604214.92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-3.2021830707032323E-2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MONTGOMERY</v>
      </c>
      <c r="C49" s="41">
        <f>IF('Town Data'!C45&gt;9,'Town Data'!B45,"*")</f>
        <v>502318.41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556811.87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-9.7866915085700348E-2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MONTPELIER</v>
      </c>
      <c r="C50" s="40">
        <f>IF('Town Data'!C46&gt;9,'Town Data'!B46,"*")</f>
        <v>4952900.3</v>
      </c>
      <c r="D50" s="36" t="str">
        <f>IF('Town Data'!E46&gt;9,'Town Data'!D46,"*")</f>
        <v>*</v>
      </c>
      <c r="E50" s="37">
        <f>IF('Town Data'!G46&gt;9,'Town Data'!F46,"*")</f>
        <v>673202.34</v>
      </c>
      <c r="F50" s="36">
        <f>IF('Town Data'!I46&gt;9,'Town Data'!H46,"*")</f>
        <v>7926598.0599999996</v>
      </c>
      <c r="G50" s="36" t="str">
        <f>IF('Town Data'!K46&gt;9,'Town Data'!J46,"*")</f>
        <v>*</v>
      </c>
      <c r="H50" s="37">
        <f>IF('Town Data'!M46&gt;9,'Town Data'!L46,"*")</f>
        <v>1428226.57</v>
      </c>
      <c r="I50" s="8">
        <f t="shared" si="0"/>
        <v>-0.37515435215596132</v>
      </c>
      <c r="J50" s="8" t="str">
        <f t="shared" si="1"/>
        <v/>
      </c>
      <c r="K50" s="8">
        <f t="shared" si="2"/>
        <v>-0.52864457632937056</v>
      </c>
    </row>
    <row r="51" spans="2:11" x14ac:dyDescent="0.3">
      <c r="B51" s="24" t="str">
        <f>'Town Data'!A47</f>
        <v>MORRISTOWN</v>
      </c>
      <c r="C51" s="41">
        <f>IF('Town Data'!C47&gt;9,'Town Data'!B47,"*")</f>
        <v>5086401.4400000004</v>
      </c>
      <c r="D51" s="34" t="str">
        <f>IF('Town Data'!E47&gt;9,'Town Data'!D47,"*")</f>
        <v>*</v>
      </c>
      <c r="E51" s="35">
        <f>IF('Town Data'!G47&gt;9,'Town Data'!F47,"*")</f>
        <v>393143.63</v>
      </c>
      <c r="F51" s="34">
        <f>IF('Town Data'!I47&gt;9,'Town Data'!H47,"*")</f>
        <v>5189583.1100000003</v>
      </c>
      <c r="G51" s="34" t="str">
        <f>IF('Town Data'!K47&gt;9,'Town Data'!J47,"*")</f>
        <v>*</v>
      </c>
      <c r="H51" s="35">
        <f>IF('Town Data'!M47&gt;9,'Town Data'!L47,"*")</f>
        <v>451817.37</v>
      </c>
      <c r="I51" s="19">
        <f t="shared" si="0"/>
        <v>-1.9882458342593133E-2</v>
      </c>
      <c r="J51" s="19" t="str">
        <f t="shared" si="1"/>
        <v/>
      </c>
      <c r="K51" s="19">
        <f t="shared" si="2"/>
        <v>-0.12986162971113746</v>
      </c>
    </row>
    <row r="52" spans="2:11" x14ac:dyDescent="0.3">
      <c r="B52" t="str">
        <f>'Town Data'!A48</f>
        <v>NEWPORT</v>
      </c>
      <c r="C52" s="40">
        <f>IF('Town Data'!C48&gt;9,'Town Data'!B48,"*")</f>
        <v>4821573</v>
      </c>
      <c r="D52" s="36" t="str">
        <f>IF('Town Data'!E48&gt;9,'Town Data'!D48,"*")</f>
        <v>*</v>
      </c>
      <c r="E52" s="37">
        <f>IF('Town Data'!G48&gt;9,'Town Data'!F48,"*")</f>
        <v>801115.06</v>
      </c>
      <c r="F52" s="36">
        <f>IF('Town Data'!I48&gt;9,'Town Data'!H48,"*")</f>
        <v>4736929.28</v>
      </c>
      <c r="G52" s="36" t="str">
        <f>IF('Town Data'!K48&gt;9,'Town Data'!J48,"*")</f>
        <v>*</v>
      </c>
      <c r="H52" s="37">
        <f>IF('Town Data'!M48&gt;9,'Town Data'!L48,"*")</f>
        <v>810113.65</v>
      </c>
      <c r="I52" s="8">
        <f t="shared" si="0"/>
        <v>1.7868900926466806E-2</v>
      </c>
      <c r="J52" s="8" t="str">
        <f t="shared" si="1"/>
        <v/>
      </c>
      <c r="K52" s="8">
        <f t="shared" si="2"/>
        <v>-1.1107811848374567E-2</v>
      </c>
    </row>
    <row r="53" spans="2:11" x14ac:dyDescent="0.3">
      <c r="B53" s="24" t="str">
        <f>'Town Data'!A49</f>
        <v>NORTH HERO</v>
      </c>
      <c r="C53" s="41" t="str">
        <f>IF('Town Data'!C49&gt;9,'Town Data'!B49,"*")</f>
        <v>*</v>
      </c>
      <c r="D53" s="34">
        <f>IF('Town Data'!E49&gt;9,'Town Data'!D49,"*")</f>
        <v>603721.85</v>
      </c>
      <c r="E53" s="35" t="str">
        <f>IF('Town Data'!G49&gt;9,'Town Data'!F49,"*")</f>
        <v>*</v>
      </c>
      <c r="F53" s="34" t="str">
        <f>IF('Town Data'!I49&gt;9,'Town Data'!H49,"*")</f>
        <v>*</v>
      </c>
      <c r="G53" s="34">
        <f>IF('Town Data'!K49&gt;9,'Town Data'!J49,"*")</f>
        <v>1047706.24</v>
      </c>
      <c r="H53" s="35" t="str">
        <f>IF('Town Data'!M49&gt;9,'Town Data'!L49,"*")</f>
        <v>*</v>
      </c>
      <c r="I53" s="19" t="str">
        <f t="shared" si="0"/>
        <v/>
      </c>
      <c r="J53" s="19">
        <f t="shared" si="1"/>
        <v>-0.42376801153727978</v>
      </c>
      <c r="K53" s="19" t="str">
        <f t="shared" si="2"/>
        <v/>
      </c>
    </row>
    <row r="54" spans="2:11" x14ac:dyDescent="0.3">
      <c r="B54" t="str">
        <f>'Town Data'!A50</f>
        <v>NORTHFIELD</v>
      </c>
      <c r="C54" s="40">
        <f>IF('Town Data'!C50&gt;9,'Town Data'!B50,"*")</f>
        <v>1365005.65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1136030.7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0.20155700897871859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POULTNEY</v>
      </c>
      <c r="C55" s="41">
        <f>IF('Town Data'!C51&gt;9,'Town Data'!B51,"*")</f>
        <v>663386.80000000005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701898.52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-5.4867931620656459E-2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PUTNEY</v>
      </c>
      <c r="C56" s="40" t="str">
        <f>IF('Town Data'!C52&gt;9,'Town Data'!B52,"*")</f>
        <v>*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499171.96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 t="str">
        <f t="shared" si="0"/>
        <v/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RANDOLPH</v>
      </c>
      <c r="C57" s="41">
        <f>IF('Town Data'!C53&gt;9,'Town Data'!B53,"*")</f>
        <v>2880174.09</v>
      </c>
      <c r="D57" s="34" t="str">
        <f>IF('Town Data'!E53&gt;9,'Town Data'!D53,"*")</f>
        <v>*</v>
      </c>
      <c r="E57" s="35">
        <f>IF('Town Data'!G53&gt;9,'Town Data'!F53,"*")</f>
        <v>206184.48</v>
      </c>
      <c r="F57" s="34">
        <f>IF('Town Data'!I53&gt;9,'Town Data'!H53,"*")</f>
        <v>2498491.4900000002</v>
      </c>
      <c r="G57" s="34" t="str">
        <f>IF('Town Data'!K53&gt;9,'Town Data'!J53,"*")</f>
        <v>*</v>
      </c>
      <c r="H57" s="35">
        <f>IF('Town Data'!M53&gt;9,'Town Data'!L53,"*")</f>
        <v>178381.48</v>
      </c>
      <c r="I57" s="19">
        <f t="shared" si="0"/>
        <v>0.15276521914429239</v>
      </c>
      <c r="J57" s="19" t="str">
        <f t="shared" si="1"/>
        <v/>
      </c>
      <c r="K57" s="19">
        <f t="shared" si="2"/>
        <v>0.15586259291042992</v>
      </c>
    </row>
    <row r="58" spans="2:11" x14ac:dyDescent="0.3">
      <c r="B58" t="str">
        <f>'Town Data'!A54</f>
        <v>RICHMOND</v>
      </c>
      <c r="C58" s="40">
        <f>IF('Town Data'!C54&gt;9,'Town Data'!B54,"*")</f>
        <v>1353053.64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1271560.44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6.4089128158154998E-2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ROCKINGHAM</v>
      </c>
      <c r="C59" s="41">
        <f>IF('Town Data'!C55&gt;9,'Town Data'!B55,"*")</f>
        <v>1835734.49</v>
      </c>
      <c r="D59" s="34" t="str">
        <f>IF('Town Data'!E55&gt;9,'Town Data'!D55,"*")</f>
        <v>*</v>
      </c>
      <c r="E59" s="35">
        <f>IF('Town Data'!G55&gt;9,'Town Data'!F55,"*")</f>
        <v>280052.78999999998</v>
      </c>
      <c r="F59" s="34">
        <f>IF('Town Data'!I55&gt;9,'Town Data'!H55,"*")</f>
        <v>1722464.35</v>
      </c>
      <c r="G59" s="34" t="str">
        <f>IF('Town Data'!K55&gt;9,'Town Data'!J55,"*")</f>
        <v>*</v>
      </c>
      <c r="H59" s="35">
        <f>IF('Town Data'!M55&gt;9,'Town Data'!L55,"*")</f>
        <v>230348.53</v>
      </c>
      <c r="I59" s="19">
        <f t="shared" si="0"/>
        <v>6.5760513417882874E-2</v>
      </c>
      <c r="J59" s="19" t="str">
        <f t="shared" si="1"/>
        <v/>
      </c>
      <c r="K59" s="19">
        <f t="shared" si="2"/>
        <v>0.21577849878182415</v>
      </c>
    </row>
    <row r="60" spans="2:11" x14ac:dyDescent="0.3">
      <c r="B60" t="str">
        <f>'Town Data'!A56</f>
        <v>ROYALTON</v>
      </c>
      <c r="C60" s="40" t="str">
        <f>IF('Town Data'!C56&gt;9,'Town Data'!B56,"*")</f>
        <v>*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917513.47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 t="str">
        <f t="shared" si="0"/>
        <v/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RUTLAND</v>
      </c>
      <c r="C61" s="41">
        <f>IF('Town Data'!C57&gt;9,'Town Data'!B57,"*")</f>
        <v>13070926.26</v>
      </c>
      <c r="D61" s="34" t="str">
        <f>IF('Town Data'!E57&gt;9,'Town Data'!D57,"*")</f>
        <v>*</v>
      </c>
      <c r="E61" s="35">
        <f>IF('Town Data'!G57&gt;9,'Town Data'!F57,"*")</f>
        <v>1182056.83</v>
      </c>
      <c r="F61" s="34">
        <f>IF('Town Data'!I57&gt;9,'Town Data'!H57,"*")</f>
        <v>12556629.539999999</v>
      </c>
      <c r="G61" s="34">
        <f>IF('Town Data'!K57&gt;9,'Town Data'!J57,"*")</f>
        <v>1707739.69</v>
      </c>
      <c r="H61" s="35">
        <f>IF('Town Data'!M57&gt;9,'Town Data'!L57,"*")</f>
        <v>1331024.8500000001</v>
      </c>
      <c r="I61" s="19">
        <f t="shared" si="0"/>
        <v>4.0958182158808892E-2</v>
      </c>
      <c r="J61" s="19" t="str">
        <f t="shared" si="1"/>
        <v/>
      </c>
      <c r="K61" s="19">
        <f t="shared" si="2"/>
        <v>-0.11191978872520675</v>
      </c>
    </row>
    <row r="62" spans="2:11" x14ac:dyDescent="0.3">
      <c r="B62" t="str">
        <f>'Town Data'!A58</f>
        <v>RUTLAND TOWN</v>
      </c>
      <c r="C62" s="40">
        <f>IF('Town Data'!C58&gt;9,'Town Data'!B58,"*")</f>
        <v>4755775.84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>
        <f>IF('Town Data'!I58&gt;9,'Town Data'!H58,"*")</f>
        <v>4394062.6399999997</v>
      </c>
      <c r="G62" s="36" t="str">
        <f>IF('Town Data'!K58&gt;9,'Town Data'!J58,"*")</f>
        <v>*</v>
      </c>
      <c r="H62" s="37" t="str">
        <f>IF('Town Data'!M58&gt;9,'Town Data'!L58,"*")</f>
        <v>*</v>
      </c>
      <c r="I62" s="8">
        <f t="shared" si="0"/>
        <v>8.2318626208751591E-2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SHELBURNE</v>
      </c>
      <c r="C63" s="41">
        <f>IF('Town Data'!C59&gt;9,'Town Data'!B59,"*")</f>
        <v>4578890.37</v>
      </c>
      <c r="D63" s="34">
        <f>IF('Town Data'!E59&gt;9,'Town Data'!D59,"*")</f>
        <v>2061514.98</v>
      </c>
      <c r="E63" s="35">
        <f>IF('Town Data'!G59&gt;9,'Town Data'!F59,"*")</f>
        <v>789853.22</v>
      </c>
      <c r="F63" s="34">
        <f>IF('Town Data'!I59&gt;9,'Town Data'!H59,"*")</f>
        <v>3608645.33</v>
      </c>
      <c r="G63" s="34" t="str">
        <f>IF('Town Data'!K59&gt;9,'Town Data'!J59,"*")</f>
        <v>*</v>
      </c>
      <c r="H63" s="35">
        <f>IF('Town Data'!M59&gt;9,'Town Data'!L59,"*")</f>
        <v>726758.7</v>
      </c>
      <c r="I63" s="19">
        <f t="shared" si="0"/>
        <v>0.26886683264049116</v>
      </c>
      <c r="J63" s="19" t="str">
        <f t="shared" si="1"/>
        <v/>
      </c>
      <c r="K63" s="19">
        <f t="shared" si="2"/>
        <v>8.681632569379634E-2</v>
      </c>
    </row>
    <row r="64" spans="2:11" x14ac:dyDescent="0.3">
      <c r="B64" t="str">
        <f>'Town Data'!A60</f>
        <v>SOUTH BURLINGTON</v>
      </c>
      <c r="C64" s="40">
        <f>IF('Town Data'!C60&gt;9,'Town Data'!B60,"*")</f>
        <v>25707566.329999998</v>
      </c>
      <c r="D64" s="36">
        <f>IF('Town Data'!E60&gt;9,'Town Data'!D60,"*")</f>
        <v>15208525.73</v>
      </c>
      <c r="E64" s="37">
        <f>IF('Town Data'!G60&gt;9,'Town Data'!F60,"*")</f>
        <v>3010819.51</v>
      </c>
      <c r="F64" s="36">
        <f>IF('Town Data'!I60&gt;9,'Town Data'!H60,"*")</f>
        <v>23762640.629999999</v>
      </c>
      <c r="G64" s="36">
        <f>IF('Town Data'!K60&gt;9,'Town Data'!J60,"*")</f>
        <v>14265280.029999999</v>
      </c>
      <c r="H64" s="37">
        <f>IF('Town Data'!M60&gt;9,'Town Data'!L60,"*")</f>
        <v>2688381.74</v>
      </c>
      <c r="I64" s="8">
        <f t="shared" si="0"/>
        <v>8.1848045858361293E-2</v>
      </c>
      <c r="J64" s="8">
        <f t="shared" si="1"/>
        <v>6.6121779454476032E-2</v>
      </c>
      <c r="K64" s="8">
        <f t="shared" si="2"/>
        <v>0.11993749444228836</v>
      </c>
    </row>
    <row r="65" spans="2:11" x14ac:dyDescent="0.3">
      <c r="B65" s="24" t="str">
        <f>'Town Data'!A61</f>
        <v>SOUTH HERO</v>
      </c>
      <c r="C65" s="41">
        <f>IF('Town Data'!C61&gt;9,'Town Data'!B61,"*")</f>
        <v>2259883.2200000002</v>
      </c>
      <c r="D65" s="34">
        <f>IF('Town Data'!E61&gt;9,'Town Data'!D61,"*")</f>
        <v>707711.49</v>
      </c>
      <c r="E65" s="35" t="str">
        <f>IF('Town Data'!G61&gt;9,'Town Data'!F61,"*")</f>
        <v>*</v>
      </c>
      <c r="F65" s="34">
        <f>IF('Town Data'!I61&gt;9,'Town Data'!H61,"*")</f>
        <v>1861325.57</v>
      </c>
      <c r="G65" s="34">
        <f>IF('Town Data'!K61&gt;9,'Town Data'!J61,"*")</f>
        <v>772874.37</v>
      </c>
      <c r="H65" s="35" t="str">
        <f>IF('Town Data'!M61&gt;9,'Town Data'!L61,"*")</f>
        <v>*</v>
      </c>
      <c r="I65" s="19">
        <f t="shared" si="0"/>
        <v>0.21412570504793535</v>
      </c>
      <c r="J65" s="19">
        <f t="shared" si="1"/>
        <v>-8.4312383136731534E-2</v>
      </c>
      <c r="K65" s="19" t="str">
        <f t="shared" si="2"/>
        <v/>
      </c>
    </row>
    <row r="66" spans="2:11" x14ac:dyDescent="0.3">
      <c r="B66" t="str">
        <f>'Town Data'!A62</f>
        <v>SPRINGFIELD</v>
      </c>
      <c r="C66" s="40">
        <f>IF('Town Data'!C62&gt;9,'Town Data'!B62,"*")</f>
        <v>4124265.59</v>
      </c>
      <c r="D66" s="36" t="str">
        <f>IF('Town Data'!E62&gt;9,'Town Data'!D62,"*")</f>
        <v>*</v>
      </c>
      <c r="E66" s="37">
        <f>IF('Town Data'!G62&gt;9,'Town Data'!F62,"*")</f>
        <v>366041.18</v>
      </c>
      <c r="F66" s="36">
        <f>IF('Town Data'!I62&gt;9,'Town Data'!H62,"*")</f>
        <v>4159033.78</v>
      </c>
      <c r="G66" s="36" t="str">
        <f>IF('Town Data'!K62&gt;9,'Town Data'!J62,"*")</f>
        <v>*</v>
      </c>
      <c r="H66" s="37">
        <f>IF('Town Data'!M62&gt;9,'Town Data'!L62,"*")</f>
        <v>321542.76</v>
      </c>
      <c r="I66" s="8">
        <f t="shared" si="0"/>
        <v>-8.3596796369371992E-3</v>
      </c>
      <c r="J66" s="8" t="str">
        <f t="shared" si="1"/>
        <v/>
      </c>
      <c r="K66" s="8">
        <f t="shared" si="2"/>
        <v>0.13839036525033244</v>
      </c>
    </row>
    <row r="67" spans="2:11" x14ac:dyDescent="0.3">
      <c r="B67" s="24" t="str">
        <f>'Town Data'!A63</f>
        <v>ST ALBANS</v>
      </c>
      <c r="C67" s="41">
        <f>IF('Town Data'!C63&gt;9,'Town Data'!B63,"*")</f>
        <v>6981422.7599999998</v>
      </c>
      <c r="D67" s="34" t="str">
        <f>IF('Town Data'!E63&gt;9,'Town Data'!D63,"*")</f>
        <v>*</v>
      </c>
      <c r="E67" s="35">
        <f>IF('Town Data'!G63&gt;9,'Town Data'!F63,"*")</f>
        <v>478852.32</v>
      </c>
      <c r="F67" s="34">
        <f>IF('Town Data'!I63&gt;9,'Town Data'!H63,"*")</f>
        <v>6851864.7800000003</v>
      </c>
      <c r="G67" s="34" t="str">
        <f>IF('Town Data'!K63&gt;9,'Town Data'!J63,"*")</f>
        <v>*</v>
      </c>
      <c r="H67" s="35">
        <f>IF('Town Data'!M63&gt;9,'Town Data'!L63,"*")</f>
        <v>623180.06999999995</v>
      </c>
      <c r="I67" s="19">
        <f t="shared" si="0"/>
        <v>1.8908426269322775E-2</v>
      </c>
      <c r="J67" s="19" t="str">
        <f t="shared" si="1"/>
        <v/>
      </c>
      <c r="K67" s="19">
        <f t="shared" si="2"/>
        <v>-0.2315987897366486</v>
      </c>
    </row>
    <row r="68" spans="2:11" x14ac:dyDescent="0.3">
      <c r="B68" t="str">
        <f>'Town Data'!A64</f>
        <v>ST ALBANS TOWN</v>
      </c>
      <c r="C68" s="40">
        <f>IF('Town Data'!C64&gt;9,'Town Data'!B64,"*")</f>
        <v>3171686.05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>
        <f>IF('Town Data'!I64&gt;9,'Town Data'!H64,"*")</f>
        <v>3202757.86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>
        <f t="shared" si="0"/>
        <v>-9.7015795006120311E-3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ST JOHNSBURY</v>
      </c>
      <c r="C69" s="41">
        <f>IF('Town Data'!C65&gt;9,'Town Data'!B65,"*")</f>
        <v>4676924.3899999997</v>
      </c>
      <c r="D69" s="34" t="str">
        <f>IF('Town Data'!E65&gt;9,'Town Data'!D65,"*")</f>
        <v>*</v>
      </c>
      <c r="E69" s="35">
        <f>IF('Town Data'!G65&gt;9,'Town Data'!F65,"*")</f>
        <v>493266.69</v>
      </c>
      <c r="F69" s="34">
        <f>IF('Town Data'!I65&gt;9,'Town Data'!H65,"*")</f>
        <v>4447793.2</v>
      </c>
      <c r="G69" s="34" t="str">
        <f>IF('Town Data'!K65&gt;9,'Town Data'!J65,"*")</f>
        <v>*</v>
      </c>
      <c r="H69" s="35">
        <f>IF('Town Data'!M65&gt;9,'Town Data'!L65,"*")</f>
        <v>364639.82</v>
      </c>
      <c r="I69" s="19">
        <f t="shared" si="0"/>
        <v>5.1515702213852807E-2</v>
      </c>
      <c r="J69" s="19" t="str">
        <f t="shared" si="1"/>
        <v/>
      </c>
      <c r="K69" s="19">
        <f t="shared" si="2"/>
        <v>0.35275047579828223</v>
      </c>
    </row>
    <row r="70" spans="2:11" x14ac:dyDescent="0.3">
      <c r="B70" t="str">
        <f>'Town Data'!A66</f>
        <v>STOWE</v>
      </c>
      <c r="C70" s="40">
        <f>IF('Town Data'!C66&gt;9,'Town Data'!B66,"*")</f>
        <v>19417519.390000001</v>
      </c>
      <c r="D70" s="36">
        <f>IF('Town Data'!E66&gt;9,'Town Data'!D66,"*")</f>
        <v>23345671.949999999</v>
      </c>
      <c r="E70" s="37">
        <f>IF('Town Data'!G66&gt;9,'Town Data'!F66,"*")</f>
        <v>6717095.3600000003</v>
      </c>
      <c r="F70" s="36">
        <f>IF('Town Data'!I66&gt;9,'Town Data'!H66,"*")</f>
        <v>18914668.510000002</v>
      </c>
      <c r="G70" s="36">
        <f>IF('Town Data'!K66&gt;9,'Town Data'!J66,"*")</f>
        <v>24360634.629999999</v>
      </c>
      <c r="H70" s="37">
        <f>IF('Town Data'!M66&gt;9,'Town Data'!L66,"*")</f>
        <v>6429976.3200000003</v>
      </c>
      <c r="I70" s="8">
        <f t="shared" ref="I70:I133" si="3">IFERROR((C70-F70)/F70,"")</f>
        <v>2.658523355744493E-2</v>
      </c>
      <c r="J70" s="8">
        <f t="shared" ref="J70:J133" si="4">IFERROR((D70-G70)/G70,"")</f>
        <v>-4.1664049209542281E-2</v>
      </c>
      <c r="K70" s="8">
        <f t="shared" ref="K70:K133" si="5">IFERROR((E70-H70)/H70,"")</f>
        <v>4.4653203326260466E-2</v>
      </c>
    </row>
    <row r="71" spans="2:11" x14ac:dyDescent="0.3">
      <c r="B71" s="24" t="str">
        <f>'Town Data'!A67</f>
        <v>SWANTON</v>
      </c>
      <c r="C71" s="41">
        <f>IF('Town Data'!C67&gt;9,'Town Data'!B67,"*")</f>
        <v>2323873.62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>
        <f>IF('Town Data'!I67&gt;9,'Town Data'!H67,"*")</f>
        <v>2187655.58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>
        <f t="shared" si="3"/>
        <v>6.2266675451718059E-2</v>
      </c>
      <c r="J71" s="19" t="str">
        <f t="shared" si="4"/>
        <v/>
      </c>
      <c r="K71" s="19" t="str">
        <f t="shared" si="5"/>
        <v/>
      </c>
    </row>
    <row r="72" spans="2:11" x14ac:dyDescent="0.3">
      <c r="B72" t="str">
        <f>'Town Data'!A68</f>
        <v>VERGENNES</v>
      </c>
      <c r="C72" s="40">
        <f>IF('Town Data'!C68&gt;9,'Town Data'!B68,"*")</f>
        <v>2144761.9</v>
      </c>
      <c r="D72" s="36" t="str">
        <f>IF('Town Data'!E68&gt;9,'Town Data'!D68,"*")</f>
        <v>*</v>
      </c>
      <c r="E72" s="37">
        <f>IF('Town Data'!G68&gt;9,'Town Data'!F68,"*")</f>
        <v>266612.19</v>
      </c>
      <c r="F72" s="36">
        <f>IF('Town Data'!I68&gt;9,'Town Data'!H68,"*")</f>
        <v>1923769.76</v>
      </c>
      <c r="G72" s="36" t="str">
        <f>IF('Town Data'!K68&gt;9,'Town Data'!J68,"*")</f>
        <v>*</v>
      </c>
      <c r="H72" s="37">
        <f>IF('Town Data'!M68&gt;9,'Town Data'!L68,"*")</f>
        <v>253335.5</v>
      </c>
      <c r="I72" s="8">
        <f t="shared" si="3"/>
        <v>0.11487452635704176</v>
      </c>
      <c r="J72" s="8" t="str">
        <f t="shared" si="4"/>
        <v/>
      </c>
      <c r="K72" s="8">
        <f t="shared" si="5"/>
        <v>5.2407538619735496E-2</v>
      </c>
    </row>
    <row r="73" spans="2:11" x14ac:dyDescent="0.3">
      <c r="B73" s="24" t="str">
        <f>'Town Data'!A69</f>
        <v>WAITSFIELD</v>
      </c>
      <c r="C73" s="41">
        <f>IF('Town Data'!C69&gt;9,'Town Data'!B69,"*")</f>
        <v>3934662.07</v>
      </c>
      <c r="D73" s="34">
        <f>IF('Town Data'!E69&gt;9,'Town Data'!D69,"*")</f>
        <v>1664456.72</v>
      </c>
      <c r="E73" s="35">
        <f>IF('Town Data'!G69&gt;9,'Town Data'!F69,"*")</f>
        <v>1153058.07</v>
      </c>
      <c r="F73" s="34">
        <f>IF('Town Data'!I69&gt;9,'Town Data'!H69,"*")</f>
        <v>4355914.08</v>
      </c>
      <c r="G73" s="34">
        <f>IF('Town Data'!K69&gt;9,'Town Data'!J69,"*")</f>
        <v>1616459.59</v>
      </c>
      <c r="H73" s="35">
        <f>IF('Town Data'!M69&gt;9,'Town Data'!L69,"*")</f>
        <v>1200205.95</v>
      </c>
      <c r="I73" s="19">
        <f t="shared" si="3"/>
        <v>-9.6708062249014848E-2</v>
      </c>
      <c r="J73" s="19">
        <f t="shared" si="4"/>
        <v>2.9692749696266695E-2</v>
      </c>
      <c r="K73" s="19">
        <f t="shared" si="5"/>
        <v>-3.9283158028003355E-2</v>
      </c>
    </row>
    <row r="74" spans="2:11" x14ac:dyDescent="0.3">
      <c r="B74" t="str">
        <f>'Town Data'!A70</f>
        <v>WALLINGFORD</v>
      </c>
      <c r="C74" s="40">
        <f>IF('Town Data'!C70&gt;9,'Town Data'!B70,"*")</f>
        <v>627820.85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>
        <f>IF('Town Data'!I70&gt;9,'Town Data'!H70,"*")</f>
        <v>608429.53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>
        <f t="shared" si="3"/>
        <v>3.1871102640267886E-2</v>
      </c>
      <c r="J74" s="8" t="str">
        <f t="shared" si="4"/>
        <v/>
      </c>
      <c r="K74" s="8" t="str">
        <f t="shared" si="5"/>
        <v/>
      </c>
    </row>
    <row r="75" spans="2:11" x14ac:dyDescent="0.3">
      <c r="B75" s="24" t="str">
        <f>'Town Data'!A71</f>
        <v>WARREN</v>
      </c>
      <c r="C75" s="41">
        <f>IF('Town Data'!C71&gt;9,'Town Data'!B71,"*")</f>
        <v>1761580.63</v>
      </c>
      <c r="D75" s="34">
        <f>IF('Town Data'!E71&gt;9,'Town Data'!D71,"*")</f>
        <v>1856363.63</v>
      </c>
      <c r="E75" s="35" t="str">
        <f>IF('Town Data'!G71&gt;9,'Town Data'!F71,"*")</f>
        <v>*</v>
      </c>
      <c r="F75" s="34">
        <f>IF('Town Data'!I71&gt;9,'Town Data'!H71,"*")</f>
        <v>1710065.44</v>
      </c>
      <c r="G75" s="34">
        <f>IF('Town Data'!K71&gt;9,'Town Data'!J71,"*")</f>
        <v>1970190.79</v>
      </c>
      <c r="H75" s="35" t="str">
        <f>IF('Town Data'!M71&gt;9,'Town Data'!L71,"*")</f>
        <v>*</v>
      </c>
      <c r="I75" s="19">
        <f t="shared" si="3"/>
        <v>3.012468926335354E-2</v>
      </c>
      <c r="J75" s="19">
        <f t="shared" si="4"/>
        <v>-5.7774688917310461E-2</v>
      </c>
      <c r="K75" s="19" t="str">
        <f t="shared" si="5"/>
        <v/>
      </c>
    </row>
    <row r="76" spans="2:11" x14ac:dyDescent="0.3">
      <c r="B76" t="str">
        <f>'Town Data'!A72</f>
        <v>WATERBURY</v>
      </c>
      <c r="C76" s="40">
        <f>IF('Town Data'!C72&gt;9,'Town Data'!B72,"*")</f>
        <v>6585627.6200000001</v>
      </c>
      <c r="D76" s="36">
        <f>IF('Town Data'!E72&gt;9,'Town Data'!D72,"*")</f>
        <v>3877020.58</v>
      </c>
      <c r="E76" s="37">
        <f>IF('Town Data'!G72&gt;9,'Town Data'!F72,"*")</f>
        <v>1464377.95</v>
      </c>
      <c r="F76" s="36">
        <f>IF('Town Data'!I72&gt;9,'Town Data'!H72,"*")</f>
        <v>5648036.3499999996</v>
      </c>
      <c r="G76" s="36">
        <f>IF('Town Data'!K72&gt;9,'Town Data'!J72,"*")</f>
        <v>3618837.81</v>
      </c>
      <c r="H76" s="37">
        <f>IF('Town Data'!M72&gt;9,'Town Data'!L72,"*")</f>
        <v>1307132.55</v>
      </c>
      <c r="I76" s="8">
        <f t="shared" si="3"/>
        <v>0.16600305166237123</v>
      </c>
      <c r="J76" s="8">
        <f t="shared" si="4"/>
        <v>7.13441119926842E-2</v>
      </c>
      <c r="K76" s="8">
        <f t="shared" si="5"/>
        <v>0.12029797590152574</v>
      </c>
    </row>
    <row r="77" spans="2:11" x14ac:dyDescent="0.3">
      <c r="B77" s="24" t="str">
        <f>'Town Data'!A73</f>
        <v>WEATHERSFIELD</v>
      </c>
      <c r="C77" s="41">
        <f>IF('Town Data'!C73&gt;9,'Town Data'!B73,"*")</f>
        <v>867964.69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>
        <f>IF('Town Data'!I73&gt;9,'Town Data'!H73,"*")</f>
        <v>869211.9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>
        <f t="shared" si="3"/>
        <v>-1.434874511037043E-3</v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WEST RUTLAND</v>
      </c>
      <c r="C78" s="40">
        <f>IF('Town Data'!C74&gt;9,'Town Data'!B74,"*")</f>
        <v>545825.30000000005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>
        <f>IF('Town Data'!I74&gt;9,'Town Data'!H74,"*")</f>
        <v>543750.82999999996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>
        <f t="shared" si="3"/>
        <v>3.8151114178530793E-3</v>
      </c>
      <c r="J78" s="8" t="str">
        <f t="shared" si="4"/>
        <v/>
      </c>
      <c r="K78" s="8" t="str">
        <f t="shared" si="5"/>
        <v/>
      </c>
    </row>
    <row r="79" spans="2:11" x14ac:dyDescent="0.3">
      <c r="B79" s="24" t="str">
        <f>'Town Data'!A75</f>
        <v>WILLISTON</v>
      </c>
      <c r="C79" s="41">
        <f>IF('Town Data'!C75&gt;9,'Town Data'!B75,"*")</f>
        <v>13484738.35</v>
      </c>
      <c r="D79" s="34" t="str">
        <f>IF('Town Data'!E75&gt;9,'Town Data'!D75,"*")</f>
        <v>*</v>
      </c>
      <c r="E79" s="35">
        <f>IF('Town Data'!G75&gt;9,'Town Data'!F75,"*")</f>
        <v>871377.09</v>
      </c>
      <c r="F79" s="34">
        <f>IF('Town Data'!I75&gt;9,'Town Data'!H75,"*")</f>
        <v>11434941.43</v>
      </c>
      <c r="G79" s="34" t="str">
        <f>IF('Town Data'!K75&gt;9,'Town Data'!J75,"*")</f>
        <v>*</v>
      </c>
      <c r="H79" s="35">
        <f>IF('Town Data'!M75&gt;9,'Town Data'!L75,"*")</f>
        <v>878509.99</v>
      </c>
      <c r="I79" s="19">
        <f t="shared" si="3"/>
        <v>0.17925731693056865</v>
      </c>
      <c r="J79" s="19" t="str">
        <f t="shared" si="4"/>
        <v/>
      </c>
      <c r="K79" s="19">
        <f t="shared" si="5"/>
        <v>-8.1193157518903384E-3</v>
      </c>
    </row>
    <row r="80" spans="2:11" x14ac:dyDescent="0.3">
      <c r="B80" t="str">
        <f>'Town Data'!A76</f>
        <v>WILMINGTON</v>
      </c>
      <c r="C80" s="40">
        <f>IF('Town Data'!C76&gt;9,'Town Data'!B76,"*")</f>
        <v>3192575.41</v>
      </c>
      <c r="D80" s="36">
        <f>IF('Town Data'!E76&gt;9,'Town Data'!D76,"*")</f>
        <v>703097.06</v>
      </c>
      <c r="E80" s="37">
        <f>IF('Town Data'!G76&gt;9,'Town Data'!F76,"*")</f>
        <v>559529.26</v>
      </c>
      <c r="F80" s="36">
        <f>IF('Town Data'!I76&gt;9,'Town Data'!H76,"*")</f>
        <v>3091334.71</v>
      </c>
      <c r="G80" s="36">
        <f>IF('Town Data'!K76&gt;9,'Town Data'!J76,"*")</f>
        <v>701936.51</v>
      </c>
      <c r="H80" s="37">
        <f>IF('Town Data'!M76&gt;9,'Town Data'!L76,"*")</f>
        <v>490581.55</v>
      </c>
      <c r="I80" s="8">
        <f t="shared" si="3"/>
        <v>3.2749834455810249E-2</v>
      </c>
      <c r="J80" s="8">
        <f t="shared" si="4"/>
        <v>1.6533546602384972E-3</v>
      </c>
      <c r="K80" s="8">
        <f t="shared" si="5"/>
        <v>0.14054281087415543</v>
      </c>
    </row>
    <row r="81" spans="2:11" x14ac:dyDescent="0.3">
      <c r="B81" s="24" t="str">
        <f>'Town Data'!A77</f>
        <v>WINDSOR</v>
      </c>
      <c r="C81" s="41">
        <f>IF('Town Data'!C77&gt;9,'Town Data'!B77,"*")</f>
        <v>1929488.33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>
        <f>IF('Town Data'!I77&gt;9,'Town Data'!H77,"*")</f>
        <v>1775980.7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>
        <f t="shared" si="3"/>
        <v>8.6435415655136419E-2</v>
      </c>
      <c r="J81" s="19" t="str">
        <f t="shared" si="4"/>
        <v/>
      </c>
      <c r="K81" s="19" t="str">
        <f t="shared" si="5"/>
        <v/>
      </c>
    </row>
    <row r="82" spans="2:11" x14ac:dyDescent="0.3">
      <c r="B82" t="str">
        <f>'Town Data'!A78</f>
        <v>WINHALL</v>
      </c>
      <c r="C82" s="40" t="str">
        <f>IF('Town Data'!C78&gt;9,'Town Data'!B78,"*")</f>
        <v>*</v>
      </c>
      <c r="D82" s="36">
        <f>IF('Town Data'!E78&gt;9,'Town Data'!D78,"*")</f>
        <v>202575.75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 t="str">
        <f>'Town Data'!A79</f>
        <v>WINOOSKI</v>
      </c>
      <c r="C83" s="41">
        <f>IF('Town Data'!C79&gt;9,'Town Data'!B79,"*")</f>
        <v>4765742.21</v>
      </c>
      <c r="D83" s="34" t="str">
        <f>IF('Town Data'!E79&gt;9,'Town Data'!D79,"*")</f>
        <v>*</v>
      </c>
      <c r="E83" s="35">
        <f>IF('Town Data'!G79&gt;9,'Town Data'!F79,"*")</f>
        <v>1820249.81</v>
      </c>
      <c r="F83" s="34">
        <f>IF('Town Data'!I79&gt;9,'Town Data'!H79,"*")</f>
        <v>4203436.63</v>
      </c>
      <c r="G83" s="34" t="str">
        <f>IF('Town Data'!K79&gt;9,'Town Data'!J79,"*")</f>
        <v>*</v>
      </c>
      <c r="H83" s="35">
        <f>IF('Town Data'!M79&gt;9,'Town Data'!L79,"*")</f>
        <v>1693637.18</v>
      </c>
      <c r="I83" s="19">
        <f t="shared" si="3"/>
        <v>0.13377282197781107</v>
      </c>
      <c r="J83" s="19" t="str">
        <f t="shared" si="4"/>
        <v/>
      </c>
      <c r="K83" s="19">
        <f t="shared" si="5"/>
        <v>7.475782386874627E-2</v>
      </c>
    </row>
    <row r="84" spans="2:11" x14ac:dyDescent="0.3">
      <c r="B84" t="str">
        <f>'Town Data'!A80</f>
        <v>WOODSTOCK</v>
      </c>
      <c r="C84" s="40">
        <f>IF('Town Data'!C80&gt;9,'Town Data'!B80,"*")</f>
        <v>5142099.38</v>
      </c>
      <c r="D84" s="36">
        <f>IF('Town Data'!E80&gt;9,'Town Data'!D80,"*")</f>
        <v>7341926.5800000001</v>
      </c>
      <c r="E84" s="39">
        <f>IF('Town Data'!G80&gt;9,'Town Data'!F80,"*")</f>
        <v>1422270.26</v>
      </c>
      <c r="F84" s="36">
        <f>IF('Town Data'!I80&gt;9,'Town Data'!H80,"*")</f>
        <v>6549956.6500000004</v>
      </c>
      <c r="G84" s="36">
        <f>IF('Town Data'!K80&gt;9,'Town Data'!J80,"*")</f>
        <v>9093050.0899999999</v>
      </c>
      <c r="H84" s="37">
        <f>IF('Town Data'!M80&gt;9,'Town Data'!L80,"*")</f>
        <v>1752484.91</v>
      </c>
      <c r="I84" s="8">
        <f t="shared" si="3"/>
        <v>-0.21494146377289389</v>
      </c>
      <c r="J84" s="8">
        <f t="shared" si="4"/>
        <v>-0.19257823201983482</v>
      </c>
      <c r="K84" s="8">
        <f t="shared" si="5"/>
        <v>-0.18842652973257265</v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abSelected="1" workbookViewId="0">
      <selection activeCell="M1" sqref="M1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6">
        <v>0</v>
      </c>
      <c r="C2" s="30">
        <v>0</v>
      </c>
      <c r="D2" s="66">
        <v>0</v>
      </c>
      <c r="E2" s="30">
        <v>0</v>
      </c>
      <c r="F2" s="66">
        <v>0</v>
      </c>
      <c r="G2" s="30">
        <v>0</v>
      </c>
      <c r="H2" s="66">
        <v>0</v>
      </c>
      <c r="I2" s="30">
        <v>0</v>
      </c>
      <c r="J2" s="66">
        <v>105166.95</v>
      </c>
      <c r="K2" s="30">
        <v>10</v>
      </c>
      <c r="L2" s="66">
        <v>0</v>
      </c>
      <c r="M2" s="30">
        <v>0</v>
      </c>
    </row>
    <row r="3" spans="1:13" x14ac:dyDescent="0.3">
      <c r="A3" s="29" t="s">
        <v>48</v>
      </c>
      <c r="B3" s="66">
        <v>0</v>
      </c>
      <c r="C3" s="30">
        <v>0</v>
      </c>
      <c r="D3" s="66">
        <v>228275.81</v>
      </c>
      <c r="E3" s="30">
        <v>10</v>
      </c>
      <c r="F3" s="66">
        <v>0</v>
      </c>
      <c r="G3" s="30">
        <v>0</v>
      </c>
      <c r="H3" s="66">
        <v>0</v>
      </c>
      <c r="I3" s="30">
        <v>0</v>
      </c>
      <c r="J3" s="66">
        <v>0</v>
      </c>
      <c r="K3" s="30">
        <v>0</v>
      </c>
      <c r="L3" s="66">
        <v>0</v>
      </c>
      <c r="M3" s="30">
        <v>0</v>
      </c>
    </row>
    <row r="4" spans="1:13" x14ac:dyDescent="0.3">
      <c r="A4" s="29" t="s">
        <v>49</v>
      </c>
      <c r="B4" s="66">
        <v>888953.33</v>
      </c>
      <c r="C4" s="30">
        <v>11</v>
      </c>
      <c r="D4" s="66">
        <v>0</v>
      </c>
      <c r="E4" s="30">
        <v>0</v>
      </c>
      <c r="F4" s="66">
        <v>0</v>
      </c>
      <c r="G4" s="30">
        <v>0</v>
      </c>
      <c r="H4" s="66">
        <v>705078.45</v>
      </c>
      <c r="I4" s="30">
        <v>10</v>
      </c>
      <c r="J4" s="66">
        <v>0</v>
      </c>
      <c r="K4" s="30">
        <v>0</v>
      </c>
      <c r="L4" s="66">
        <v>0</v>
      </c>
      <c r="M4" s="30">
        <v>0</v>
      </c>
    </row>
    <row r="5" spans="1:13" x14ac:dyDescent="0.3">
      <c r="A5" s="29" t="s">
        <v>50</v>
      </c>
      <c r="B5" s="66">
        <v>5010150.66</v>
      </c>
      <c r="C5" s="30">
        <v>52</v>
      </c>
      <c r="D5" s="66">
        <v>0</v>
      </c>
      <c r="E5" s="30">
        <v>0</v>
      </c>
      <c r="F5" s="66">
        <v>776773.14</v>
      </c>
      <c r="G5" s="30">
        <v>18</v>
      </c>
      <c r="H5" s="66">
        <v>5011516.8099999996</v>
      </c>
      <c r="I5" s="30">
        <v>48</v>
      </c>
      <c r="J5" s="66">
        <v>220280.57</v>
      </c>
      <c r="K5" s="30">
        <v>10</v>
      </c>
      <c r="L5" s="66">
        <v>793637.77</v>
      </c>
      <c r="M5" s="30">
        <v>19</v>
      </c>
    </row>
    <row r="6" spans="1:13" x14ac:dyDescent="0.3">
      <c r="A6" s="29" t="s">
        <v>51</v>
      </c>
      <c r="B6" s="66">
        <v>1800452.02</v>
      </c>
      <c r="C6" s="30">
        <v>13</v>
      </c>
      <c r="D6" s="66">
        <v>0</v>
      </c>
      <c r="E6" s="30">
        <v>0</v>
      </c>
      <c r="F6" s="66">
        <v>0</v>
      </c>
      <c r="G6" s="30">
        <v>0</v>
      </c>
      <c r="H6" s="66">
        <v>1604991.36</v>
      </c>
      <c r="I6" s="30">
        <v>16</v>
      </c>
      <c r="J6" s="66">
        <v>0</v>
      </c>
      <c r="K6" s="30">
        <v>0</v>
      </c>
      <c r="L6" s="66">
        <v>0</v>
      </c>
      <c r="M6" s="30">
        <v>0</v>
      </c>
    </row>
    <row r="7" spans="1:13" x14ac:dyDescent="0.3">
      <c r="A7" s="29" t="s">
        <v>52</v>
      </c>
      <c r="B7" s="66">
        <v>1147457.55</v>
      </c>
      <c r="C7" s="30">
        <v>27</v>
      </c>
      <c r="D7" s="66">
        <v>576409.49</v>
      </c>
      <c r="E7" s="30">
        <v>10</v>
      </c>
      <c r="F7" s="66">
        <v>0</v>
      </c>
      <c r="G7" s="30">
        <v>0</v>
      </c>
      <c r="H7" s="66">
        <v>1205447.83</v>
      </c>
      <c r="I7" s="30">
        <v>24</v>
      </c>
      <c r="J7" s="66">
        <v>538541.5</v>
      </c>
      <c r="K7" s="30">
        <v>10</v>
      </c>
      <c r="L7" s="66">
        <v>0</v>
      </c>
      <c r="M7" s="30">
        <v>0</v>
      </c>
    </row>
    <row r="8" spans="1:13" x14ac:dyDescent="0.3">
      <c r="A8" s="29" t="s">
        <v>53</v>
      </c>
      <c r="B8" s="66">
        <v>9822664.6199999992</v>
      </c>
      <c r="C8" s="30">
        <v>77</v>
      </c>
      <c r="D8" s="66">
        <v>2810221.52</v>
      </c>
      <c r="E8" s="30">
        <v>20</v>
      </c>
      <c r="F8" s="66">
        <v>1268663.6499999999</v>
      </c>
      <c r="G8" s="30">
        <v>26</v>
      </c>
      <c r="H8" s="66">
        <v>10054777.550000001</v>
      </c>
      <c r="I8" s="30">
        <v>81</v>
      </c>
      <c r="J8" s="66">
        <v>2959585.68</v>
      </c>
      <c r="K8" s="30">
        <v>20</v>
      </c>
      <c r="L8" s="66">
        <v>1445246.79</v>
      </c>
      <c r="M8" s="30">
        <v>29</v>
      </c>
    </row>
    <row r="9" spans="1:13" x14ac:dyDescent="0.3">
      <c r="A9" s="29" t="s">
        <v>54</v>
      </c>
      <c r="B9" s="66">
        <v>5331657.66</v>
      </c>
      <c r="C9" s="30">
        <v>14</v>
      </c>
      <c r="D9" s="66">
        <v>0</v>
      </c>
      <c r="E9" s="30">
        <v>0</v>
      </c>
      <c r="F9" s="66">
        <v>0</v>
      </c>
      <c r="G9" s="30">
        <v>0</v>
      </c>
      <c r="H9" s="66">
        <v>5491603.8799999999</v>
      </c>
      <c r="I9" s="30">
        <v>17</v>
      </c>
      <c r="J9" s="66">
        <v>0</v>
      </c>
      <c r="K9" s="30">
        <v>0</v>
      </c>
      <c r="L9" s="66">
        <v>0</v>
      </c>
      <c r="M9" s="30">
        <v>0</v>
      </c>
    </row>
    <row r="10" spans="1:13" x14ac:dyDescent="0.3">
      <c r="A10" s="29" t="s">
        <v>55</v>
      </c>
      <c r="B10" s="66">
        <v>952293.11</v>
      </c>
      <c r="C10" s="30">
        <v>11</v>
      </c>
      <c r="D10" s="66">
        <v>0</v>
      </c>
      <c r="E10" s="30">
        <v>0</v>
      </c>
      <c r="F10" s="66">
        <v>0</v>
      </c>
      <c r="G10" s="30">
        <v>0</v>
      </c>
      <c r="H10" s="66">
        <v>992569.22</v>
      </c>
      <c r="I10" s="30">
        <v>13</v>
      </c>
      <c r="J10" s="66">
        <v>0</v>
      </c>
      <c r="K10" s="30">
        <v>0</v>
      </c>
      <c r="L10" s="66">
        <v>0</v>
      </c>
      <c r="M10" s="30">
        <v>0</v>
      </c>
    </row>
    <row r="11" spans="1:13" x14ac:dyDescent="0.3">
      <c r="A11" s="29" t="s">
        <v>56</v>
      </c>
      <c r="B11" s="66">
        <v>2043892.13</v>
      </c>
      <c r="C11" s="30">
        <v>10</v>
      </c>
      <c r="D11" s="66">
        <v>0</v>
      </c>
      <c r="E11" s="30">
        <v>0</v>
      </c>
      <c r="F11" s="66">
        <v>0</v>
      </c>
      <c r="G11" s="30">
        <v>0</v>
      </c>
      <c r="H11" s="66">
        <v>1902931.18</v>
      </c>
      <c r="I11" s="30">
        <v>12</v>
      </c>
      <c r="J11" s="66">
        <v>0</v>
      </c>
      <c r="K11" s="30">
        <v>0</v>
      </c>
      <c r="L11" s="66">
        <v>0</v>
      </c>
      <c r="M11" s="30">
        <v>0</v>
      </c>
    </row>
    <row r="12" spans="1:13" x14ac:dyDescent="0.3">
      <c r="A12" s="29" t="s">
        <v>57</v>
      </c>
      <c r="B12" s="66">
        <v>1487959.16</v>
      </c>
      <c r="C12" s="30">
        <v>24</v>
      </c>
      <c r="D12" s="66">
        <v>0</v>
      </c>
      <c r="E12" s="30">
        <v>0</v>
      </c>
      <c r="F12" s="66">
        <v>332799.93</v>
      </c>
      <c r="G12" s="30">
        <v>11</v>
      </c>
      <c r="H12" s="66">
        <v>1434919.89</v>
      </c>
      <c r="I12" s="30">
        <v>26</v>
      </c>
      <c r="J12" s="66">
        <v>0</v>
      </c>
      <c r="K12" s="30">
        <v>0</v>
      </c>
      <c r="L12" s="66">
        <v>341207.39</v>
      </c>
      <c r="M12" s="30">
        <v>11</v>
      </c>
    </row>
    <row r="13" spans="1:13" x14ac:dyDescent="0.3">
      <c r="A13" s="29" t="s">
        <v>58</v>
      </c>
      <c r="B13" s="66">
        <v>12397248.91</v>
      </c>
      <c r="C13" s="30">
        <v>80</v>
      </c>
      <c r="D13" s="66">
        <v>2658464.06</v>
      </c>
      <c r="E13" s="30">
        <v>18</v>
      </c>
      <c r="F13" s="66">
        <v>1669152.5</v>
      </c>
      <c r="G13" s="30">
        <v>37</v>
      </c>
      <c r="H13" s="66">
        <v>12136173.76</v>
      </c>
      <c r="I13" s="30">
        <v>87</v>
      </c>
      <c r="J13" s="66">
        <v>3167534.38</v>
      </c>
      <c r="K13" s="30">
        <v>23</v>
      </c>
      <c r="L13" s="66">
        <v>1624853.24</v>
      </c>
      <c r="M13" s="30">
        <v>38</v>
      </c>
    </row>
    <row r="14" spans="1:13" x14ac:dyDescent="0.3">
      <c r="A14" s="29" t="s">
        <v>59</v>
      </c>
      <c r="B14" s="66">
        <v>1666943.21</v>
      </c>
      <c r="C14" s="30">
        <v>19</v>
      </c>
      <c r="D14" s="66">
        <v>0</v>
      </c>
      <c r="E14" s="30">
        <v>0</v>
      </c>
      <c r="F14" s="66">
        <v>0</v>
      </c>
      <c r="G14" s="30">
        <v>0</v>
      </c>
      <c r="H14" s="66">
        <v>1498442.59</v>
      </c>
      <c r="I14" s="30">
        <v>19</v>
      </c>
      <c r="J14" s="66">
        <v>0</v>
      </c>
      <c r="K14" s="30">
        <v>0</v>
      </c>
      <c r="L14" s="66">
        <v>0</v>
      </c>
      <c r="M14" s="30">
        <v>0</v>
      </c>
    </row>
    <row r="15" spans="1:13" x14ac:dyDescent="0.3">
      <c r="A15" s="29" t="s">
        <v>60</v>
      </c>
      <c r="B15" s="66">
        <v>1423343.41</v>
      </c>
      <c r="C15" s="30">
        <v>18</v>
      </c>
      <c r="D15" s="66">
        <v>1759397.16</v>
      </c>
      <c r="E15" s="30">
        <v>14</v>
      </c>
      <c r="F15" s="66">
        <v>621942.72</v>
      </c>
      <c r="G15" s="30">
        <v>11</v>
      </c>
      <c r="H15" s="66">
        <v>1501272.76</v>
      </c>
      <c r="I15" s="30">
        <v>15</v>
      </c>
      <c r="J15" s="66">
        <v>1992437.35</v>
      </c>
      <c r="K15" s="30">
        <v>15</v>
      </c>
      <c r="L15" s="66">
        <v>748411.69</v>
      </c>
      <c r="M15" s="30">
        <v>10</v>
      </c>
    </row>
    <row r="16" spans="1:13" x14ac:dyDescent="0.3">
      <c r="A16" s="29" t="s">
        <v>61</v>
      </c>
      <c r="B16" s="66">
        <v>41868916.579999998</v>
      </c>
      <c r="C16" s="30">
        <v>208</v>
      </c>
      <c r="D16" s="66">
        <v>25681459.199999999</v>
      </c>
      <c r="E16" s="30">
        <v>23</v>
      </c>
      <c r="F16" s="66">
        <v>14019544.58</v>
      </c>
      <c r="G16" s="30">
        <v>112</v>
      </c>
      <c r="H16" s="66">
        <v>40731985.350000001</v>
      </c>
      <c r="I16" s="30">
        <v>224</v>
      </c>
      <c r="J16" s="66">
        <v>25438463.949999999</v>
      </c>
      <c r="K16" s="30">
        <v>24</v>
      </c>
      <c r="L16" s="66">
        <v>14184992.220000001</v>
      </c>
      <c r="M16" s="30">
        <v>113</v>
      </c>
    </row>
    <row r="17" spans="1:13" x14ac:dyDescent="0.3">
      <c r="A17" s="29" t="s">
        <v>62</v>
      </c>
      <c r="B17" s="66">
        <v>2548990.34</v>
      </c>
      <c r="C17" s="30">
        <v>18</v>
      </c>
      <c r="D17" s="66">
        <v>0</v>
      </c>
      <c r="E17" s="30">
        <v>0</v>
      </c>
      <c r="F17" s="66">
        <v>571912.30000000005</v>
      </c>
      <c r="G17" s="30">
        <v>14</v>
      </c>
      <c r="H17" s="66">
        <v>2574852.6800000002</v>
      </c>
      <c r="I17" s="30">
        <v>21</v>
      </c>
      <c r="J17" s="66">
        <v>0</v>
      </c>
      <c r="K17" s="30">
        <v>0</v>
      </c>
      <c r="L17" s="66">
        <v>554747.66</v>
      </c>
      <c r="M17" s="30">
        <v>16</v>
      </c>
    </row>
    <row r="18" spans="1:13" x14ac:dyDescent="0.3">
      <c r="A18" s="29" t="s">
        <v>63</v>
      </c>
      <c r="B18" s="66">
        <v>2808644.9</v>
      </c>
      <c r="C18" s="30">
        <v>18</v>
      </c>
      <c r="D18" s="66">
        <v>0</v>
      </c>
      <c r="E18" s="30">
        <v>0</v>
      </c>
      <c r="F18" s="66">
        <v>0</v>
      </c>
      <c r="G18" s="30">
        <v>0</v>
      </c>
      <c r="H18" s="66">
        <v>2599724.0499999998</v>
      </c>
      <c r="I18" s="30">
        <v>22</v>
      </c>
      <c r="J18" s="66">
        <v>0</v>
      </c>
      <c r="K18" s="30">
        <v>0</v>
      </c>
      <c r="L18" s="66">
        <v>0</v>
      </c>
      <c r="M18" s="30">
        <v>0</v>
      </c>
    </row>
    <row r="19" spans="1:13" x14ac:dyDescent="0.3">
      <c r="A19" s="29" t="s">
        <v>64</v>
      </c>
      <c r="B19" s="66">
        <v>908485.13</v>
      </c>
      <c r="C19" s="30">
        <v>10</v>
      </c>
      <c r="D19" s="66">
        <v>0</v>
      </c>
      <c r="E19" s="30">
        <v>0</v>
      </c>
      <c r="F19" s="66">
        <v>0</v>
      </c>
      <c r="G19" s="30">
        <v>0</v>
      </c>
      <c r="H19" s="66">
        <v>0</v>
      </c>
      <c r="I19" s="30">
        <v>0</v>
      </c>
      <c r="J19" s="66">
        <v>0</v>
      </c>
      <c r="K19" s="30">
        <v>0</v>
      </c>
      <c r="L19" s="66">
        <v>0</v>
      </c>
      <c r="M19" s="30">
        <v>0</v>
      </c>
    </row>
    <row r="20" spans="1:13" x14ac:dyDescent="0.3">
      <c r="A20" s="29" t="s">
        <v>65</v>
      </c>
      <c r="B20" s="66">
        <v>1069633.02</v>
      </c>
      <c r="C20" s="30">
        <v>15</v>
      </c>
      <c r="D20" s="66">
        <v>0</v>
      </c>
      <c r="E20" s="30">
        <v>0</v>
      </c>
      <c r="F20" s="66">
        <v>0</v>
      </c>
      <c r="G20" s="30">
        <v>0</v>
      </c>
      <c r="H20" s="66">
        <v>1055805.83</v>
      </c>
      <c r="I20" s="30">
        <v>17</v>
      </c>
      <c r="J20" s="66">
        <v>0</v>
      </c>
      <c r="K20" s="30">
        <v>0</v>
      </c>
      <c r="L20" s="66">
        <v>0</v>
      </c>
      <c r="M20" s="30">
        <v>0</v>
      </c>
    </row>
    <row r="21" spans="1:13" x14ac:dyDescent="0.3">
      <c r="A21" s="29" t="s">
        <v>66</v>
      </c>
      <c r="B21" s="66">
        <v>9398006.0199999996</v>
      </c>
      <c r="C21" s="30">
        <v>54</v>
      </c>
      <c r="D21" s="66">
        <v>4695341.05</v>
      </c>
      <c r="E21" s="30">
        <v>20</v>
      </c>
      <c r="F21" s="66">
        <v>771679.96</v>
      </c>
      <c r="G21" s="30">
        <v>16</v>
      </c>
      <c r="H21" s="66">
        <v>9433776.5800000001</v>
      </c>
      <c r="I21" s="30">
        <v>58</v>
      </c>
      <c r="J21" s="66">
        <v>4837608.1900000004</v>
      </c>
      <c r="K21" s="30">
        <v>21</v>
      </c>
      <c r="L21" s="66">
        <v>658649.4</v>
      </c>
      <c r="M21" s="30">
        <v>16</v>
      </c>
    </row>
    <row r="22" spans="1:13" x14ac:dyDescent="0.3">
      <c r="A22" s="29" t="s">
        <v>67</v>
      </c>
      <c r="B22" s="66">
        <v>935481.29</v>
      </c>
      <c r="C22" s="30">
        <v>12</v>
      </c>
      <c r="D22" s="66">
        <v>134802.91</v>
      </c>
      <c r="E22" s="30">
        <v>11</v>
      </c>
      <c r="F22" s="66">
        <v>0</v>
      </c>
      <c r="G22" s="30">
        <v>0</v>
      </c>
      <c r="H22" s="66">
        <v>819315.38</v>
      </c>
      <c r="I22" s="30">
        <v>11</v>
      </c>
      <c r="J22" s="66">
        <v>113835.29</v>
      </c>
      <c r="K22" s="30">
        <v>10</v>
      </c>
      <c r="L22" s="66">
        <v>0</v>
      </c>
      <c r="M22" s="30">
        <v>0</v>
      </c>
    </row>
    <row r="23" spans="1:13" x14ac:dyDescent="0.3">
      <c r="A23" s="29" t="s">
        <v>68</v>
      </c>
      <c r="B23" s="66">
        <v>3660403.06</v>
      </c>
      <c r="C23" s="30">
        <v>24</v>
      </c>
      <c r="D23" s="66">
        <v>0</v>
      </c>
      <c r="E23" s="30">
        <v>0</v>
      </c>
      <c r="F23" s="66">
        <v>0</v>
      </c>
      <c r="G23" s="30">
        <v>0</v>
      </c>
      <c r="H23" s="66">
        <v>3283007.64</v>
      </c>
      <c r="I23" s="30">
        <v>25</v>
      </c>
      <c r="J23" s="66">
        <v>0</v>
      </c>
      <c r="K23" s="30">
        <v>0</v>
      </c>
      <c r="L23" s="66">
        <v>0</v>
      </c>
      <c r="M23" s="30">
        <v>0</v>
      </c>
    </row>
    <row r="24" spans="1:13" x14ac:dyDescent="0.3">
      <c r="A24" s="29" t="s">
        <v>69</v>
      </c>
      <c r="B24" s="66">
        <v>2476433.9</v>
      </c>
      <c r="C24" s="30">
        <v>11</v>
      </c>
      <c r="D24" s="66">
        <v>0</v>
      </c>
      <c r="E24" s="30">
        <v>0</v>
      </c>
      <c r="F24" s="66">
        <v>0</v>
      </c>
      <c r="G24" s="30">
        <v>0</v>
      </c>
      <c r="H24" s="66">
        <v>2202411.14</v>
      </c>
      <c r="I24" s="30">
        <v>12</v>
      </c>
      <c r="J24" s="66">
        <v>0</v>
      </c>
      <c r="K24" s="30">
        <v>0</v>
      </c>
      <c r="L24" s="66">
        <v>0</v>
      </c>
      <c r="M24" s="30">
        <v>0</v>
      </c>
    </row>
    <row r="25" spans="1:13" x14ac:dyDescent="0.3">
      <c r="A25" s="29" t="s">
        <v>70</v>
      </c>
      <c r="B25" s="66">
        <v>2311850.23</v>
      </c>
      <c r="C25" s="30">
        <v>23</v>
      </c>
      <c r="D25" s="66">
        <v>1097315.31</v>
      </c>
      <c r="E25" s="30">
        <v>23</v>
      </c>
      <c r="F25" s="66">
        <v>915694.65</v>
      </c>
      <c r="G25" s="30">
        <v>12</v>
      </c>
      <c r="H25" s="66">
        <v>2444971.9500000002</v>
      </c>
      <c r="I25" s="30">
        <v>20</v>
      </c>
      <c r="J25" s="66">
        <v>1130152.97</v>
      </c>
      <c r="K25" s="30">
        <v>24</v>
      </c>
      <c r="L25" s="66">
        <v>976559.87</v>
      </c>
      <c r="M25" s="30">
        <v>13</v>
      </c>
    </row>
    <row r="26" spans="1:13" x14ac:dyDescent="0.3">
      <c r="A26" s="29" t="s">
        <v>71</v>
      </c>
      <c r="B26" s="66">
        <v>1578277.89</v>
      </c>
      <c r="C26" s="30">
        <v>23</v>
      </c>
      <c r="D26" s="66">
        <v>0</v>
      </c>
      <c r="E26" s="30">
        <v>0</v>
      </c>
      <c r="F26" s="66">
        <v>0</v>
      </c>
      <c r="G26" s="30">
        <v>0</v>
      </c>
      <c r="H26" s="66">
        <v>1573021.15</v>
      </c>
      <c r="I26" s="30">
        <v>23</v>
      </c>
      <c r="J26" s="66">
        <v>0</v>
      </c>
      <c r="K26" s="30">
        <v>0</v>
      </c>
      <c r="L26" s="66">
        <v>0</v>
      </c>
      <c r="M26" s="30">
        <v>0</v>
      </c>
    </row>
    <row r="27" spans="1:13" x14ac:dyDescent="0.3">
      <c r="A27" s="29" t="s">
        <v>72</v>
      </c>
      <c r="B27" s="66">
        <v>12069374.050000001</v>
      </c>
      <c r="C27" s="30">
        <v>73</v>
      </c>
      <c r="D27" s="66">
        <v>0</v>
      </c>
      <c r="E27" s="30">
        <v>0</v>
      </c>
      <c r="F27" s="66">
        <v>1176252.56</v>
      </c>
      <c r="G27" s="30">
        <v>19</v>
      </c>
      <c r="H27" s="66">
        <v>11557237.609999999</v>
      </c>
      <c r="I27" s="30">
        <v>79</v>
      </c>
      <c r="J27" s="66">
        <v>0</v>
      </c>
      <c r="K27" s="30">
        <v>0</v>
      </c>
      <c r="L27" s="66">
        <v>1031404.41</v>
      </c>
      <c r="M27" s="30">
        <v>22</v>
      </c>
    </row>
    <row r="28" spans="1:13" x14ac:dyDescent="0.3">
      <c r="A28" s="29" t="s">
        <v>73</v>
      </c>
      <c r="B28" s="66">
        <v>1816336.24</v>
      </c>
      <c r="C28" s="30">
        <v>19</v>
      </c>
      <c r="D28" s="66">
        <v>0</v>
      </c>
      <c r="E28" s="30">
        <v>0</v>
      </c>
      <c r="F28" s="66">
        <v>0</v>
      </c>
      <c r="G28" s="30">
        <v>0</v>
      </c>
      <c r="H28" s="66">
        <v>1794262.27</v>
      </c>
      <c r="I28" s="30">
        <v>17</v>
      </c>
      <c r="J28" s="66">
        <v>0</v>
      </c>
      <c r="K28" s="30">
        <v>0</v>
      </c>
      <c r="L28" s="66">
        <v>0</v>
      </c>
      <c r="M28" s="30">
        <v>0</v>
      </c>
    </row>
    <row r="29" spans="1:13" x14ac:dyDescent="0.3">
      <c r="A29" s="29" t="s">
        <v>74</v>
      </c>
      <c r="B29" s="66">
        <v>0</v>
      </c>
      <c r="C29" s="30">
        <v>0</v>
      </c>
      <c r="D29" s="66">
        <v>0</v>
      </c>
      <c r="E29" s="30">
        <v>0</v>
      </c>
      <c r="F29" s="66">
        <v>0</v>
      </c>
      <c r="G29" s="30">
        <v>0</v>
      </c>
      <c r="H29" s="66">
        <v>1063195.95</v>
      </c>
      <c r="I29" s="30">
        <v>11</v>
      </c>
      <c r="J29" s="66">
        <v>0</v>
      </c>
      <c r="K29" s="30">
        <v>0</v>
      </c>
      <c r="L29" s="66">
        <v>0</v>
      </c>
      <c r="M29" s="30">
        <v>0</v>
      </c>
    </row>
    <row r="30" spans="1:13" x14ac:dyDescent="0.3">
      <c r="A30" s="29" t="s">
        <v>75</v>
      </c>
      <c r="B30" s="66">
        <v>0</v>
      </c>
      <c r="C30" s="30">
        <v>0</v>
      </c>
      <c r="D30" s="66">
        <v>0</v>
      </c>
      <c r="E30" s="30">
        <v>0</v>
      </c>
      <c r="F30" s="66">
        <v>0</v>
      </c>
      <c r="G30" s="30">
        <v>0</v>
      </c>
      <c r="H30" s="66">
        <v>1265143.1299999999</v>
      </c>
      <c r="I30" s="30">
        <v>10</v>
      </c>
      <c r="J30" s="66">
        <v>2678952.02</v>
      </c>
      <c r="K30" s="30">
        <v>10</v>
      </c>
      <c r="L30" s="66">
        <v>0</v>
      </c>
      <c r="M30" s="30">
        <v>0</v>
      </c>
    </row>
    <row r="31" spans="1:13" x14ac:dyDescent="0.3">
      <c r="A31" s="29" t="s">
        <v>76</v>
      </c>
      <c r="B31" s="66">
        <v>0</v>
      </c>
      <c r="C31" s="30">
        <v>0</v>
      </c>
      <c r="D31" s="66">
        <v>0</v>
      </c>
      <c r="E31" s="30">
        <v>0</v>
      </c>
      <c r="F31" s="66">
        <v>0</v>
      </c>
      <c r="G31" s="30">
        <v>0</v>
      </c>
      <c r="H31" s="66">
        <v>2575860.52</v>
      </c>
      <c r="I31" s="30">
        <v>10</v>
      </c>
      <c r="J31" s="66">
        <v>0</v>
      </c>
      <c r="K31" s="30">
        <v>0</v>
      </c>
      <c r="L31" s="66">
        <v>0</v>
      </c>
      <c r="M31" s="30">
        <v>0</v>
      </c>
    </row>
    <row r="32" spans="1:13" x14ac:dyDescent="0.3">
      <c r="A32" s="29" t="s">
        <v>77</v>
      </c>
      <c r="B32" s="66">
        <v>0</v>
      </c>
      <c r="C32" s="30">
        <v>0</v>
      </c>
      <c r="D32" s="66">
        <v>584238.17000000004</v>
      </c>
      <c r="E32" s="30">
        <v>17</v>
      </c>
      <c r="F32" s="66">
        <v>0</v>
      </c>
      <c r="G32" s="30">
        <v>0</v>
      </c>
      <c r="H32" s="66">
        <v>0</v>
      </c>
      <c r="I32" s="30">
        <v>0</v>
      </c>
      <c r="J32" s="66">
        <v>539621.4</v>
      </c>
      <c r="K32" s="30">
        <v>15</v>
      </c>
      <c r="L32" s="66">
        <v>0</v>
      </c>
      <c r="M32" s="30">
        <v>0</v>
      </c>
    </row>
    <row r="33" spans="1:13" x14ac:dyDescent="0.3">
      <c r="A33" s="29" t="s">
        <v>78</v>
      </c>
      <c r="B33" s="66">
        <v>1510813.57</v>
      </c>
      <c r="C33" s="30">
        <v>21</v>
      </c>
      <c r="D33" s="66">
        <v>0</v>
      </c>
      <c r="E33" s="30">
        <v>0</v>
      </c>
      <c r="F33" s="66">
        <v>0</v>
      </c>
      <c r="G33" s="30">
        <v>0</v>
      </c>
      <c r="H33" s="66">
        <v>1226472.94</v>
      </c>
      <c r="I33" s="30">
        <v>18</v>
      </c>
      <c r="J33" s="66">
        <v>0</v>
      </c>
      <c r="K33" s="30">
        <v>0</v>
      </c>
      <c r="L33" s="66">
        <v>0</v>
      </c>
      <c r="M33" s="30">
        <v>0</v>
      </c>
    </row>
    <row r="34" spans="1:13" x14ac:dyDescent="0.3">
      <c r="A34" s="29" t="s">
        <v>79</v>
      </c>
      <c r="B34" s="66">
        <v>7799426.5099999998</v>
      </c>
      <c r="C34" s="30">
        <v>45</v>
      </c>
      <c r="D34" s="66">
        <v>6035096.0300000003</v>
      </c>
      <c r="E34" s="30">
        <v>14</v>
      </c>
      <c r="F34" s="66">
        <v>1333781.95</v>
      </c>
      <c r="G34" s="30">
        <v>22</v>
      </c>
      <c r="H34" s="66">
        <v>7794561.6600000001</v>
      </c>
      <c r="I34" s="30">
        <v>51</v>
      </c>
      <c r="J34" s="66">
        <v>6789125.4199999999</v>
      </c>
      <c r="K34" s="30">
        <v>18</v>
      </c>
      <c r="L34" s="66">
        <v>1393606.22</v>
      </c>
      <c r="M34" s="30">
        <v>21</v>
      </c>
    </row>
    <row r="35" spans="1:13" x14ac:dyDescent="0.3">
      <c r="A35" s="29" t="s">
        <v>80</v>
      </c>
      <c r="B35" s="66">
        <v>1580210.02</v>
      </c>
      <c r="C35" s="30">
        <v>14</v>
      </c>
      <c r="D35" s="66">
        <v>0</v>
      </c>
      <c r="E35" s="30">
        <v>0</v>
      </c>
      <c r="F35" s="66">
        <v>0</v>
      </c>
      <c r="G35" s="30">
        <v>0</v>
      </c>
      <c r="H35" s="66">
        <v>1465309.98</v>
      </c>
      <c r="I35" s="30">
        <v>15</v>
      </c>
      <c r="J35" s="66">
        <v>0</v>
      </c>
      <c r="K35" s="30">
        <v>0</v>
      </c>
      <c r="L35" s="66">
        <v>0</v>
      </c>
      <c r="M35" s="30">
        <v>0</v>
      </c>
    </row>
    <row r="36" spans="1:13" x14ac:dyDescent="0.3">
      <c r="A36" s="29" t="s">
        <v>81</v>
      </c>
      <c r="B36" s="66">
        <v>1674841.33</v>
      </c>
      <c r="C36" s="30">
        <v>13</v>
      </c>
      <c r="D36" s="66">
        <v>0</v>
      </c>
      <c r="E36" s="30">
        <v>0</v>
      </c>
      <c r="F36" s="66">
        <v>0</v>
      </c>
      <c r="G36" s="30">
        <v>0</v>
      </c>
      <c r="H36" s="66">
        <v>1814027.12</v>
      </c>
      <c r="I36" s="30">
        <v>15</v>
      </c>
      <c r="J36" s="66">
        <v>0</v>
      </c>
      <c r="K36" s="30">
        <v>0</v>
      </c>
      <c r="L36" s="66">
        <v>0</v>
      </c>
      <c r="M36" s="30">
        <v>0</v>
      </c>
    </row>
    <row r="37" spans="1:13" x14ac:dyDescent="0.3">
      <c r="A37" s="29" t="s">
        <v>82</v>
      </c>
      <c r="B37" s="66">
        <v>585339.59</v>
      </c>
      <c r="C37" s="30">
        <v>12</v>
      </c>
      <c r="D37" s="66">
        <v>0</v>
      </c>
      <c r="E37" s="30">
        <v>0</v>
      </c>
      <c r="F37" s="66">
        <v>0</v>
      </c>
      <c r="G37" s="30">
        <v>0</v>
      </c>
      <c r="H37" s="66">
        <v>696180.38</v>
      </c>
      <c r="I37" s="30">
        <v>14</v>
      </c>
      <c r="J37" s="66">
        <v>0</v>
      </c>
      <c r="K37" s="30">
        <v>0</v>
      </c>
      <c r="L37" s="66">
        <v>0</v>
      </c>
      <c r="M37" s="30">
        <v>0</v>
      </c>
    </row>
    <row r="38" spans="1:13" x14ac:dyDescent="0.3">
      <c r="A38" s="29" t="s">
        <v>83</v>
      </c>
      <c r="B38" s="66">
        <v>5279151.59</v>
      </c>
      <c r="C38" s="30">
        <v>37</v>
      </c>
      <c r="D38" s="66">
        <v>4871989.8899999997</v>
      </c>
      <c r="E38" s="30">
        <v>31</v>
      </c>
      <c r="F38" s="66">
        <v>2108588.17</v>
      </c>
      <c r="G38" s="30">
        <v>26</v>
      </c>
      <c r="H38" s="66">
        <v>5174803.21</v>
      </c>
      <c r="I38" s="30">
        <v>35</v>
      </c>
      <c r="J38" s="66">
        <v>5202092.3</v>
      </c>
      <c r="K38" s="30">
        <v>37</v>
      </c>
      <c r="L38" s="66">
        <v>2134700.71</v>
      </c>
      <c r="M38" s="30">
        <v>26</v>
      </c>
    </row>
    <row r="39" spans="1:13" x14ac:dyDescent="0.3">
      <c r="A39" s="29" t="s">
        <v>84</v>
      </c>
      <c r="B39" s="66">
        <v>1053725.1399999999</v>
      </c>
      <c r="C39" s="30">
        <v>16</v>
      </c>
      <c r="D39" s="66">
        <v>0</v>
      </c>
      <c r="E39" s="30">
        <v>0</v>
      </c>
      <c r="F39" s="66">
        <v>0</v>
      </c>
      <c r="G39" s="30">
        <v>0</v>
      </c>
      <c r="H39" s="66">
        <v>1243318.55</v>
      </c>
      <c r="I39" s="30">
        <v>19</v>
      </c>
      <c r="J39" s="66">
        <v>0</v>
      </c>
      <c r="K39" s="30">
        <v>0</v>
      </c>
      <c r="L39" s="66">
        <v>0</v>
      </c>
      <c r="M39" s="30">
        <v>0</v>
      </c>
    </row>
    <row r="40" spans="1:13" x14ac:dyDescent="0.3">
      <c r="A40" s="29" t="s">
        <v>85</v>
      </c>
      <c r="B40" s="66">
        <v>2853833.46</v>
      </c>
      <c r="C40" s="30">
        <v>31</v>
      </c>
      <c r="D40" s="66">
        <v>382758.63</v>
      </c>
      <c r="E40" s="30">
        <v>22</v>
      </c>
      <c r="F40" s="66">
        <v>1046598.07</v>
      </c>
      <c r="G40" s="30">
        <v>21</v>
      </c>
      <c r="H40" s="66">
        <v>4124818.26</v>
      </c>
      <c r="I40" s="30">
        <v>38</v>
      </c>
      <c r="J40" s="66">
        <v>582497.34</v>
      </c>
      <c r="K40" s="30">
        <v>25</v>
      </c>
      <c r="L40" s="66">
        <v>1517096.23</v>
      </c>
      <c r="M40" s="30">
        <v>24</v>
      </c>
    </row>
    <row r="41" spans="1:13" x14ac:dyDescent="0.3">
      <c r="A41" s="29" t="s">
        <v>86</v>
      </c>
      <c r="B41" s="66">
        <v>4469973.4400000004</v>
      </c>
      <c r="C41" s="30">
        <v>28</v>
      </c>
      <c r="D41" s="66">
        <v>0</v>
      </c>
      <c r="E41" s="30">
        <v>0</v>
      </c>
      <c r="F41" s="66">
        <v>411562.81</v>
      </c>
      <c r="G41" s="30">
        <v>10</v>
      </c>
      <c r="H41" s="66">
        <v>3998847.87</v>
      </c>
      <c r="I41" s="30">
        <v>30</v>
      </c>
      <c r="J41" s="66">
        <v>0</v>
      </c>
      <c r="K41" s="30">
        <v>0</v>
      </c>
      <c r="L41" s="66">
        <v>0</v>
      </c>
      <c r="M41" s="30">
        <v>0</v>
      </c>
    </row>
    <row r="42" spans="1:13" x14ac:dyDescent="0.3">
      <c r="A42" s="29" t="s">
        <v>87</v>
      </c>
      <c r="B42" s="66">
        <v>12612727.52</v>
      </c>
      <c r="C42" s="30">
        <v>67</v>
      </c>
      <c r="D42" s="66">
        <v>10939758.17</v>
      </c>
      <c r="E42" s="30">
        <v>33</v>
      </c>
      <c r="F42" s="66">
        <v>3051945.03</v>
      </c>
      <c r="G42" s="30">
        <v>44</v>
      </c>
      <c r="H42" s="66">
        <v>12285596.93</v>
      </c>
      <c r="I42" s="30">
        <v>69</v>
      </c>
      <c r="J42" s="66">
        <v>12339270.039999999</v>
      </c>
      <c r="K42" s="30">
        <v>33</v>
      </c>
      <c r="L42" s="66">
        <v>3203765.52</v>
      </c>
      <c r="M42" s="30">
        <v>42</v>
      </c>
    </row>
    <row r="43" spans="1:13" x14ac:dyDescent="0.3">
      <c r="A43" s="29" t="s">
        <v>88</v>
      </c>
      <c r="B43" s="66">
        <v>9043885.4499999993</v>
      </c>
      <c r="C43" s="30">
        <v>55</v>
      </c>
      <c r="D43" s="66">
        <v>2997523.4</v>
      </c>
      <c r="E43" s="30">
        <v>13</v>
      </c>
      <c r="F43" s="66">
        <v>1191377.95</v>
      </c>
      <c r="G43" s="30">
        <v>24</v>
      </c>
      <c r="H43" s="66">
        <v>8439914.6099999994</v>
      </c>
      <c r="I43" s="30">
        <v>56</v>
      </c>
      <c r="J43" s="66">
        <v>2783163.49</v>
      </c>
      <c r="K43" s="30">
        <v>13</v>
      </c>
      <c r="L43" s="66">
        <v>1112905.07</v>
      </c>
      <c r="M43" s="30">
        <v>24</v>
      </c>
    </row>
    <row r="44" spans="1:13" x14ac:dyDescent="0.3">
      <c r="A44" s="29" t="s">
        <v>89</v>
      </c>
      <c r="B44" s="66">
        <v>3488801.36</v>
      </c>
      <c r="C44" s="30">
        <v>29</v>
      </c>
      <c r="D44" s="66">
        <v>0</v>
      </c>
      <c r="E44" s="30">
        <v>0</v>
      </c>
      <c r="F44" s="66">
        <v>0</v>
      </c>
      <c r="G44" s="30">
        <v>0</v>
      </c>
      <c r="H44" s="66">
        <v>3604214.92</v>
      </c>
      <c r="I44" s="30">
        <v>33</v>
      </c>
      <c r="J44" s="66">
        <v>0</v>
      </c>
      <c r="K44" s="30">
        <v>0</v>
      </c>
      <c r="L44" s="66">
        <v>0</v>
      </c>
      <c r="M44" s="30">
        <v>0</v>
      </c>
    </row>
    <row r="45" spans="1:13" x14ac:dyDescent="0.3">
      <c r="A45" s="29" t="s">
        <v>90</v>
      </c>
      <c r="B45" s="66">
        <v>502318.41</v>
      </c>
      <c r="C45" s="30">
        <v>11</v>
      </c>
      <c r="D45" s="66">
        <v>0</v>
      </c>
      <c r="E45" s="30">
        <v>0</v>
      </c>
      <c r="F45" s="66">
        <v>0</v>
      </c>
      <c r="G45" s="30">
        <v>0</v>
      </c>
      <c r="H45" s="66">
        <v>556811.87</v>
      </c>
      <c r="I45" s="30">
        <v>11</v>
      </c>
      <c r="J45" s="66">
        <v>0</v>
      </c>
      <c r="K45" s="30">
        <v>0</v>
      </c>
      <c r="L45" s="66">
        <v>0</v>
      </c>
      <c r="M45" s="30">
        <v>0</v>
      </c>
    </row>
    <row r="46" spans="1:13" x14ac:dyDescent="0.3">
      <c r="A46" s="29" t="s">
        <v>91</v>
      </c>
      <c r="B46" s="66">
        <v>4952900.3</v>
      </c>
      <c r="C46" s="30">
        <v>56</v>
      </c>
      <c r="D46" s="66">
        <v>0</v>
      </c>
      <c r="E46" s="30">
        <v>0</v>
      </c>
      <c r="F46" s="66">
        <v>673202.34</v>
      </c>
      <c r="G46" s="30">
        <v>22</v>
      </c>
      <c r="H46" s="66">
        <v>7926598.0599999996</v>
      </c>
      <c r="I46" s="30">
        <v>60</v>
      </c>
      <c r="J46" s="66">
        <v>0</v>
      </c>
      <c r="K46" s="30">
        <v>0</v>
      </c>
      <c r="L46" s="66">
        <v>1428226.57</v>
      </c>
      <c r="M46" s="30">
        <v>25</v>
      </c>
    </row>
    <row r="47" spans="1:13" x14ac:dyDescent="0.3">
      <c r="A47" s="29" t="s">
        <v>92</v>
      </c>
      <c r="B47" s="66">
        <v>5086401.4400000004</v>
      </c>
      <c r="C47" s="30">
        <v>35</v>
      </c>
      <c r="D47" s="66">
        <v>0</v>
      </c>
      <c r="E47" s="30">
        <v>0</v>
      </c>
      <c r="F47" s="66">
        <v>393143.63</v>
      </c>
      <c r="G47" s="30">
        <v>11</v>
      </c>
      <c r="H47" s="66">
        <v>5189583.1100000003</v>
      </c>
      <c r="I47" s="30">
        <v>38</v>
      </c>
      <c r="J47" s="66">
        <v>0</v>
      </c>
      <c r="K47" s="30">
        <v>0</v>
      </c>
      <c r="L47" s="66">
        <v>451817.37</v>
      </c>
      <c r="M47" s="30">
        <v>11</v>
      </c>
    </row>
    <row r="48" spans="1:13" x14ac:dyDescent="0.3">
      <c r="A48" s="29" t="s">
        <v>93</v>
      </c>
      <c r="B48" s="66">
        <v>4821573</v>
      </c>
      <c r="C48" s="30">
        <v>31</v>
      </c>
      <c r="D48" s="66">
        <v>0</v>
      </c>
      <c r="E48" s="30">
        <v>0</v>
      </c>
      <c r="F48" s="66">
        <v>801115.06</v>
      </c>
      <c r="G48" s="30">
        <v>15</v>
      </c>
      <c r="H48" s="66">
        <v>4736929.28</v>
      </c>
      <c r="I48" s="30">
        <v>31</v>
      </c>
      <c r="J48" s="66">
        <v>0</v>
      </c>
      <c r="K48" s="30">
        <v>0</v>
      </c>
      <c r="L48" s="66">
        <v>810113.65</v>
      </c>
      <c r="M48" s="30">
        <v>16</v>
      </c>
    </row>
    <row r="49" spans="1:13" x14ac:dyDescent="0.3">
      <c r="A49" s="29" t="s">
        <v>94</v>
      </c>
      <c r="B49" s="66">
        <v>0</v>
      </c>
      <c r="C49" s="30">
        <v>0</v>
      </c>
      <c r="D49" s="66">
        <v>603721.85</v>
      </c>
      <c r="E49" s="30">
        <v>18</v>
      </c>
      <c r="F49" s="66">
        <v>0</v>
      </c>
      <c r="G49" s="30">
        <v>0</v>
      </c>
      <c r="H49" s="66">
        <v>0</v>
      </c>
      <c r="I49" s="30">
        <v>0</v>
      </c>
      <c r="J49" s="66">
        <v>1047706.24</v>
      </c>
      <c r="K49" s="30">
        <v>19</v>
      </c>
      <c r="L49" s="66">
        <v>0</v>
      </c>
      <c r="M49" s="30">
        <v>0</v>
      </c>
    </row>
    <row r="50" spans="1:13" x14ac:dyDescent="0.3">
      <c r="A50" s="29" t="s">
        <v>95</v>
      </c>
      <c r="B50" s="66">
        <v>1365005.65</v>
      </c>
      <c r="C50" s="30">
        <v>23</v>
      </c>
      <c r="D50" s="66">
        <v>0</v>
      </c>
      <c r="E50" s="30">
        <v>0</v>
      </c>
      <c r="F50" s="66">
        <v>0</v>
      </c>
      <c r="G50" s="30">
        <v>0</v>
      </c>
      <c r="H50" s="66">
        <v>1136030.7</v>
      </c>
      <c r="I50" s="30">
        <v>19</v>
      </c>
      <c r="J50" s="66">
        <v>0</v>
      </c>
      <c r="K50" s="30">
        <v>0</v>
      </c>
      <c r="L50" s="66">
        <v>0</v>
      </c>
      <c r="M50" s="30">
        <v>0</v>
      </c>
    </row>
    <row r="51" spans="1:13" x14ac:dyDescent="0.3">
      <c r="A51" s="29" t="s">
        <v>96</v>
      </c>
      <c r="B51" s="66">
        <v>663386.80000000005</v>
      </c>
      <c r="C51" s="30">
        <v>10</v>
      </c>
      <c r="D51" s="66">
        <v>0</v>
      </c>
      <c r="E51" s="30">
        <v>0</v>
      </c>
      <c r="F51" s="66">
        <v>0</v>
      </c>
      <c r="G51" s="30">
        <v>0</v>
      </c>
      <c r="H51" s="66">
        <v>701898.52</v>
      </c>
      <c r="I51" s="30">
        <v>12</v>
      </c>
      <c r="J51" s="66">
        <v>0</v>
      </c>
      <c r="K51" s="30">
        <v>0</v>
      </c>
      <c r="L51" s="66">
        <v>0</v>
      </c>
      <c r="M51" s="30">
        <v>0</v>
      </c>
    </row>
    <row r="52" spans="1:13" x14ac:dyDescent="0.3">
      <c r="A52" s="29" t="s">
        <v>97</v>
      </c>
      <c r="B52" s="66">
        <v>0</v>
      </c>
      <c r="C52" s="30">
        <v>0</v>
      </c>
      <c r="D52" s="66">
        <v>0</v>
      </c>
      <c r="E52" s="30">
        <v>0</v>
      </c>
      <c r="F52" s="66">
        <v>0</v>
      </c>
      <c r="G52" s="30">
        <v>0</v>
      </c>
      <c r="H52" s="66">
        <v>499171.96</v>
      </c>
      <c r="I52" s="30">
        <v>10</v>
      </c>
      <c r="J52" s="66">
        <v>0</v>
      </c>
      <c r="K52" s="30">
        <v>0</v>
      </c>
      <c r="L52" s="66">
        <v>0</v>
      </c>
      <c r="M52" s="30">
        <v>0</v>
      </c>
    </row>
    <row r="53" spans="1:13" x14ac:dyDescent="0.3">
      <c r="A53" s="29" t="s">
        <v>98</v>
      </c>
      <c r="B53" s="66">
        <v>2880174.09</v>
      </c>
      <c r="C53" s="30">
        <v>26</v>
      </c>
      <c r="D53" s="66">
        <v>0</v>
      </c>
      <c r="E53" s="30">
        <v>0</v>
      </c>
      <c r="F53" s="66">
        <v>206184.48</v>
      </c>
      <c r="G53" s="30">
        <v>11</v>
      </c>
      <c r="H53" s="66">
        <v>2498491.4900000002</v>
      </c>
      <c r="I53" s="30">
        <v>25</v>
      </c>
      <c r="J53" s="66">
        <v>0</v>
      </c>
      <c r="K53" s="30">
        <v>0</v>
      </c>
      <c r="L53" s="66">
        <v>178381.48</v>
      </c>
      <c r="M53" s="30">
        <v>12</v>
      </c>
    </row>
    <row r="54" spans="1:13" x14ac:dyDescent="0.3">
      <c r="A54" s="29" t="s">
        <v>99</v>
      </c>
      <c r="B54" s="66">
        <v>1353053.64</v>
      </c>
      <c r="C54" s="30">
        <v>14</v>
      </c>
      <c r="D54" s="66">
        <v>0</v>
      </c>
      <c r="E54" s="30">
        <v>0</v>
      </c>
      <c r="F54" s="66">
        <v>0</v>
      </c>
      <c r="G54" s="30">
        <v>0</v>
      </c>
      <c r="H54" s="66">
        <v>1271560.44</v>
      </c>
      <c r="I54" s="30">
        <v>12</v>
      </c>
      <c r="J54" s="66">
        <v>0</v>
      </c>
      <c r="K54" s="30">
        <v>0</v>
      </c>
      <c r="L54" s="66">
        <v>0</v>
      </c>
      <c r="M54" s="30">
        <v>0</v>
      </c>
    </row>
    <row r="55" spans="1:13" x14ac:dyDescent="0.3">
      <c r="A55" s="29" t="s">
        <v>100</v>
      </c>
      <c r="B55" s="66">
        <v>1835734.49</v>
      </c>
      <c r="C55" s="30">
        <v>31</v>
      </c>
      <c r="D55" s="66">
        <v>0</v>
      </c>
      <c r="E55" s="30">
        <v>0</v>
      </c>
      <c r="F55" s="66">
        <v>280052.78999999998</v>
      </c>
      <c r="G55" s="30">
        <v>12</v>
      </c>
      <c r="H55" s="66">
        <v>1722464.35</v>
      </c>
      <c r="I55" s="30">
        <v>32</v>
      </c>
      <c r="J55" s="66">
        <v>0</v>
      </c>
      <c r="K55" s="30">
        <v>0</v>
      </c>
      <c r="L55" s="66">
        <v>230348.53</v>
      </c>
      <c r="M55" s="30">
        <v>11</v>
      </c>
    </row>
    <row r="56" spans="1:13" x14ac:dyDescent="0.3">
      <c r="A56" s="29" t="s">
        <v>101</v>
      </c>
      <c r="B56" s="66">
        <v>0</v>
      </c>
      <c r="C56" s="30">
        <v>0</v>
      </c>
      <c r="D56" s="66">
        <v>0</v>
      </c>
      <c r="E56" s="30">
        <v>0</v>
      </c>
      <c r="F56" s="66">
        <v>0</v>
      </c>
      <c r="G56" s="30">
        <v>0</v>
      </c>
      <c r="H56" s="66">
        <v>917513.47</v>
      </c>
      <c r="I56" s="30">
        <v>10</v>
      </c>
      <c r="J56" s="66">
        <v>0</v>
      </c>
      <c r="K56" s="30">
        <v>0</v>
      </c>
      <c r="L56" s="66">
        <v>0</v>
      </c>
      <c r="M56" s="30">
        <v>0</v>
      </c>
    </row>
    <row r="57" spans="1:13" x14ac:dyDescent="0.3">
      <c r="A57" s="29" t="s">
        <v>102</v>
      </c>
      <c r="B57" s="66">
        <v>13070926.26</v>
      </c>
      <c r="C57" s="30">
        <v>85</v>
      </c>
      <c r="D57" s="66">
        <v>0</v>
      </c>
      <c r="E57" s="30">
        <v>0</v>
      </c>
      <c r="F57" s="66">
        <v>1182056.83</v>
      </c>
      <c r="G57" s="30">
        <v>25</v>
      </c>
      <c r="H57" s="66">
        <v>12556629.539999999</v>
      </c>
      <c r="I57" s="30">
        <v>84</v>
      </c>
      <c r="J57" s="66">
        <v>1707739.69</v>
      </c>
      <c r="K57" s="30">
        <v>10</v>
      </c>
      <c r="L57" s="66">
        <v>1331024.8500000001</v>
      </c>
      <c r="M57" s="30">
        <v>30</v>
      </c>
    </row>
    <row r="58" spans="1:13" x14ac:dyDescent="0.3">
      <c r="A58" s="29" t="s">
        <v>103</v>
      </c>
      <c r="B58" s="66">
        <v>4755775.84</v>
      </c>
      <c r="C58" s="30">
        <v>15</v>
      </c>
      <c r="D58" s="66">
        <v>0</v>
      </c>
      <c r="E58" s="30">
        <v>0</v>
      </c>
      <c r="F58" s="66">
        <v>0</v>
      </c>
      <c r="G58" s="30">
        <v>0</v>
      </c>
      <c r="H58" s="66">
        <v>4394062.6399999997</v>
      </c>
      <c r="I58" s="30">
        <v>16</v>
      </c>
      <c r="J58" s="66">
        <v>0</v>
      </c>
      <c r="K58" s="30">
        <v>0</v>
      </c>
      <c r="L58" s="66">
        <v>0</v>
      </c>
      <c r="M58" s="30">
        <v>0</v>
      </c>
    </row>
    <row r="59" spans="1:13" x14ac:dyDescent="0.3">
      <c r="A59" s="29" t="s">
        <v>104</v>
      </c>
      <c r="B59" s="66">
        <v>4578890.37</v>
      </c>
      <c r="C59" s="30">
        <v>32</v>
      </c>
      <c r="D59" s="66">
        <v>2061514.98</v>
      </c>
      <c r="E59" s="30">
        <v>10</v>
      </c>
      <c r="F59" s="66">
        <v>789853.22</v>
      </c>
      <c r="G59" s="30">
        <v>16</v>
      </c>
      <c r="H59" s="66">
        <v>3608645.33</v>
      </c>
      <c r="I59" s="30">
        <v>31</v>
      </c>
      <c r="J59" s="66">
        <v>0</v>
      </c>
      <c r="K59" s="30">
        <v>0</v>
      </c>
      <c r="L59" s="66">
        <v>726758.7</v>
      </c>
      <c r="M59" s="30">
        <v>15</v>
      </c>
    </row>
    <row r="60" spans="1:13" x14ac:dyDescent="0.3">
      <c r="A60" s="29" t="s">
        <v>105</v>
      </c>
      <c r="B60" s="66">
        <v>25707566.329999998</v>
      </c>
      <c r="C60" s="30">
        <v>96</v>
      </c>
      <c r="D60" s="66">
        <v>15208525.73</v>
      </c>
      <c r="E60" s="30">
        <v>15</v>
      </c>
      <c r="F60" s="66">
        <v>3010819.51</v>
      </c>
      <c r="G60" s="30">
        <v>33</v>
      </c>
      <c r="H60" s="66">
        <v>23762640.629999999</v>
      </c>
      <c r="I60" s="30">
        <v>97</v>
      </c>
      <c r="J60" s="66">
        <v>14265280.029999999</v>
      </c>
      <c r="K60" s="30">
        <v>15</v>
      </c>
      <c r="L60" s="66">
        <v>2688381.74</v>
      </c>
      <c r="M60" s="30">
        <v>35</v>
      </c>
    </row>
    <row r="61" spans="1:13" x14ac:dyDescent="0.3">
      <c r="A61" s="29" t="s">
        <v>106</v>
      </c>
      <c r="B61" s="66">
        <v>2259883.2200000002</v>
      </c>
      <c r="C61" s="30">
        <v>17</v>
      </c>
      <c r="D61" s="66">
        <v>707711.49</v>
      </c>
      <c r="E61" s="30">
        <v>14</v>
      </c>
      <c r="F61" s="66">
        <v>0</v>
      </c>
      <c r="G61" s="30">
        <v>0</v>
      </c>
      <c r="H61" s="66">
        <v>1861325.57</v>
      </c>
      <c r="I61" s="30">
        <v>15</v>
      </c>
      <c r="J61" s="66">
        <v>772874.37</v>
      </c>
      <c r="K61" s="30">
        <v>17</v>
      </c>
      <c r="L61" s="66">
        <v>0</v>
      </c>
      <c r="M61" s="30">
        <v>0</v>
      </c>
    </row>
    <row r="62" spans="1:13" x14ac:dyDescent="0.3">
      <c r="A62" s="29" t="s">
        <v>107</v>
      </c>
      <c r="B62" s="66">
        <v>4124265.59</v>
      </c>
      <c r="C62" s="30">
        <v>31</v>
      </c>
      <c r="D62" s="66">
        <v>0</v>
      </c>
      <c r="E62" s="30">
        <v>0</v>
      </c>
      <c r="F62" s="66">
        <v>366041.18</v>
      </c>
      <c r="G62" s="30">
        <v>11</v>
      </c>
      <c r="H62" s="66">
        <v>4159033.78</v>
      </c>
      <c r="I62" s="30">
        <v>33</v>
      </c>
      <c r="J62" s="66">
        <v>0</v>
      </c>
      <c r="K62" s="30">
        <v>0</v>
      </c>
      <c r="L62" s="66">
        <v>321542.76</v>
      </c>
      <c r="M62" s="30">
        <v>10</v>
      </c>
    </row>
    <row r="63" spans="1:13" x14ac:dyDescent="0.3">
      <c r="A63" s="29" t="s">
        <v>108</v>
      </c>
      <c r="B63" s="66">
        <v>6981422.7599999998</v>
      </c>
      <c r="C63" s="30">
        <v>40</v>
      </c>
      <c r="D63" s="66">
        <v>0</v>
      </c>
      <c r="E63" s="30">
        <v>0</v>
      </c>
      <c r="F63" s="66">
        <v>478852.32</v>
      </c>
      <c r="G63" s="30">
        <v>13</v>
      </c>
      <c r="H63" s="66">
        <v>6851864.7800000003</v>
      </c>
      <c r="I63" s="30">
        <v>41</v>
      </c>
      <c r="J63" s="66">
        <v>0</v>
      </c>
      <c r="K63" s="30">
        <v>0</v>
      </c>
      <c r="L63" s="66">
        <v>623180.06999999995</v>
      </c>
      <c r="M63" s="30">
        <v>12</v>
      </c>
    </row>
    <row r="64" spans="1:13" x14ac:dyDescent="0.3">
      <c r="A64" s="29" t="s">
        <v>109</v>
      </c>
      <c r="B64" s="66">
        <v>3171686.05</v>
      </c>
      <c r="C64" s="30">
        <v>18</v>
      </c>
      <c r="D64" s="66">
        <v>0</v>
      </c>
      <c r="E64" s="30">
        <v>0</v>
      </c>
      <c r="F64" s="66">
        <v>0</v>
      </c>
      <c r="G64" s="30">
        <v>0</v>
      </c>
      <c r="H64" s="66">
        <v>3202757.86</v>
      </c>
      <c r="I64" s="30">
        <v>17</v>
      </c>
      <c r="J64" s="66">
        <v>0</v>
      </c>
      <c r="K64" s="30">
        <v>0</v>
      </c>
      <c r="L64" s="66">
        <v>0</v>
      </c>
      <c r="M64" s="30">
        <v>0</v>
      </c>
    </row>
    <row r="65" spans="1:13" x14ac:dyDescent="0.3">
      <c r="A65" s="29" t="s">
        <v>110</v>
      </c>
      <c r="B65" s="66">
        <v>4676924.3899999997</v>
      </c>
      <c r="C65" s="30">
        <v>54</v>
      </c>
      <c r="D65" s="66">
        <v>0</v>
      </c>
      <c r="E65" s="30">
        <v>0</v>
      </c>
      <c r="F65" s="66">
        <v>493266.69</v>
      </c>
      <c r="G65" s="30">
        <v>17</v>
      </c>
      <c r="H65" s="66">
        <v>4447793.2</v>
      </c>
      <c r="I65" s="30">
        <v>51</v>
      </c>
      <c r="J65" s="66">
        <v>0</v>
      </c>
      <c r="K65" s="30">
        <v>0</v>
      </c>
      <c r="L65" s="66">
        <v>364639.82</v>
      </c>
      <c r="M65" s="30">
        <v>18</v>
      </c>
    </row>
    <row r="66" spans="1:13" x14ac:dyDescent="0.3">
      <c r="A66" s="29" t="s">
        <v>111</v>
      </c>
      <c r="B66" s="66">
        <v>19417519.390000001</v>
      </c>
      <c r="C66" s="30">
        <v>71</v>
      </c>
      <c r="D66" s="66">
        <v>23345671.949999999</v>
      </c>
      <c r="E66" s="30">
        <v>76</v>
      </c>
      <c r="F66" s="66">
        <v>6717095.3600000003</v>
      </c>
      <c r="G66" s="30">
        <v>48</v>
      </c>
      <c r="H66" s="66">
        <v>18914668.510000002</v>
      </c>
      <c r="I66" s="30">
        <v>76</v>
      </c>
      <c r="J66" s="66">
        <v>24360634.629999999</v>
      </c>
      <c r="K66" s="30">
        <v>74</v>
      </c>
      <c r="L66" s="66">
        <v>6429976.3200000003</v>
      </c>
      <c r="M66" s="30">
        <v>49</v>
      </c>
    </row>
    <row r="67" spans="1:13" x14ac:dyDescent="0.3">
      <c r="A67" s="29" t="s">
        <v>112</v>
      </c>
      <c r="B67" s="66">
        <v>2323873.62</v>
      </c>
      <c r="C67" s="30">
        <v>18</v>
      </c>
      <c r="D67" s="66">
        <v>0</v>
      </c>
      <c r="E67" s="30">
        <v>0</v>
      </c>
      <c r="F67" s="66">
        <v>0</v>
      </c>
      <c r="G67" s="30">
        <v>0</v>
      </c>
      <c r="H67" s="66">
        <v>2187655.58</v>
      </c>
      <c r="I67" s="30">
        <v>18</v>
      </c>
      <c r="J67" s="66">
        <v>0</v>
      </c>
      <c r="K67" s="30">
        <v>0</v>
      </c>
      <c r="L67" s="66">
        <v>0</v>
      </c>
      <c r="M67" s="30">
        <v>0</v>
      </c>
    </row>
    <row r="68" spans="1:13" x14ac:dyDescent="0.3">
      <c r="A68" s="29" t="s">
        <v>113</v>
      </c>
      <c r="B68" s="66">
        <v>2144761.9</v>
      </c>
      <c r="C68" s="30">
        <v>21</v>
      </c>
      <c r="D68" s="66">
        <v>0</v>
      </c>
      <c r="E68" s="30">
        <v>0</v>
      </c>
      <c r="F68" s="66">
        <v>266612.19</v>
      </c>
      <c r="G68" s="30">
        <v>10</v>
      </c>
      <c r="H68" s="66">
        <v>1923769.76</v>
      </c>
      <c r="I68" s="30">
        <v>21</v>
      </c>
      <c r="J68" s="66">
        <v>0</v>
      </c>
      <c r="K68" s="30">
        <v>0</v>
      </c>
      <c r="L68" s="66">
        <v>253335.5</v>
      </c>
      <c r="M68" s="30">
        <v>11</v>
      </c>
    </row>
    <row r="69" spans="1:13" x14ac:dyDescent="0.3">
      <c r="A69" s="29" t="s">
        <v>114</v>
      </c>
      <c r="B69" s="66">
        <v>3934662.07</v>
      </c>
      <c r="C69" s="30">
        <v>33</v>
      </c>
      <c r="D69" s="66">
        <v>1664456.72</v>
      </c>
      <c r="E69" s="30">
        <v>17</v>
      </c>
      <c r="F69" s="66">
        <v>1153058.07</v>
      </c>
      <c r="G69" s="30">
        <v>19</v>
      </c>
      <c r="H69" s="66">
        <v>4355914.08</v>
      </c>
      <c r="I69" s="30">
        <v>34</v>
      </c>
      <c r="J69" s="66">
        <v>1616459.59</v>
      </c>
      <c r="K69" s="30">
        <v>17</v>
      </c>
      <c r="L69" s="66">
        <v>1200205.95</v>
      </c>
      <c r="M69" s="30">
        <v>20</v>
      </c>
    </row>
    <row r="70" spans="1:13" x14ac:dyDescent="0.3">
      <c r="A70" s="29" t="s">
        <v>115</v>
      </c>
      <c r="B70" s="66">
        <v>627820.85</v>
      </c>
      <c r="C70" s="30">
        <v>10</v>
      </c>
      <c r="D70" s="66">
        <v>0</v>
      </c>
      <c r="E70" s="30">
        <v>0</v>
      </c>
      <c r="F70" s="66">
        <v>0</v>
      </c>
      <c r="G70" s="30">
        <v>0</v>
      </c>
      <c r="H70" s="66">
        <v>608429.53</v>
      </c>
      <c r="I70" s="30">
        <v>11</v>
      </c>
      <c r="J70" s="66">
        <v>0</v>
      </c>
      <c r="K70" s="30">
        <v>0</v>
      </c>
      <c r="L70" s="66">
        <v>0</v>
      </c>
      <c r="M70" s="30">
        <v>0</v>
      </c>
    </row>
    <row r="71" spans="1:13" x14ac:dyDescent="0.3">
      <c r="A71" s="29" t="s">
        <v>116</v>
      </c>
      <c r="B71" s="66">
        <v>1761580.63</v>
      </c>
      <c r="C71" s="30">
        <v>10</v>
      </c>
      <c r="D71" s="66">
        <v>1856363.63</v>
      </c>
      <c r="E71" s="30">
        <v>10</v>
      </c>
      <c r="F71" s="66">
        <v>0</v>
      </c>
      <c r="G71" s="30">
        <v>0</v>
      </c>
      <c r="H71" s="66">
        <v>1710065.44</v>
      </c>
      <c r="I71" s="30">
        <v>11</v>
      </c>
      <c r="J71" s="66">
        <v>1970190.79</v>
      </c>
      <c r="K71" s="30">
        <v>10</v>
      </c>
      <c r="L71" s="66">
        <v>0</v>
      </c>
      <c r="M71" s="30">
        <v>0</v>
      </c>
    </row>
    <row r="72" spans="1:13" x14ac:dyDescent="0.3">
      <c r="A72" s="29" t="s">
        <v>117</v>
      </c>
      <c r="B72" s="66">
        <v>6585627.6200000001</v>
      </c>
      <c r="C72" s="30">
        <v>45</v>
      </c>
      <c r="D72" s="66">
        <v>3877020.58</v>
      </c>
      <c r="E72" s="30">
        <v>10</v>
      </c>
      <c r="F72" s="66">
        <v>1464377.95</v>
      </c>
      <c r="G72" s="30">
        <v>20</v>
      </c>
      <c r="H72" s="66">
        <v>5648036.3499999996</v>
      </c>
      <c r="I72" s="30">
        <v>46</v>
      </c>
      <c r="J72" s="66">
        <v>3618837.81</v>
      </c>
      <c r="K72" s="30">
        <v>12</v>
      </c>
      <c r="L72" s="66">
        <v>1307132.55</v>
      </c>
      <c r="M72" s="30">
        <v>18</v>
      </c>
    </row>
    <row r="73" spans="1:13" x14ac:dyDescent="0.3">
      <c r="A73" s="29" t="s">
        <v>118</v>
      </c>
      <c r="B73" s="66">
        <v>867964.69</v>
      </c>
      <c r="C73" s="30">
        <v>10</v>
      </c>
      <c r="D73" s="66">
        <v>0</v>
      </c>
      <c r="E73" s="30">
        <v>0</v>
      </c>
      <c r="F73" s="66">
        <v>0</v>
      </c>
      <c r="G73" s="30">
        <v>0</v>
      </c>
      <c r="H73" s="66">
        <v>869211.9</v>
      </c>
      <c r="I73" s="30">
        <v>11</v>
      </c>
      <c r="J73" s="66">
        <v>0</v>
      </c>
      <c r="K73" s="30">
        <v>0</v>
      </c>
      <c r="L73" s="66">
        <v>0</v>
      </c>
      <c r="M73" s="30">
        <v>0</v>
      </c>
    </row>
    <row r="74" spans="1:13" x14ac:dyDescent="0.3">
      <c r="A74" s="29" t="s">
        <v>119</v>
      </c>
      <c r="B74" s="66">
        <v>545825.30000000005</v>
      </c>
      <c r="C74" s="30">
        <v>10</v>
      </c>
      <c r="D74" s="66">
        <v>0</v>
      </c>
      <c r="E74" s="30">
        <v>0</v>
      </c>
      <c r="F74" s="66">
        <v>0</v>
      </c>
      <c r="G74" s="30">
        <v>0</v>
      </c>
      <c r="H74" s="66">
        <v>543750.82999999996</v>
      </c>
      <c r="I74" s="30">
        <v>11</v>
      </c>
      <c r="J74" s="66">
        <v>0</v>
      </c>
      <c r="K74" s="30">
        <v>0</v>
      </c>
      <c r="L74" s="66">
        <v>0</v>
      </c>
      <c r="M74" s="30">
        <v>0</v>
      </c>
    </row>
    <row r="75" spans="1:13" x14ac:dyDescent="0.3">
      <c r="A75" s="29" t="s">
        <v>120</v>
      </c>
      <c r="B75" s="66">
        <v>13484738.35</v>
      </c>
      <c r="C75" s="30">
        <v>54</v>
      </c>
      <c r="D75" s="66">
        <v>0</v>
      </c>
      <c r="E75" s="30">
        <v>0</v>
      </c>
      <c r="F75" s="66">
        <v>871377.09</v>
      </c>
      <c r="G75" s="30">
        <v>17</v>
      </c>
      <c r="H75" s="66">
        <v>11434941.43</v>
      </c>
      <c r="I75" s="30">
        <v>55</v>
      </c>
      <c r="J75" s="66">
        <v>0</v>
      </c>
      <c r="K75" s="30">
        <v>0</v>
      </c>
      <c r="L75" s="66">
        <v>878509.99</v>
      </c>
      <c r="M75" s="30">
        <v>17</v>
      </c>
    </row>
    <row r="76" spans="1:13" x14ac:dyDescent="0.3">
      <c r="A76" s="29" t="s">
        <v>121</v>
      </c>
      <c r="B76" s="66">
        <v>3192575.41</v>
      </c>
      <c r="C76" s="30">
        <v>34</v>
      </c>
      <c r="D76" s="66">
        <v>703097.06</v>
      </c>
      <c r="E76" s="30">
        <v>16</v>
      </c>
      <c r="F76" s="66">
        <v>559529.26</v>
      </c>
      <c r="G76" s="30">
        <v>17</v>
      </c>
      <c r="H76" s="66">
        <v>3091334.71</v>
      </c>
      <c r="I76" s="30">
        <v>32</v>
      </c>
      <c r="J76" s="66">
        <v>701936.51</v>
      </c>
      <c r="K76" s="30">
        <v>13</v>
      </c>
      <c r="L76" s="66">
        <v>490581.55</v>
      </c>
      <c r="M76" s="30">
        <v>16</v>
      </c>
    </row>
    <row r="77" spans="1:13" x14ac:dyDescent="0.3">
      <c r="A77" t="s">
        <v>122</v>
      </c>
      <c r="B77" s="65">
        <v>1929488.33</v>
      </c>
      <c r="C77">
        <v>13</v>
      </c>
      <c r="D77" s="65">
        <v>0</v>
      </c>
      <c r="E77">
        <v>0</v>
      </c>
      <c r="F77" s="65">
        <v>0</v>
      </c>
      <c r="G77">
        <v>0</v>
      </c>
      <c r="H77" s="65">
        <v>1775980.7</v>
      </c>
      <c r="I77">
        <v>15</v>
      </c>
      <c r="J77" s="65">
        <v>0</v>
      </c>
      <c r="K77">
        <v>0</v>
      </c>
      <c r="L77" s="65">
        <v>0</v>
      </c>
      <c r="M77">
        <v>0</v>
      </c>
    </row>
    <row r="78" spans="1:13" x14ac:dyDescent="0.3">
      <c r="A78" t="s">
        <v>123</v>
      </c>
      <c r="B78" s="65">
        <v>0</v>
      </c>
      <c r="C78">
        <v>0</v>
      </c>
      <c r="D78" s="65">
        <v>202575.75</v>
      </c>
      <c r="E78">
        <v>10</v>
      </c>
      <c r="F78" s="65">
        <v>0</v>
      </c>
      <c r="G78">
        <v>0</v>
      </c>
      <c r="H78" s="65">
        <v>0</v>
      </c>
      <c r="I78">
        <v>0</v>
      </c>
      <c r="J78" s="65">
        <v>0</v>
      </c>
      <c r="K78">
        <v>0</v>
      </c>
      <c r="L78" s="65">
        <v>0</v>
      </c>
      <c r="M78">
        <v>0</v>
      </c>
    </row>
    <row r="79" spans="1:13" x14ac:dyDescent="0.3">
      <c r="A79" t="s">
        <v>124</v>
      </c>
      <c r="B79" s="65">
        <v>4765742.21</v>
      </c>
      <c r="C79">
        <v>38</v>
      </c>
      <c r="D79" s="65">
        <v>0</v>
      </c>
      <c r="E79">
        <v>0</v>
      </c>
      <c r="F79" s="65">
        <v>1820249.81</v>
      </c>
      <c r="G79">
        <v>19</v>
      </c>
      <c r="H79" s="65">
        <v>4203436.63</v>
      </c>
      <c r="I79">
        <v>40</v>
      </c>
      <c r="J79" s="65">
        <v>0</v>
      </c>
      <c r="K79">
        <v>0</v>
      </c>
      <c r="L79" s="65">
        <v>1693637.18</v>
      </c>
      <c r="M79">
        <v>20</v>
      </c>
    </row>
    <row r="80" spans="1:13" x14ac:dyDescent="0.3">
      <c r="A80" t="s">
        <v>125</v>
      </c>
      <c r="B80" s="65">
        <v>5142099.38</v>
      </c>
      <c r="C80">
        <v>29</v>
      </c>
      <c r="D80" s="65">
        <v>7341926.5800000001</v>
      </c>
      <c r="E80">
        <v>17</v>
      </c>
      <c r="F80" s="65">
        <v>1422270.26</v>
      </c>
      <c r="G80">
        <v>14</v>
      </c>
      <c r="H80" s="65">
        <v>6549956.6500000004</v>
      </c>
      <c r="I80">
        <v>28</v>
      </c>
      <c r="J80" s="65">
        <v>9093050.0899999999</v>
      </c>
      <c r="K80">
        <v>20</v>
      </c>
      <c r="L80" s="65">
        <v>1752484.91</v>
      </c>
      <c r="M80">
        <v>15</v>
      </c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2" sqref="B2"/>
    </sheetView>
  </sheetViews>
  <sheetFormatPr defaultColWidth="9.109375" defaultRowHeight="14.4" x14ac:dyDescent="0.3"/>
  <cols>
    <col min="1" max="1" width="15" customWidth="1"/>
    <col min="2" max="2" width="13.554687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2.44140625" bestFit="1" customWidth="1"/>
    <col min="7" max="7" width="14.109375" style="2" customWidth="1"/>
    <col min="8" max="8" width="13.554687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126</v>
      </c>
      <c r="B2" s="65">
        <v>17937769.210000001</v>
      </c>
      <c r="C2" s="2">
        <v>145</v>
      </c>
      <c r="D2" s="65">
        <v>10045061.619999999</v>
      </c>
      <c r="E2" s="2">
        <v>64</v>
      </c>
      <c r="F2" s="65">
        <v>2834425.81</v>
      </c>
      <c r="G2" s="2">
        <v>57</v>
      </c>
      <c r="H2" s="65">
        <v>16890788.91</v>
      </c>
      <c r="I2" s="2">
        <v>155</v>
      </c>
      <c r="J2" s="65">
        <v>9152577.8900000006</v>
      </c>
      <c r="K2" s="2">
        <v>71</v>
      </c>
      <c r="L2" s="65">
        <v>2792413.63</v>
      </c>
      <c r="M2" s="28">
        <v>59</v>
      </c>
    </row>
    <row r="3" spans="1:13" x14ac:dyDescent="0.3">
      <c r="A3" t="s">
        <v>127</v>
      </c>
      <c r="B3" s="65">
        <v>27533571.539999999</v>
      </c>
      <c r="C3" s="2">
        <v>192</v>
      </c>
      <c r="D3" s="65">
        <v>16393298.050000001</v>
      </c>
      <c r="E3" s="2">
        <v>99</v>
      </c>
      <c r="F3" s="65">
        <v>5571722.4900000002</v>
      </c>
      <c r="G3" s="2">
        <v>93</v>
      </c>
      <c r="H3" s="65">
        <v>27001666.129999999</v>
      </c>
      <c r="I3" s="2">
        <v>202</v>
      </c>
      <c r="J3" s="65">
        <v>17964437.190000001</v>
      </c>
      <c r="K3" s="2">
        <v>98</v>
      </c>
      <c r="L3" s="65">
        <v>5816667.7000000002</v>
      </c>
      <c r="M3" s="28">
        <v>94</v>
      </c>
    </row>
    <row r="4" spans="1:13" x14ac:dyDescent="0.3">
      <c r="A4" t="s">
        <v>128</v>
      </c>
      <c r="B4" s="65">
        <v>13900703.51</v>
      </c>
      <c r="C4" s="2">
        <v>146</v>
      </c>
      <c r="D4" s="65">
        <v>4442978.2699999996</v>
      </c>
      <c r="E4" s="2">
        <v>51</v>
      </c>
      <c r="F4" s="65">
        <v>1920415.54</v>
      </c>
      <c r="G4" s="2">
        <v>48</v>
      </c>
      <c r="H4" s="65">
        <v>12879096.16</v>
      </c>
      <c r="I4" s="2">
        <v>142</v>
      </c>
      <c r="J4" s="65">
        <v>4486138.2300000004</v>
      </c>
      <c r="K4" s="2">
        <v>58</v>
      </c>
      <c r="L4" s="65">
        <v>1739651.05</v>
      </c>
      <c r="M4" s="28">
        <v>46</v>
      </c>
    </row>
    <row r="5" spans="1:13" x14ac:dyDescent="0.3">
      <c r="A5" t="s">
        <v>129</v>
      </c>
      <c r="B5" s="65">
        <v>121887103.37</v>
      </c>
      <c r="C5" s="2">
        <v>643</v>
      </c>
      <c r="D5" s="65">
        <v>57367174.490000002</v>
      </c>
      <c r="E5" s="2">
        <v>109</v>
      </c>
      <c r="F5" s="65">
        <v>23959357.649999999</v>
      </c>
      <c r="G5" s="2">
        <v>260</v>
      </c>
      <c r="H5" s="65">
        <v>114894725.62</v>
      </c>
      <c r="I5" s="2">
        <v>678</v>
      </c>
      <c r="J5" s="65">
        <v>54568951.210000001</v>
      </c>
      <c r="K5" s="2">
        <v>110</v>
      </c>
      <c r="L5" s="65">
        <v>23245447.309999999</v>
      </c>
      <c r="M5" s="28">
        <v>266</v>
      </c>
    </row>
    <row r="6" spans="1:13" x14ac:dyDescent="0.3">
      <c r="A6" t="s">
        <v>130</v>
      </c>
      <c r="B6" s="65">
        <v>1053069.49</v>
      </c>
      <c r="C6" s="2">
        <v>19</v>
      </c>
      <c r="D6" s="65">
        <v>0</v>
      </c>
      <c r="E6" s="2">
        <v>0</v>
      </c>
      <c r="F6" s="65">
        <v>218603.06</v>
      </c>
      <c r="G6" s="2">
        <v>11</v>
      </c>
      <c r="H6" s="65">
        <v>1283861.45</v>
      </c>
      <c r="I6" s="2">
        <v>23</v>
      </c>
      <c r="J6" s="65">
        <v>1067723.98</v>
      </c>
      <c r="K6" s="2">
        <v>10</v>
      </c>
      <c r="L6" s="65">
        <v>269734.92</v>
      </c>
      <c r="M6" s="28">
        <v>13</v>
      </c>
    </row>
    <row r="7" spans="1:13" x14ac:dyDescent="0.3">
      <c r="A7" t="s">
        <v>131</v>
      </c>
      <c r="B7" s="65">
        <v>16673339.74</v>
      </c>
      <c r="C7" s="2">
        <v>148</v>
      </c>
      <c r="D7" s="65">
        <v>10433374.42</v>
      </c>
      <c r="E7" s="2">
        <v>36</v>
      </c>
      <c r="F7" s="65">
        <v>1561167.46</v>
      </c>
      <c r="G7" s="2">
        <v>46</v>
      </c>
      <c r="H7" s="65">
        <v>16525066.949999999</v>
      </c>
      <c r="I7" s="2">
        <v>149</v>
      </c>
      <c r="J7" s="65">
        <v>9511556.5299999993</v>
      </c>
      <c r="K7" s="2">
        <v>34</v>
      </c>
      <c r="L7" s="65">
        <v>1672598.6</v>
      </c>
      <c r="M7" s="28">
        <v>43</v>
      </c>
    </row>
    <row r="8" spans="1:13" x14ac:dyDescent="0.3">
      <c r="A8" t="s">
        <v>132</v>
      </c>
      <c r="B8" s="65">
        <v>4666736.54</v>
      </c>
      <c r="C8" s="2">
        <v>36</v>
      </c>
      <c r="D8" s="65">
        <v>1837901.14</v>
      </c>
      <c r="E8" s="2">
        <v>57</v>
      </c>
      <c r="F8" s="65">
        <v>1066121.55</v>
      </c>
      <c r="G8" s="2">
        <v>15</v>
      </c>
      <c r="H8" s="65">
        <v>3894648.75</v>
      </c>
      <c r="I8" s="2">
        <v>35</v>
      </c>
      <c r="J8" s="65">
        <v>2298250.13</v>
      </c>
      <c r="K8" s="2">
        <v>58</v>
      </c>
      <c r="L8" s="65">
        <v>943832.17</v>
      </c>
      <c r="M8" s="28">
        <v>16</v>
      </c>
    </row>
    <row r="9" spans="1:13" x14ac:dyDescent="0.3">
      <c r="A9" t="s">
        <v>133</v>
      </c>
      <c r="B9" s="65">
        <v>28323347.199999999</v>
      </c>
      <c r="C9" s="2">
        <v>147</v>
      </c>
      <c r="D9" s="65">
        <v>26288394.199999999</v>
      </c>
      <c r="E9" s="2">
        <v>102</v>
      </c>
      <c r="F9" s="65">
        <v>7867233.2199999997</v>
      </c>
      <c r="G9" s="2">
        <v>78</v>
      </c>
      <c r="H9" s="65">
        <v>28139056.969999999</v>
      </c>
      <c r="I9" s="2">
        <v>160</v>
      </c>
      <c r="J9" s="65">
        <v>27301706.07</v>
      </c>
      <c r="K9" s="2">
        <v>101</v>
      </c>
      <c r="L9" s="65">
        <v>7705713.2199999997</v>
      </c>
      <c r="M9" s="28">
        <v>85</v>
      </c>
    </row>
    <row r="10" spans="1:13" x14ac:dyDescent="0.3">
      <c r="A10" t="s">
        <v>134</v>
      </c>
      <c r="B10" s="65">
        <v>8165981.3899999997</v>
      </c>
      <c r="C10" s="2">
        <v>86</v>
      </c>
      <c r="D10" s="65">
        <v>2655941.67</v>
      </c>
      <c r="E10" s="2">
        <v>32</v>
      </c>
      <c r="F10" s="65">
        <v>1129484.3799999999</v>
      </c>
      <c r="G10" s="2">
        <v>29</v>
      </c>
      <c r="H10" s="65">
        <v>7545651.9900000002</v>
      </c>
      <c r="I10" s="2">
        <v>87</v>
      </c>
      <c r="J10" s="65">
        <v>2891923.54</v>
      </c>
      <c r="K10" s="2">
        <v>38</v>
      </c>
      <c r="L10" s="65">
        <v>1062145.77</v>
      </c>
      <c r="M10" s="28">
        <v>29</v>
      </c>
    </row>
    <row r="11" spans="1:13" x14ac:dyDescent="0.3">
      <c r="A11" t="s">
        <v>135</v>
      </c>
      <c r="B11" s="65">
        <v>13172271.6</v>
      </c>
      <c r="C11" s="2">
        <v>134</v>
      </c>
      <c r="D11" s="65">
        <v>2594224.46</v>
      </c>
      <c r="E11" s="2">
        <v>82</v>
      </c>
      <c r="F11" s="65">
        <v>2029190.33</v>
      </c>
      <c r="G11" s="2">
        <v>45</v>
      </c>
      <c r="H11" s="65">
        <v>12647146.529999999</v>
      </c>
      <c r="I11" s="2">
        <v>132</v>
      </c>
      <c r="J11" s="65">
        <v>2855306.74</v>
      </c>
      <c r="K11" s="2">
        <v>76</v>
      </c>
      <c r="L11" s="65">
        <v>2022422.86</v>
      </c>
      <c r="M11" s="28">
        <v>43</v>
      </c>
    </row>
    <row r="12" spans="1:13" x14ac:dyDescent="0.3">
      <c r="A12" t="s">
        <v>136</v>
      </c>
      <c r="B12" s="65">
        <v>18678592.030000001</v>
      </c>
      <c r="C12" s="2">
        <v>118</v>
      </c>
      <c r="D12" s="65">
        <v>84439714.969999999</v>
      </c>
      <c r="E12" s="2">
        <v>48</v>
      </c>
      <c r="F12" s="65">
        <v>2220455.21</v>
      </c>
      <c r="G12" s="2">
        <v>26</v>
      </c>
      <c r="H12" s="65">
        <v>16186870.51</v>
      </c>
      <c r="I12" s="2">
        <v>107</v>
      </c>
      <c r="J12" s="65">
        <v>85823240.709999993</v>
      </c>
      <c r="K12" s="2">
        <v>45</v>
      </c>
      <c r="L12" s="65">
        <v>2000949.8</v>
      </c>
      <c r="M12" s="28">
        <v>23</v>
      </c>
    </row>
    <row r="13" spans="1:13" x14ac:dyDescent="0.3">
      <c r="A13" t="s">
        <v>137</v>
      </c>
      <c r="B13" s="65">
        <v>35914309.299999997</v>
      </c>
      <c r="C13" s="2">
        <v>287</v>
      </c>
      <c r="D13" s="65">
        <v>14012126.609999999</v>
      </c>
      <c r="E13" s="2">
        <v>111</v>
      </c>
      <c r="F13" s="65">
        <v>5966759.0099999998</v>
      </c>
      <c r="G13" s="2">
        <v>106</v>
      </c>
      <c r="H13" s="65">
        <v>34810730.07</v>
      </c>
      <c r="I13" s="2">
        <v>293</v>
      </c>
      <c r="J13" s="65">
        <v>14332824.560000001</v>
      </c>
      <c r="K13" s="2">
        <v>121</v>
      </c>
      <c r="L13" s="65">
        <v>6286288.4800000004</v>
      </c>
      <c r="M13" s="28">
        <v>111</v>
      </c>
    </row>
    <row r="14" spans="1:13" x14ac:dyDescent="0.3">
      <c r="A14" t="s">
        <v>138</v>
      </c>
      <c r="B14" s="65">
        <v>33339661.93</v>
      </c>
      <c r="C14" s="2">
        <v>282</v>
      </c>
      <c r="D14" s="65">
        <v>9638746.5299999993</v>
      </c>
      <c r="E14" s="2">
        <v>79</v>
      </c>
      <c r="F14" s="65">
        <v>5594483.2599999998</v>
      </c>
      <c r="G14" s="2">
        <v>110</v>
      </c>
      <c r="H14" s="65">
        <v>35278105.880000003</v>
      </c>
      <c r="I14" s="2">
        <v>286</v>
      </c>
      <c r="J14" s="65">
        <v>10920236.960000001</v>
      </c>
      <c r="K14" s="2">
        <v>86</v>
      </c>
      <c r="L14" s="65">
        <v>5979857.1100000003</v>
      </c>
      <c r="M14" s="28">
        <v>106</v>
      </c>
    </row>
    <row r="15" spans="1:13" x14ac:dyDescent="0.3">
      <c r="A15" t="s">
        <v>139</v>
      </c>
      <c r="B15" s="65">
        <v>25504477.449999999</v>
      </c>
      <c r="C15" s="2">
        <v>243</v>
      </c>
      <c r="D15" s="65">
        <v>6934659.1299999999</v>
      </c>
      <c r="E15" s="2">
        <v>106</v>
      </c>
      <c r="F15" s="65">
        <v>4581286.37</v>
      </c>
      <c r="G15" s="2">
        <v>102</v>
      </c>
      <c r="H15" s="65">
        <v>25447784.649999999</v>
      </c>
      <c r="I15" s="2">
        <v>249</v>
      </c>
      <c r="J15" s="65">
        <v>7872959.7199999997</v>
      </c>
      <c r="K15" s="2">
        <v>103</v>
      </c>
      <c r="L15" s="65">
        <v>4553028.6100000003</v>
      </c>
      <c r="M15" s="28">
        <v>104</v>
      </c>
    </row>
    <row r="16" spans="1:13" x14ac:dyDescent="0.3">
      <c r="A16" t="s">
        <v>140</v>
      </c>
      <c r="B16" s="65">
        <v>30998972.23</v>
      </c>
      <c r="C16" s="2">
        <v>244</v>
      </c>
      <c r="D16" s="65">
        <v>21973095.399999999</v>
      </c>
      <c r="E16" s="2">
        <v>118</v>
      </c>
      <c r="F16" s="65">
        <v>6276385.1399999997</v>
      </c>
      <c r="G16" s="2">
        <v>109</v>
      </c>
      <c r="H16" s="65">
        <v>34155450.299999997</v>
      </c>
      <c r="I16" s="2">
        <v>275</v>
      </c>
      <c r="J16" s="65">
        <v>24936262.800000001</v>
      </c>
      <c r="K16" s="2">
        <v>133</v>
      </c>
      <c r="L16" s="65">
        <v>7341968.5700000003</v>
      </c>
      <c r="M16" s="28">
        <v>116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2023-12-22T17:39:51Z</dcterms:modified>
</cp:coreProperties>
</file>