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7136F5C-29E4-48C3-9DAC-CF1E90B101CC}" xr6:coauthVersionLast="43" xr6:coauthVersionMax="43" xr10:uidLastSave="{00000000-0000-0000-0000-000000000000}"/>
  <bookViews>
    <workbookView xWindow="735" yWindow="270" windowWidth="22290" windowHeight="150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I349" i="3"/>
  <c r="H349" i="3"/>
  <c r="K349" i="3" s="1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I345" i="3"/>
  <c r="H345" i="3"/>
  <c r="K345" i="3" s="1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J342" i="3" s="1"/>
  <c r="F342" i="3"/>
  <c r="E342" i="3"/>
  <c r="D342" i="3"/>
  <c r="C342" i="3"/>
  <c r="I342" i="3" s="1"/>
  <c r="B342" i="3"/>
  <c r="I341" i="3"/>
  <c r="H341" i="3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J338" i="3" s="1"/>
  <c r="F338" i="3"/>
  <c r="E338" i="3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F326" i="3"/>
  <c r="E326" i="3"/>
  <c r="D326" i="3"/>
  <c r="J326" i="3" s="1"/>
  <c r="C326" i="3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F322" i="3"/>
  <c r="E322" i="3"/>
  <c r="D322" i="3"/>
  <c r="C322" i="3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F318" i="3"/>
  <c r="E318" i="3"/>
  <c r="D318" i="3"/>
  <c r="C318" i="3"/>
  <c r="B318" i="3"/>
  <c r="I317" i="3"/>
  <c r="H317" i="3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F314" i="3"/>
  <c r="E314" i="3"/>
  <c r="D314" i="3"/>
  <c r="C314" i="3"/>
  <c r="I314" i="3" s="1"/>
  <c r="B314" i="3"/>
  <c r="I313" i="3"/>
  <c r="H313" i="3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F302" i="3"/>
  <c r="E302" i="3"/>
  <c r="D302" i="3"/>
  <c r="J302" i="3" s="1"/>
  <c r="C302" i="3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C298" i="3"/>
  <c r="B298" i="3"/>
  <c r="J297" i="3"/>
  <c r="I297" i="3"/>
  <c r="H297" i="3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F286" i="3"/>
  <c r="E286" i="3"/>
  <c r="D286" i="3"/>
  <c r="J286" i="3" s="1"/>
  <c r="C286" i="3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F282" i="3"/>
  <c r="E282" i="3"/>
  <c r="D282" i="3"/>
  <c r="C282" i="3"/>
  <c r="B282" i="3"/>
  <c r="J281" i="3"/>
  <c r="I281" i="3"/>
  <c r="H281" i="3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J272" i="3" s="1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F270" i="3"/>
  <c r="E270" i="3"/>
  <c r="D270" i="3"/>
  <c r="J270" i="3" s="1"/>
  <c r="C270" i="3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F266" i="3"/>
  <c r="E266" i="3"/>
  <c r="D266" i="3"/>
  <c r="C266" i="3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F254" i="3"/>
  <c r="E254" i="3"/>
  <c r="D254" i="3"/>
  <c r="J254" i="3" s="1"/>
  <c r="C254" i="3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B250" i="3"/>
  <c r="J249" i="3"/>
  <c r="I249" i="3"/>
  <c r="H249" i="3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J240" i="3" s="1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J236" i="3" s="1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B234" i="3"/>
  <c r="J233" i="3"/>
  <c r="I233" i="3"/>
  <c r="H233" i="3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B218" i="3"/>
  <c r="J217" i="3"/>
  <c r="I217" i="3"/>
  <c r="H217" i="3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H214" i="3"/>
  <c r="K214" i="3" s="1"/>
  <c r="G214" i="3"/>
  <c r="J214" i="3" s="1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J206" i="3" s="1"/>
  <c r="F206" i="3"/>
  <c r="E206" i="3"/>
  <c r="D206" i="3"/>
  <c r="C206" i="3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J202" i="3" s="1"/>
  <c r="F202" i="3"/>
  <c r="E202" i="3"/>
  <c r="D202" i="3"/>
  <c r="C202" i="3"/>
  <c r="B202" i="3"/>
  <c r="J201" i="3"/>
  <c r="I201" i="3"/>
  <c r="H201" i="3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J197" i="3"/>
  <c r="I197" i="3"/>
  <c r="H197" i="3"/>
  <c r="G197" i="3"/>
  <c r="F197" i="3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H192" i="3"/>
  <c r="K192" i="3" s="1"/>
  <c r="G192" i="3"/>
  <c r="F192" i="3"/>
  <c r="E192" i="3"/>
  <c r="D192" i="3"/>
  <c r="J192" i="3" s="1"/>
  <c r="C192" i="3"/>
  <c r="B192" i="3"/>
  <c r="J191" i="3"/>
  <c r="H191" i="3"/>
  <c r="G191" i="3"/>
  <c r="F191" i="3"/>
  <c r="I191" i="3" s="1"/>
  <c r="E191" i="3"/>
  <c r="D191" i="3"/>
  <c r="C191" i="3"/>
  <c r="B191" i="3"/>
  <c r="J190" i="3"/>
  <c r="H190" i="3"/>
  <c r="K190" i="3" s="1"/>
  <c r="G190" i="3"/>
  <c r="F190" i="3"/>
  <c r="E190" i="3"/>
  <c r="D190" i="3"/>
  <c r="C190" i="3"/>
  <c r="B190" i="3"/>
  <c r="J189" i="3"/>
  <c r="I189" i="3"/>
  <c r="H189" i="3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F186" i="3"/>
  <c r="E186" i="3"/>
  <c r="D186" i="3"/>
  <c r="J186" i="3" s="1"/>
  <c r="C186" i="3"/>
  <c r="I186" i="3" s="1"/>
  <c r="B186" i="3"/>
  <c r="H185" i="3"/>
  <c r="G185" i="3"/>
  <c r="F185" i="3"/>
  <c r="I185" i="3" s="1"/>
  <c r="E185" i="3"/>
  <c r="K185" i="3" s="1"/>
  <c r="D185" i="3"/>
  <c r="J185" i="3" s="1"/>
  <c r="C185" i="3"/>
  <c r="B185" i="3"/>
  <c r="H184" i="3"/>
  <c r="K184" i="3" s="1"/>
  <c r="G184" i="3"/>
  <c r="F184" i="3"/>
  <c r="E184" i="3"/>
  <c r="D184" i="3"/>
  <c r="J184" i="3" s="1"/>
  <c r="C184" i="3"/>
  <c r="B184" i="3"/>
  <c r="H183" i="3"/>
  <c r="G183" i="3"/>
  <c r="J183" i="3" s="1"/>
  <c r="F183" i="3"/>
  <c r="I183" i="3" s="1"/>
  <c r="E183" i="3"/>
  <c r="D183" i="3"/>
  <c r="C183" i="3"/>
  <c r="B183" i="3"/>
  <c r="J182" i="3"/>
  <c r="I182" i="3"/>
  <c r="H182" i="3"/>
  <c r="K182" i="3" s="1"/>
  <c r="G182" i="3"/>
  <c r="F182" i="3"/>
  <c r="E182" i="3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J179" i="3" s="1"/>
  <c r="F179" i="3"/>
  <c r="I179" i="3" s="1"/>
  <c r="E179" i="3"/>
  <c r="D179" i="3"/>
  <c r="C179" i="3"/>
  <c r="B179" i="3"/>
  <c r="J178" i="3"/>
  <c r="I178" i="3"/>
  <c r="H178" i="3"/>
  <c r="K178" i="3" s="1"/>
  <c r="G178" i="3"/>
  <c r="F178" i="3"/>
  <c r="E178" i="3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J175" i="3" s="1"/>
  <c r="F175" i="3"/>
  <c r="I175" i="3" s="1"/>
  <c r="E175" i="3"/>
  <c r="D175" i="3"/>
  <c r="C175" i="3"/>
  <c r="B175" i="3"/>
  <c r="J174" i="3"/>
  <c r="I174" i="3"/>
  <c r="H174" i="3"/>
  <c r="K174" i="3" s="1"/>
  <c r="G174" i="3"/>
  <c r="F174" i="3"/>
  <c r="E174" i="3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J171" i="3" s="1"/>
  <c r="F171" i="3"/>
  <c r="I171" i="3" s="1"/>
  <c r="E171" i="3"/>
  <c r="D171" i="3"/>
  <c r="C171" i="3"/>
  <c r="B171" i="3"/>
  <c r="J170" i="3"/>
  <c r="I170" i="3"/>
  <c r="H170" i="3"/>
  <c r="K170" i="3" s="1"/>
  <c r="G170" i="3"/>
  <c r="F170" i="3"/>
  <c r="E170" i="3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F168" i="3"/>
  <c r="E168" i="3"/>
  <c r="K168" i="3" s="1"/>
  <c r="D168" i="3"/>
  <c r="J168" i="3" s="1"/>
  <c r="C168" i="3"/>
  <c r="I168" i="3" s="1"/>
  <c r="B168" i="3"/>
  <c r="H167" i="3"/>
  <c r="G167" i="3"/>
  <c r="J167" i="3" s="1"/>
  <c r="F167" i="3"/>
  <c r="I167" i="3" s="1"/>
  <c r="E167" i="3"/>
  <c r="D167" i="3"/>
  <c r="C167" i="3"/>
  <c r="B167" i="3"/>
  <c r="J166" i="3"/>
  <c r="I166" i="3"/>
  <c r="H166" i="3"/>
  <c r="K166" i="3" s="1"/>
  <c r="G166" i="3"/>
  <c r="F166" i="3"/>
  <c r="E166" i="3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H163" i="3"/>
  <c r="G163" i="3"/>
  <c r="J163" i="3" s="1"/>
  <c r="F163" i="3"/>
  <c r="I163" i="3" s="1"/>
  <c r="E163" i="3"/>
  <c r="D163" i="3"/>
  <c r="C163" i="3"/>
  <c r="B163" i="3"/>
  <c r="J162" i="3"/>
  <c r="I162" i="3"/>
  <c r="H162" i="3"/>
  <c r="K162" i="3" s="1"/>
  <c r="G162" i="3"/>
  <c r="F162" i="3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J159" i="3" s="1"/>
  <c r="F159" i="3"/>
  <c r="I159" i="3" s="1"/>
  <c r="E159" i="3"/>
  <c r="D159" i="3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J155" i="3" s="1"/>
  <c r="F155" i="3"/>
  <c r="I155" i="3" s="1"/>
  <c r="E155" i="3"/>
  <c r="D155" i="3"/>
  <c r="C155" i="3"/>
  <c r="B155" i="3"/>
  <c r="J154" i="3"/>
  <c r="I154" i="3"/>
  <c r="H154" i="3"/>
  <c r="K154" i="3" s="1"/>
  <c r="G154" i="3"/>
  <c r="F154" i="3"/>
  <c r="E154" i="3"/>
  <c r="D154" i="3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J151" i="3" s="1"/>
  <c r="F151" i="3"/>
  <c r="I151" i="3" s="1"/>
  <c r="E151" i="3"/>
  <c r="D151" i="3"/>
  <c r="C151" i="3"/>
  <c r="B151" i="3"/>
  <c r="J150" i="3"/>
  <c r="I150" i="3"/>
  <c r="H150" i="3"/>
  <c r="K150" i="3" s="1"/>
  <c r="G150" i="3"/>
  <c r="F150" i="3"/>
  <c r="E150" i="3"/>
  <c r="D150" i="3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J147" i="3" s="1"/>
  <c r="F147" i="3"/>
  <c r="I147" i="3" s="1"/>
  <c r="E147" i="3"/>
  <c r="D147" i="3"/>
  <c r="C147" i="3"/>
  <c r="B147" i="3"/>
  <c r="J146" i="3"/>
  <c r="I146" i="3"/>
  <c r="H146" i="3"/>
  <c r="K146" i="3" s="1"/>
  <c r="G146" i="3"/>
  <c r="F146" i="3"/>
  <c r="E146" i="3"/>
  <c r="D146" i="3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H143" i="3"/>
  <c r="G143" i="3"/>
  <c r="J143" i="3" s="1"/>
  <c r="F143" i="3"/>
  <c r="I143" i="3" s="1"/>
  <c r="E143" i="3"/>
  <c r="D143" i="3"/>
  <c r="C143" i="3"/>
  <c r="B143" i="3"/>
  <c r="J142" i="3"/>
  <c r="I142" i="3"/>
  <c r="H142" i="3"/>
  <c r="K142" i="3" s="1"/>
  <c r="G142" i="3"/>
  <c r="F142" i="3"/>
  <c r="E142" i="3"/>
  <c r="D142" i="3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H139" i="3"/>
  <c r="G139" i="3"/>
  <c r="J139" i="3" s="1"/>
  <c r="F139" i="3"/>
  <c r="I139" i="3" s="1"/>
  <c r="E139" i="3"/>
  <c r="D139" i="3"/>
  <c r="C139" i="3"/>
  <c r="B139" i="3"/>
  <c r="J138" i="3"/>
  <c r="I138" i="3"/>
  <c r="H138" i="3"/>
  <c r="K138" i="3" s="1"/>
  <c r="G138" i="3"/>
  <c r="F138" i="3"/>
  <c r="E138" i="3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H136" i="3"/>
  <c r="G136" i="3"/>
  <c r="F136" i="3"/>
  <c r="E136" i="3"/>
  <c r="K136" i="3" s="1"/>
  <c r="D136" i="3"/>
  <c r="J136" i="3" s="1"/>
  <c r="C136" i="3"/>
  <c r="I136" i="3" s="1"/>
  <c r="B136" i="3"/>
  <c r="H135" i="3"/>
  <c r="G135" i="3"/>
  <c r="J135" i="3" s="1"/>
  <c r="F135" i="3"/>
  <c r="I135" i="3" s="1"/>
  <c r="E135" i="3"/>
  <c r="D135" i="3"/>
  <c r="C135" i="3"/>
  <c r="B135" i="3"/>
  <c r="J134" i="3"/>
  <c r="I134" i="3"/>
  <c r="H134" i="3"/>
  <c r="K134" i="3" s="1"/>
  <c r="G134" i="3"/>
  <c r="F134" i="3"/>
  <c r="E134" i="3"/>
  <c r="D134" i="3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H131" i="3"/>
  <c r="G131" i="3"/>
  <c r="J131" i="3" s="1"/>
  <c r="F131" i="3"/>
  <c r="I131" i="3" s="1"/>
  <c r="E131" i="3"/>
  <c r="D131" i="3"/>
  <c r="C131" i="3"/>
  <c r="B131" i="3"/>
  <c r="J130" i="3"/>
  <c r="I130" i="3"/>
  <c r="H130" i="3"/>
  <c r="K130" i="3" s="1"/>
  <c r="G130" i="3"/>
  <c r="F130" i="3"/>
  <c r="E130" i="3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H127" i="3"/>
  <c r="G127" i="3"/>
  <c r="J127" i="3" s="1"/>
  <c r="F127" i="3"/>
  <c r="I127" i="3" s="1"/>
  <c r="E127" i="3"/>
  <c r="D127" i="3"/>
  <c r="C127" i="3"/>
  <c r="B127" i="3"/>
  <c r="J126" i="3"/>
  <c r="I126" i="3"/>
  <c r="H126" i="3"/>
  <c r="K126" i="3" s="1"/>
  <c r="G126" i="3"/>
  <c r="F126" i="3"/>
  <c r="E126" i="3"/>
  <c r="D126" i="3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J123" i="3" s="1"/>
  <c r="F123" i="3"/>
  <c r="I123" i="3" s="1"/>
  <c r="E123" i="3"/>
  <c r="D123" i="3"/>
  <c r="C123" i="3"/>
  <c r="B123" i="3"/>
  <c r="J122" i="3"/>
  <c r="I122" i="3"/>
  <c r="H122" i="3"/>
  <c r="K122" i="3" s="1"/>
  <c r="G122" i="3"/>
  <c r="F122" i="3"/>
  <c r="E122" i="3"/>
  <c r="D122" i="3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E120" i="3"/>
  <c r="K120" i="3" s="1"/>
  <c r="D120" i="3"/>
  <c r="J120" i="3" s="1"/>
  <c r="C120" i="3"/>
  <c r="I120" i="3" s="1"/>
  <c r="B120" i="3"/>
  <c r="H119" i="3"/>
  <c r="G119" i="3"/>
  <c r="J119" i="3" s="1"/>
  <c r="F119" i="3"/>
  <c r="I119" i="3" s="1"/>
  <c r="E119" i="3"/>
  <c r="D119" i="3"/>
  <c r="C119" i="3"/>
  <c r="B119" i="3"/>
  <c r="J118" i="3"/>
  <c r="I118" i="3"/>
  <c r="H118" i="3"/>
  <c r="K118" i="3" s="1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H115" i="3"/>
  <c r="G115" i="3"/>
  <c r="J115" i="3" s="1"/>
  <c r="F115" i="3"/>
  <c r="I115" i="3" s="1"/>
  <c r="E115" i="3"/>
  <c r="D115" i="3"/>
  <c r="C115" i="3"/>
  <c r="B115" i="3"/>
  <c r="J114" i="3"/>
  <c r="I114" i="3"/>
  <c r="H114" i="3"/>
  <c r="K114" i="3" s="1"/>
  <c r="G114" i="3"/>
  <c r="F114" i="3"/>
  <c r="E114" i="3"/>
  <c r="D114" i="3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H111" i="3"/>
  <c r="G111" i="3"/>
  <c r="J111" i="3" s="1"/>
  <c r="F111" i="3"/>
  <c r="I111" i="3" s="1"/>
  <c r="E111" i="3"/>
  <c r="D111" i="3"/>
  <c r="C111" i="3"/>
  <c r="B111" i="3"/>
  <c r="J110" i="3"/>
  <c r="I110" i="3"/>
  <c r="H110" i="3"/>
  <c r="K110" i="3" s="1"/>
  <c r="G110" i="3"/>
  <c r="F110" i="3"/>
  <c r="E110" i="3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J107" i="3" s="1"/>
  <c r="F107" i="3"/>
  <c r="I107" i="3" s="1"/>
  <c r="E107" i="3"/>
  <c r="D107" i="3"/>
  <c r="C107" i="3"/>
  <c r="B107" i="3"/>
  <c r="J106" i="3"/>
  <c r="I106" i="3"/>
  <c r="H106" i="3"/>
  <c r="K106" i="3" s="1"/>
  <c r="G106" i="3"/>
  <c r="F106" i="3"/>
  <c r="E106" i="3"/>
  <c r="D106" i="3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H104" i="3"/>
  <c r="G104" i="3"/>
  <c r="F104" i="3"/>
  <c r="E104" i="3"/>
  <c r="K104" i="3" s="1"/>
  <c r="D104" i="3"/>
  <c r="J104" i="3" s="1"/>
  <c r="C104" i="3"/>
  <c r="I104" i="3" s="1"/>
  <c r="B104" i="3"/>
  <c r="H103" i="3"/>
  <c r="G103" i="3"/>
  <c r="J103" i="3" s="1"/>
  <c r="F103" i="3"/>
  <c r="I103" i="3" s="1"/>
  <c r="E103" i="3"/>
  <c r="D103" i="3"/>
  <c r="C103" i="3"/>
  <c r="B103" i="3"/>
  <c r="J102" i="3"/>
  <c r="I102" i="3"/>
  <c r="H102" i="3"/>
  <c r="K102" i="3" s="1"/>
  <c r="G102" i="3"/>
  <c r="F102" i="3"/>
  <c r="E102" i="3"/>
  <c r="D102" i="3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H100" i="3"/>
  <c r="G100" i="3"/>
  <c r="F100" i="3"/>
  <c r="E100" i="3"/>
  <c r="K100" i="3" s="1"/>
  <c r="D100" i="3"/>
  <c r="J100" i="3" s="1"/>
  <c r="C100" i="3"/>
  <c r="I100" i="3" s="1"/>
  <c r="B100" i="3"/>
  <c r="H99" i="3"/>
  <c r="G99" i="3"/>
  <c r="J99" i="3" s="1"/>
  <c r="F99" i="3"/>
  <c r="I99" i="3" s="1"/>
  <c r="E99" i="3"/>
  <c r="D99" i="3"/>
  <c r="C99" i="3"/>
  <c r="B99" i="3"/>
  <c r="J98" i="3"/>
  <c r="I98" i="3"/>
  <c r="H98" i="3"/>
  <c r="K98" i="3" s="1"/>
  <c r="G98" i="3"/>
  <c r="F98" i="3"/>
  <c r="E98" i="3"/>
  <c r="D98" i="3"/>
  <c r="C98" i="3"/>
  <c r="B98" i="3"/>
  <c r="K97" i="3"/>
  <c r="J97" i="3"/>
  <c r="H97" i="3"/>
  <c r="G97" i="3"/>
  <c r="F97" i="3"/>
  <c r="E97" i="3"/>
  <c r="D97" i="3"/>
  <c r="C97" i="3"/>
  <c r="I97" i="3" s="1"/>
  <c r="B97" i="3"/>
  <c r="H96" i="3"/>
  <c r="G96" i="3"/>
  <c r="F96" i="3"/>
  <c r="E96" i="3"/>
  <c r="K96" i="3" s="1"/>
  <c r="D96" i="3"/>
  <c r="J96" i="3" s="1"/>
  <c r="C96" i="3"/>
  <c r="I96" i="3" s="1"/>
  <c r="B96" i="3"/>
  <c r="H95" i="3"/>
  <c r="G95" i="3"/>
  <c r="J95" i="3" s="1"/>
  <c r="F95" i="3"/>
  <c r="I95" i="3" s="1"/>
  <c r="E95" i="3"/>
  <c r="D95" i="3"/>
  <c r="C95" i="3"/>
  <c r="B95" i="3"/>
  <c r="J94" i="3"/>
  <c r="I94" i="3"/>
  <c r="H94" i="3"/>
  <c r="K94" i="3" s="1"/>
  <c r="G94" i="3"/>
  <c r="F94" i="3"/>
  <c r="E94" i="3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H91" i="3"/>
  <c r="G91" i="3"/>
  <c r="J91" i="3" s="1"/>
  <c r="F91" i="3"/>
  <c r="I91" i="3" s="1"/>
  <c r="E91" i="3"/>
  <c r="D91" i="3"/>
  <c r="C91" i="3"/>
  <c r="B91" i="3"/>
  <c r="J90" i="3"/>
  <c r="I90" i="3"/>
  <c r="H90" i="3"/>
  <c r="K90" i="3" s="1"/>
  <c r="G90" i="3"/>
  <c r="F90" i="3"/>
  <c r="E90" i="3"/>
  <c r="D90" i="3"/>
  <c r="C90" i="3"/>
  <c r="B90" i="3"/>
  <c r="K89" i="3"/>
  <c r="J89" i="3"/>
  <c r="H89" i="3"/>
  <c r="G89" i="3"/>
  <c r="F89" i="3"/>
  <c r="E89" i="3"/>
  <c r="D89" i="3"/>
  <c r="C89" i="3"/>
  <c r="I89" i="3" s="1"/>
  <c r="B89" i="3"/>
  <c r="H88" i="3"/>
  <c r="G88" i="3"/>
  <c r="F88" i="3"/>
  <c r="E88" i="3"/>
  <c r="K88" i="3" s="1"/>
  <c r="D88" i="3"/>
  <c r="J88" i="3" s="1"/>
  <c r="C88" i="3"/>
  <c r="I88" i="3" s="1"/>
  <c r="B88" i="3"/>
  <c r="H87" i="3"/>
  <c r="G87" i="3"/>
  <c r="J87" i="3" s="1"/>
  <c r="F87" i="3"/>
  <c r="I87" i="3" s="1"/>
  <c r="E87" i="3"/>
  <c r="D87" i="3"/>
  <c r="C87" i="3"/>
  <c r="B87" i="3"/>
  <c r="J86" i="3"/>
  <c r="I86" i="3"/>
  <c r="H86" i="3"/>
  <c r="K86" i="3" s="1"/>
  <c r="G86" i="3"/>
  <c r="F86" i="3"/>
  <c r="E86" i="3"/>
  <c r="D86" i="3"/>
  <c r="C86" i="3"/>
  <c r="B86" i="3"/>
  <c r="K85" i="3"/>
  <c r="J85" i="3"/>
  <c r="H85" i="3"/>
  <c r="G85" i="3"/>
  <c r="F85" i="3"/>
  <c r="E85" i="3"/>
  <c r="D85" i="3"/>
  <c r="C85" i="3"/>
  <c r="I85" i="3" s="1"/>
  <c r="B85" i="3"/>
  <c r="H84" i="3"/>
  <c r="G84" i="3"/>
  <c r="F84" i="3"/>
  <c r="E84" i="3"/>
  <c r="K84" i="3" s="1"/>
  <c r="D84" i="3"/>
  <c r="J84" i="3" s="1"/>
  <c r="C84" i="3"/>
  <c r="I84" i="3" s="1"/>
  <c r="B84" i="3"/>
  <c r="H83" i="3"/>
  <c r="G83" i="3"/>
  <c r="J83" i="3" s="1"/>
  <c r="F83" i="3"/>
  <c r="I83" i="3" s="1"/>
  <c r="E83" i="3"/>
  <c r="D83" i="3"/>
  <c r="C83" i="3"/>
  <c r="B83" i="3"/>
  <c r="J82" i="3"/>
  <c r="I82" i="3"/>
  <c r="H82" i="3"/>
  <c r="K82" i="3" s="1"/>
  <c r="G82" i="3"/>
  <c r="F82" i="3"/>
  <c r="E82" i="3"/>
  <c r="D82" i="3"/>
  <c r="C82" i="3"/>
  <c r="B82" i="3"/>
  <c r="K81" i="3"/>
  <c r="J81" i="3"/>
  <c r="H81" i="3"/>
  <c r="G81" i="3"/>
  <c r="F81" i="3"/>
  <c r="E81" i="3"/>
  <c r="D81" i="3"/>
  <c r="C81" i="3"/>
  <c r="I81" i="3" s="1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G79" i="3"/>
  <c r="J79" i="3" s="1"/>
  <c r="F79" i="3"/>
  <c r="I79" i="3" s="1"/>
  <c r="E79" i="3"/>
  <c r="D79" i="3"/>
  <c r="C79" i="3"/>
  <c r="B79" i="3"/>
  <c r="J78" i="3"/>
  <c r="I78" i="3"/>
  <c r="H78" i="3"/>
  <c r="K78" i="3" s="1"/>
  <c r="G78" i="3"/>
  <c r="F78" i="3"/>
  <c r="E78" i="3"/>
  <c r="D78" i="3"/>
  <c r="C78" i="3"/>
  <c r="B78" i="3"/>
  <c r="K77" i="3"/>
  <c r="J77" i="3"/>
  <c r="H77" i="3"/>
  <c r="G77" i="3"/>
  <c r="F77" i="3"/>
  <c r="E77" i="3"/>
  <c r="D77" i="3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H75" i="3"/>
  <c r="G75" i="3"/>
  <c r="J75" i="3" s="1"/>
  <c r="F75" i="3"/>
  <c r="I75" i="3" s="1"/>
  <c r="E75" i="3"/>
  <c r="D75" i="3"/>
  <c r="C75" i="3"/>
  <c r="B75" i="3"/>
  <c r="J74" i="3"/>
  <c r="I74" i="3"/>
  <c r="H74" i="3"/>
  <c r="K74" i="3" s="1"/>
  <c r="G74" i="3"/>
  <c r="F74" i="3"/>
  <c r="E74" i="3"/>
  <c r="D74" i="3"/>
  <c r="C74" i="3"/>
  <c r="B74" i="3"/>
  <c r="K73" i="3"/>
  <c r="J73" i="3"/>
  <c r="H73" i="3"/>
  <c r="G73" i="3"/>
  <c r="F73" i="3"/>
  <c r="E73" i="3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J71" i="3" s="1"/>
  <c r="F71" i="3"/>
  <c r="I71" i="3" s="1"/>
  <c r="E71" i="3"/>
  <c r="D71" i="3"/>
  <c r="C71" i="3"/>
  <c r="B71" i="3"/>
  <c r="J70" i="3"/>
  <c r="I70" i="3"/>
  <c r="H70" i="3"/>
  <c r="K70" i="3" s="1"/>
  <c r="G70" i="3"/>
  <c r="F70" i="3"/>
  <c r="E70" i="3"/>
  <c r="D70" i="3"/>
  <c r="C70" i="3"/>
  <c r="B70" i="3"/>
  <c r="K69" i="3"/>
  <c r="J69" i="3"/>
  <c r="H69" i="3"/>
  <c r="G69" i="3"/>
  <c r="F69" i="3"/>
  <c r="E69" i="3"/>
  <c r="D69" i="3"/>
  <c r="C69" i="3"/>
  <c r="I69" i="3" s="1"/>
  <c r="B69" i="3"/>
  <c r="H68" i="3"/>
  <c r="G68" i="3"/>
  <c r="F68" i="3"/>
  <c r="E68" i="3"/>
  <c r="D68" i="3"/>
  <c r="J68" i="3" s="1"/>
  <c r="C68" i="3"/>
  <c r="I68" i="3" s="1"/>
  <c r="B68" i="3"/>
  <c r="J67" i="3"/>
  <c r="H67" i="3"/>
  <c r="G67" i="3"/>
  <c r="F67" i="3"/>
  <c r="I67" i="3" s="1"/>
  <c r="E67" i="3"/>
  <c r="D67" i="3"/>
  <c r="C67" i="3"/>
  <c r="B67" i="3"/>
  <c r="J66" i="3"/>
  <c r="I66" i="3"/>
  <c r="H66" i="3"/>
  <c r="K66" i="3" s="1"/>
  <c r="G66" i="3"/>
  <c r="F66" i="3"/>
  <c r="E66" i="3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H63" i="3"/>
  <c r="G63" i="3"/>
  <c r="J63" i="3" s="1"/>
  <c r="F63" i="3"/>
  <c r="I63" i="3" s="1"/>
  <c r="E63" i="3"/>
  <c r="D63" i="3"/>
  <c r="C63" i="3"/>
  <c r="B63" i="3"/>
  <c r="J62" i="3"/>
  <c r="I62" i="3"/>
  <c r="H62" i="3"/>
  <c r="K62" i="3" s="1"/>
  <c r="G62" i="3"/>
  <c r="F62" i="3"/>
  <c r="E62" i="3"/>
  <c r="D62" i="3"/>
  <c r="C62" i="3"/>
  <c r="B62" i="3"/>
  <c r="K61" i="3"/>
  <c r="I61" i="3"/>
  <c r="H61" i="3"/>
  <c r="G61" i="3"/>
  <c r="F61" i="3"/>
  <c r="E61" i="3"/>
  <c r="D61" i="3"/>
  <c r="J61" i="3" s="1"/>
  <c r="C61" i="3"/>
  <c r="B61" i="3"/>
  <c r="K60" i="3"/>
  <c r="H60" i="3"/>
  <c r="G60" i="3"/>
  <c r="F60" i="3"/>
  <c r="E60" i="3"/>
  <c r="D60" i="3"/>
  <c r="J60" i="3" s="1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K58" i="3"/>
  <c r="H58" i="3"/>
  <c r="G58" i="3"/>
  <c r="F58" i="3"/>
  <c r="E58" i="3"/>
  <c r="D58" i="3"/>
  <c r="C58" i="3"/>
  <c r="I58" i="3" s="1"/>
  <c r="B58" i="3"/>
  <c r="H57" i="3"/>
  <c r="G57" i="3"/>
  <c r="F57" i="3"/>
  <c r="I57" i="3" s="1"/>
  <c r="E57" i="3"/>
  <c r="K57" i="3" s="1"/>
  <c r="D57" i="3"/>
  <c r="J57" i="3" s="1"/>
  <c r="C57" i="3"/>
  <c r="B57" i="3"/>
  <c r="H56" i="3"/>
  <c r="G56" i="3"/>
  <c r="F56" i="3"/>
  <c r="E56" i="3"/>
  <c r="K56" i="3" s="1"/>
  <c r="D56" i="3"/>
  <c r="J56" i="3" s="1"/>
  <c r="C56" i="3"/>
  <c r="B56" i="3"/>
  <c r="H55" i="3"/>
  <c r="G55" i="3"/>
  <c r="J55" i="3" s="1"/>
  <c r="F55" i="3"/>
  <c r="I55" i="3" s="1"/>
  <c r="E55" i="3"/>
  <c r="D55" i="3"/>
  <c r="C55" i="3"/>
  <c r="B55" i="3"/>
  <c r="H54" i="3"/>
  <c r="K54" i="3" s="1"/>
  <c r="G54" i="3"/>
  <c r="J54" i="3" s="1"/>
  <c r="F54" i="3"/>
  <c r="E54" i="3"/>
  <c r="D54" i="3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H52" i="3"/>
  <c r="G52" i="3"/>
  <c r="F52" i="3"/>
  <c r="E52" i="3"/>
  <c r="D52" i="3"/>
  <c r="J52" i="3" s="1"/>
  <c r="C52" i="3"/>
  <c r="I52" i="3" s="1"/>
  <c r="B52" i="3"/>
  <c r="J51" i="3"/>
  <c r="I51" i="3"/>
  <c r="H51" i="3"/>
  <c r="G51" i="3"/>
  <c r="F51" i="3"/>
  <c r="E51" i="3"/>
  <c r="K51" i="3" s="1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J49" i="3"/>
  <c r="H49" i="3"/>
  <c r="G49" i="3"/>
  <c r="F49" i="3"/>
  <c r="I49" i="3" s="1"/>
  <c r="E49" i="3"/>
  <c r="K49" i="3" s="1"/>
  <c r="D49" i="3"/>
  <c r="C49" i="3"/>
  <c r="B49" i="3"/>
  <c r="K48" i="3"/>
  <c r="H48" i="3"/>
  <c r="G48" i="3"/>
  <c r="F48" i="3"/>
  <c r="E48" i="3"/>
  <c r="D48" i="3"/>
  <c r="C48" i="3"/>
  <c r="B48" i="3"/>
  <c r="J47" i="3"/>
  <c r="H47" i="3"/>
  <c r="G47" i="3"/>
  <c r="F47" i="3"/>
  <c r="I47" i="3" s="1"/>
  <c r="E47" i="3"/>
  <c r="D47" i="3"/>
  <c r="C47" i="3"/>
  <c r="B47" i="3"/>
  <c r="I46" i="3"/>
  <c r="H46" i="3"/>
  <c r="K46" i="3" s="1"/>
  <c r="G46" i="3"/>
  <c r="F46" i="3"/>
  <c r="E46" i="3"/>
  <c r="D46" i="3"/>
  <c r="J46" i="3" s="1"/>
  <c r="C46" i="3"/>
  <c r="B46" i="3"/>
  <c r="K45" i="3"/>
  <c r="H45" i="3"/>
  <c r="G45" i="3"/>
  <c r="F45" i="3"/>
  <c r="E45" i="3"/>
  <c r="D45" i="3"/>
  <c r="J45" i="3" s="1"/>
  <c r="C45" i="3"/>
  <c r="B45" i="3"/>
  <c r="K44" i="3"/>
  <c r="H44" i="3"/>
  <c r="G44" i="3"/>
  <c r="F44" i="3"/>
  <c r="E44" i="3"/>
  <c r="D44" i="3"/>
  <c r="J44" i="3" s="1"/>
  <c r="C44" i="3"/>
  <c r="B44" i="3"/>
  <c r="H43" i="3"/>
  <c r="G43" i="3"/>
  <c r="J43" i="3" s="1"/>
  <c r="F43" i="3"/>
  <c r="I43" i="3" s="1"/>
  <c r="E43" i="3"/>
  <c r="K43" i="3" s="1"/>
  <c r="D43" i="3"/>
  <c r="C43" i="3"/>
  <c r="B43" i="3"/>
  <c r="I42" i="3"/>
  <c r="H42" i="3"/>
  <c r="K42" i="3" s="1"/>
  <c r="G42" i="3"/>
  <c r="J42" i="3" s="1"/>
  <c r="F42" i="3"/>
  <c r="E42" i="3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H40" i="3"/>
  <c r="K40" i="3" s="1"/>
  <c r="G40" i="3"/>
  <c r="F40" i="3"/>
  <c r="E40" i="3"/>
  <c r="D40" i="3"/>
  <c r="C40" i="3"/>
  <c r="I40" i="3" s="1"/>
  <c r="B40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F37" i="3"/>
  <c r="I37" i="3" s="1"/>
  <c r="E37" i="3"/>
  <c r="K37" i="3" s="1"/>
  <c r="D37" i="3"/>
  <c r="J37" i="3" s="1"/>
  <c r="C37" i="3"/>
  <c r="B37" i="3"/>
  <c r="H36" i="3"/>
  <c r="G36" i="3"/>
  <c r="F36" i="3"/>
  <c r="E36" i="3"/>
  <c r="D36" i="3"/>
  <c r="J36" i="3" s="1"/>
  <c r="C36" i="3"/>
  <c r="B36" i="3"/>
  <c r="H35" i="3"/>
  <c r="G35" i="3"/>
  <c r="J35" i="3" s="1"/>
  <c r="F35" i="3"/>
  <c r="I35" i="3" s="1"/>
  <c r="E35" i="3"/>
  <c r="K35" i="3" s="1"/>
  <c r="D35" i="3"/>
  <c r="C35" i="3"/>
  <c r="B35" i="3"/>
  <c r="H34" i="3"/>
  <c r="K34" i="3" s="1"/>
  <c r="G34" i="3"/>
  <c r="F34" i="3"/>
  <c r="E34" i="3"/>
  <c r="D34" i="3"/>
  <c r="J34" i="3" s="1"/>
  <c r="C34" i="3"/>
  <c r="I34" i="3" s="1"/>
  <c r="B34" i="3"/>
  <c r="J33" i="3"/>
  <c r="H33" i="3"/>
  <c r="G33" i="3"/>
  <c r="F33" i="3"/>
  <c r="E33" i="3"/>
  <c r="K33" i="3" s="1"/>
  <c r="D33" i="3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J31" i="3"/>
  <c r="H31" i="3"/>
  <c r="G31" i="3"/>
  <c r="F31" i="3"/>
  <c r="I31" i="3" s="1"/>
  <c r="E31" i="3"/>
  <c r="K31" i="3" s="1"/>
  <c r="D31" i="3"/>
  <c r="C31" i="3"/>
  <c r="B31" i="3"/>
  <c r="I30" i="3"/>
  <c r="H30" i="3"/>
  <c r="K30" i="3" s="1"/>
  <c r="G30" i="3"/>
  <c r="F30" i="3"/>
  <c r="E30" i="3"/>
  <c r="D30" i="3"/>
  <c r="J30" i="3" s="1"/>
  <c r="C30" i="3"/>
  <c r="B30" i="3"/>
  <c r="K29" i="3"/>
  <c r="J29" i="3"/>
  <c r="H29" i="3"/>
  <c r="G29" i="3"/>
  <c r="F29" i="3"/>
  <c r="E29" i="3"/>
  <c r="D29" i="3"/>
  <c r="C29" i="3"/>
  <c r="I29" i="3" s="1"/>
  <c r="B29" i="3"/>
  <c r="H28" i="3"/>
  <c r="G28" i="3"/>
  <c r="F28" i="3"/>
  <c r="E28" i="3"/>
  <c r="K28" i="3" s="1"/>
  <c r="D28" i="3"/>
  <c r="C28" i="3"/>
  <c r="B28" i="3"/>
  <c r="I27" i="3"/>
  <c r="H27" i="3"/>
  <c r="G27" i="3"/>
  <c r="J27" i="3" s="1"/>
  <c r="F27" i="3"/>
  <c r="E27" i="3"/>
  <c r="D27" i="3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H23" i="3"/>
  <c r="G23" i="3"/>
  <c r="J23" i="3" s="1"/>
  <c r="F23" i="3"/>
  <c r="I23" i="3" s="1"/>
  <c r="E23" i="3"/>
  <c r="D23" i="3"/>
  <c r="C23" i="3"/>
  <c r="B23" i="3"/>
  <c r="H22" i="3"/>
  <c r="K22" i="3" s="1"/>
  <c r="G22" i="3"/>
  <c r="J22" i="3" s="1"/>
  <c r="F22" i="3"/>
  <c r="E22" i="3"/>
  <c r="D22" i="3"/>
  <c r="C22" i="3"/>
  <c r="I22" i="3" s="1"/>
  <c r="B22" i="3"/>
  <c r="I21" i="3"/>
  <c r="H21" i="3"/>
  <c r="G21" i="3"/>
  <c r="F21" i="3"/>
  <c r="E21" i="3"/>
  <c r="K21" i="3" s="1"/>
  <c r="D21" i="3"/>
  <c r="J21" i="3" s="1"/>
  <c r="C21" i="3"/>
  <c r="B21" i="3"/>
  <c r="K20" i="3"/>
  <c r="H20" i="3"/>
  <c r="G20" i="3"/>
  <c r="F20" i="3"/>
  <c r="E20" i="3"/>
  <c r="D20" i="3"/>
  <c r="J20" i="3" s="1"/>
  <c r="C20" i="3"/>
  <c r="I20" i="3" s="1"/>
  <c r="B20" i="3"/>
  <c r="J19" i="3"/>
  <c r="I19" i="3"/>
  <c r="H19" i="3"/>
  <c r="G19" i="3"/>
  <c r="F19" i="3"/>
  <c r="E19" i="3"/>
  <c r="K19" i="3" s="1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J17" i="3"/>
  <c r="H17" i="3"/>
  <c r="G17" i="3"/>
  <c r="F17" i="3"/>
  <c r="I17" i="3" s="1"/>
  <c r="E17" i="3"/>
  <c r="K17" i="3" s="1"/>
  <c r="D17" i="3"/>
  <c r="C17" i="3"/>
  <c r="B17" i="3"/>
  <c r="K16" i="3"/>
  <c r="H16" i="3"/>
  <c r="G16" i="3"/>
  <c r="F16" i="3"/>
  <c r="E16" i="3"/>
  <c r="D16" i="3"/>
  <c r="C16" i="3"/>
  <c r="B16" i="3"/>
  <c r="J15" i="3"/>
  <c r="H15" i="3"/>
  <c r="G15" i="3"/>
  <c r="F15" i="3"/>
  <c r="I15" i="3" s="1"/>
  <c r="E15" i="3"/>
  <c r="D15" i="3"/>
  <c r="C15" i="3"/>
  <c r="B15" i="3"/>
  <c r="I14" i="3"/>
  <c r="H14" i="3"/>
  <c r="K14" i="3" s="1"/>
  <c r="G14" i="3"/>
  <c r="F14" i="3"/>
  <c r="E14" i="3"/>
  <c r="D14" i="3"/>
  <c r="J14" i="3" s="1"/>
  <c r="C14" i="3"/>
  <c r="B14" i="3"/>
  <c r="K13" i="3"/>
  <c r="H13" i="3"/>
  <c r="G13" i="3"/>
  <c r="F13" i="3"/>
  <c r="E13" i="3"/>
  <c r="D13" i="3"/>
  <c r="J13" i="3" s="1"/>
  <c r="C13" i="3"/>
  <c r="B13" i="3"/>
  <c r="K12" i="3"/>
  <c r="H12" i="3"/>
  <c r="G12" i="3"/>
  <c r="F12" i="3"/>
  <c r="E12" i="3"/>
  <c r="D12" i="3"/>
  <c r="J12" i="3" s="1"/>
  <c r="C12" i="3"/>
  <c r="B12" i="3"/>
  <c r="H11" i="3"/>
  <c r="G11" i="3"/>
  <c r="J11" i="3" s="1"/>
  <c r="F11" i="3"/>
  <c r="I11" i="3" s="1"/>
  <c r="E11" i="3"/>
  <c r="K11" i="3" s="1"/>
  <c r="D11" i="3"/>
  <c r="C11" i="3"/>
  <c r="B11" i="3"/>
  <c r="I10" i="3"/>
  <c r="H10" i="3"/>
  <c r="K10" i="3" s="1"/>
  <c r="G10" i="3"/>
  <c r="J10" i="3" s="1"/>
  <c r="F10" i="3"/>
  <c r="E10" i="3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K8" i="3"/>
  <c r="J8" i="3"/>
  <c r="H8" i="3"/>
  <c r="G8" i="3"/>
  <c r="F8" i="3"/>
  <c r="E8" i="3"/>
  <c r="D8" i="3"/>
  <c r="C8" i="3"/>
  <c r="I8" i="3" s="1"/>
  <c r="B8" i="3"/>
  <c r="J7" i="3"/>
  <c r="I7" i="3"/>
  <c r="H7" i="3"/>
  <c r="G7" i="3"/>
  <c r="F7" i="3"/>
  <c r="E7" i="3"/>
  <c r="K7" i="3" s="1"/>
  <c r="D7" i="3"/>
  <c r="C7" i="3"/>
  <c r="B7" i="3"/>
  <c r="K6" i="3"/>
  <c r="H6" i="3"/>
  <c r="G6" i="3"/>
  <c r="F6" i="3"/>
  <c r="E6" i="3"/>
  <c r="D6" i="3"/>
  <c r="C6" i="3"/>
  <c r="I6" i="3" s="1"/>
  <c r="B6" i="3"/>
  <c r="F4" i="3"/>
  <c r="C4" i="3"/>
  <c r="I2" i="3"/>
  <c r="G2" i="3"/>
  <c r="I227" i="2"/>
  <c r="H227" i="2"/>
  <c r="G227" i="2"/>
  <c r="F227" i="2"/>
  <c r="E227" i="2"/>
  <c r="D227" i="2"/>
  <c r="J227" i="2" s="1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H225" i="2"/>
  <c r="G225" i="2"/>
  <c r="F225" i="2"/>
  <c r="I225" i="2" s="1"/>
  <c r="E225" i="2"/>
  <c r="K225" i="2" s="1"/>
  <c r="D225" i="2"/>
  <c r="J225" i="2" s="1"/>
  <c r="C225" i="2"/>
  <c r="B225" i="2"/>
  <c r="J224" i="2"/>
  <c r="H224" i="2"/>
  <c r="G224" i="2"/>
  <c r="F224" i="2"/>
  <c r="E224" i="2"/>
  <c r="K224" i="2" s="1"/>
  <c r="D224" i="2"/>
  <c r="C224" i="2"/>
  <c r="B224" i="2"/>
  <c r="J223" i="2"/>
  <c r="H223" i="2"/>
  <c r="G223" i="2"/>
  <c r="F223" i="2"/>
  <c r="I223" i="2" s="1"/>
  <c r="E223" i="2"/>
  <c r="D223" i="2"/>
  <c r="C223" i="2"/>
  <c r="B223" i="2"/>
  <c r="I222" i="2"/>
  <c r="H222" i="2"/>
  <c r="K222" i="2" s="1"/>
  <c r="G222" i="2"/>
  <c r="F222" i="2"/>
  <c r="E222" i="2"/>
  <c r="D222" i="2"/>
  <c r="J222" i="2" s="1"/>
  <c r="C222" i="2"/>
  <c r="B222" i="2"/>
  <c r="K221" i="2"/>
  <c r="H221" i="2"/>
  <c r="G221" i="2"/>
  <c r="F221" i="2"/>
  <c r="E221" i="2"/>
  <c r="D221" i="2"/>
  <c r="J221" i="2" s="1"/>
  <c r="C221" i="2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I219" i="2" s="1"/>
  <c r="E219" i="2"/>
  <c r="D219" i="2"/>
  <c r="J219" i="2" s="1"/>
  <c r="C219" i="2"/>
  <c r="B219" i="2"/>
  <c r="H218" i="2"/>
  <c r="K218" i="2" s="1"/>
  <c r="G218" i="2"/>
  <c r="J218" i="2" s="1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J216" i="2"/>
  <c r="H216" i="2"/>
  <c r="G216" i="2"/>
  <c r="F216" i="2"/>
  <c r="E216" i="2"/>
  <c r="K216" i="2" s="1"/>
  <c r="D216" i="2"/>
  <c r="C216" i="2"/>
  <c r="I216" i="2" s="1"/>
  <c r="B216" i="2"/>
  <c r="H215" i="2"/>
  <c r="G215" i="2"/>
  <c r="F215" i="2"/>
  <c r="I215" i="2" s="1"/>
  <c r="E215" i="2"/>
  <c r="D215" i="2"/>
  <c r="J215" i="2" s="1"/>
  <c r="C215" i="2"/>
  <c r="B215" i="2"/>
  <c r="H214" i="2"/>
  <c r="K214" i="2" s="1"/>
  <c r="G214" i="2"/>
  <c r="F214" i="2"/>
  <c r="I214" i="2" s="1"/>
  <c r="E214" i="2"/>
  <c r="D214" i="2"/>
  <c r="J214" i="2" s="1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J212" i="2"/>
  <c r="H212" i="2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D211" i="2"/>
  <c r="J211" i="2" s="1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H209" i="2"/>
  <c r="G209" i="2"/>
  <c r="F209" i="2"/>
  <c r="I209" i="2" s="1"/>
  <c r="E209" i="2"/>
  <c r="K209" i="2" s="1"/>
  <c r="D209" i="2"/>
  <c r="J209" i="2" s="1"/>
  <c r="C209" i="2"/>
  <c r="B209" i="2"/>
  <c r="J208" i="2"/>
  <c r="H208" i="2"/>
  <c r="G208" i="2"/>
  <c r="F208" i="2"/>
  <c r="E208" i="2"/>
  <c r="K208" i="2" s="1"/>
  <c r="D208" i="2"/>
  <c r="C208" i="2"/>
  <c r="B208" i="2"/>
  <c r="J207" i="2"/>
  <c r="H207" i="2"/>
  <c r="G207" i="2"/>
  <c r="F207" i="2"/>
  <c r="I207" i="2" s="1"/>
  <c r="E207" i="2"/>
  <c r="D207" i="2"/>
  <c r="C207" i="2"/>
  <c r="B207" i="2"/>
  <c r="I206" i="2"/>
  <c r="H206" i="2"/>
  <c r="K206" i="2" s="1"/>
  <c r="G206" i="2"/>
  <c r="F206" i="2"/>
  <c r="E206" i="2"/>
  <c r="D206" i="2"/>
  <c r="J206" i="2" s="1"/>
  <c r="C206" i="2"/>
  <c r="B206" i="2"/>
  <c r="K205" i="2"/>
  <c r="H205" i="2"/>
  <c r="G205" i="2"/>
  <c r="F205" i="2"/>
  <c r="E205" i="2"/>
  <c r="D205" i="2"/>
  <c r="J205" i="2" s="1"/>
  <c r="C205" i="2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I203" i="2" s="1"/>
  <c r="E203" i="2"/>
  <c r="D203" i="2"/>
  <c r="J203" i="2" s="1"/>
  <c r="C203" i="2"/>
  <c r="B203" i="2"/>
  <c r="H202" i="2"/>
  <c r="K202" i="2" s="1"/>
  <c r="G202" i="2"/>
  <c r="J202" i="2" s="1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J200" i="2"/>
  <c r="H200" i="2"/>
  <c r="G200" i="2"/>
  <c r="F200" i="2"/>
  <c r="E200" i="2"/>
  <c r="K200" i="2" s="1"/>
  <c r="D200" i="2"/>
  <c r="C200" i="2"/>
  <c r="I200" i="2" s="1"/>
  <c r="B200" i="2"/>
  <c r="H199" i="2"/>
  <c r="G199" i="2"/>
  <c r="F199" i="2"/>
  <c r="I199" i="2" s="1"/>
  <c r="E199" i="2"/>
  <c r="D199" i="2"/>
  <c r="J199" i="2" s="1"/>
  <c r="C199" i="2"/>
  <c r="B199" i="2"/>
  <c r="H198" i="2"/>
  <c r="K198" i="2" s="1"/>
  <c r="G198" i="2"/>
  <c r="F198" i="2"/>
  <c r="I198" i="2" s="1"/>
  <c r="E198" i="2"/>
  <c r="D198" i="2"/>
  <c r="J198" i="2" s="1"/>
  <c r="C198" i="2"/>
  <c r="B198" i="2"/>
  <c r="J197" i="2"/>
  <c r="H197" i="2"/>
  <c r="K197" i="2" s="1"/>
  <c r="G197" i="2"/>
  <c r="F197" i="2"/>
  <c r="E197" i="2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I195" i="2"/>
  <c r="H195" i="2"/>
  <c r="G195" i="2"/>
  <c r="F195" i="2"/>
  <c r="E195" i="2"/>
  <c r="D195" i="2"/>
  <c r="J195" i="2" s="1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H193" i="2"/>
  <c r="G193" i="2"/>
  <c r="F193" i="2"/>
  <c r="I193" i="2" s="1"/>
  <c r="E193" i="2"/>
  <c r="K193" i="2" s="1"/>
  <c r="D193" i="2"/>
  <c r="J193" i="2" s="1"/>
  <c r="C193" i="2"/>
  <c r="B193" i="2"/>
  <c r="J192" i="2"/>
  <c r="H192" i="2"/>
  <c r="G192" i="2"/>
  <c r="F192" i="2"/>
  <c r="E192" i="2"/>
  <c r="K192" i="2" s="1"/>
  <c r="D192" i="2"/>
  <c r="C192" i="2"/>
  <c r="B192" i="2"/>
  <c r="J191" i="2"/>
  <c r="H191" i="2"/>
  <c r="G191" i="2"/>
  <c r="F191" i="2"/>
  <c r="I191" i="2" s="1"/>
  <c r="E191" i="2"/>
  <c r="D191" i="2"/>
  <c r="C191" i="2"/>
  <c r="B191" i="2"/>
  <c r="I190" i="2"/>
  <c r="H190" i="2"/>
  <c r="K190" i="2" s="1"/>
  <c r="G190" i="2"/>
  <c r="F190" i="2"/>
  <c r="E190" i="2"/>
  <c r="D190" i="2"/>
  <c r="J190" i="2" s="1"/>
  <c r="C190" i="2"/>
  <c r="B190" i="2"/>
  <c r="K189" i="2"/>
  <c r="H189" i="2"/>
  <c r="G189" i="2"/>
  <c r="F189" i="2"/>
  <c r="E189" i="2"/>
  <c r="D189" i="2"/>
  <c r="J189" i="2" s="1"/>
  <c r="C189" i="2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F187" i="2"/>
  <c r="I187" i="2" s="1"/>
  <c r="E187" i="2"/>
  <c r="D187" i="2"/>
  <c r="J187" i="2" s="1"/>
  <c r="C187" i="2"/>
  <c r="B187" i="2"/>
  <c r="H186" i="2"/>
  <c r="K186" i="2" s="1"/>
  <c r="G186" i="2"/>
  <c r="J186" i="2" s="1"/>
  <c r="F186" i="2"/>
  <c r="E186" i="2"/>
  <c r="D186" i="2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J184" i="2"/>
  <c r="H184" i="2"/>
  <c r="G184" i="2"/>
  <c r="F184" i="2"/>
  <c r="E184" i="2"/>
  <c r="K184" i="2" s="1"/>
  <c r="D184" i="2"/>
  <c r="C184" i="2"/>
  <c r="I184" i="2" s="1"/>
  <c r="B184" i="2"/>
  <c r="H183" i="2"/>
  <c r="G183" i="2"/>
  <c r="F183" i="2"/>
  <c r="I183" i="2" s="1"/>
  <c r="E183" i="2"/>
  <c r="D183" i="2"/>
  <c r="J183" i="2" s="1"/>
  <c r="C183" i="2"/>
  <c r="B183" i="2"/>
  <c r="H182" i="2"/>
  <c r="K182" i="2" s="1"/>
  <c r="G182" i="2"/>
  <c r="F182" i="2"/>
  <c r="I182" i="2" s="1"/>
  <c r="E182" i="2"/>
  <c r="D182" i="2"/>
  <c r="J182" i="2" s="1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D180" i="2"/>
  <c r="C180" i="2"/>
  <c r="I180" i="2" s="1"/>
  <c r="B180" i="2"/>
  <c r="I179" i="2"/>
  <c r="H179" i="2"/>
  <c r="G179" i="2"/>
  <c r="F179" i="2"/>
  <c r="E179" i="2"/>
  <c r="D179" i="2"/>
  <c r="J179" i="2" s="1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H177" i="2"/>
  <c r="G177" i="2"/>
  <c r="F177" i="2"/>
  <c r="I177" i="2" s="1"/>
  <c r="E177" i="2"/>
  <c r="K177" i="2" s="1"/>
  <c r="D177" i="2"/>
  <c r="J177" i="2" s="1"/>
  <c r="C177" i="2"/>
  <c r="B177" i="2"/>
  <c r="J176" i="2"/>
  <c r="H176" i="2"/>
  <c r="G176" i="2"/>
  <c r="F176" i="2"/>
  <c r="E176" i="2"/>
  <c r="K176" i="2" s="1"/>
  <c r="D176" i="2"/>
  <c r="C176" i="2"/>
  <c r="B176" i="2"/>
  <c r="J175" i="2"/>
  <c r="H175" i="2"/>
  <c r="G175" i="2"/>
  <c r="F175" i="2"/>
  <c r="I175" i="2" s="1"/>
  <c r="E175" i="2"/>
  <c r="D175" i="2"/>
  <c r="C175" i="2"/>
  <c r="B175" i="2"/>
  <c r="I174" i="2"/>
  <c r="H174" i="2"/>
  <c r="K174" i="2" s="1"/>
  <c r="G174" i="2"/>
  <c r="F174" i="2"/>
  <c r="E174" i="2"/>
  <c r="D174" i="2"/>
  <c r="J174" i="2" s="1"/>
  <c r="C174" i="2"/>
  <c r="B174" i="2"/>
  <c r="K173" i="2"/>
  <c r="H173" i="2"/>
  <c r="G173" i="2"/>
  <c r="F173" i="2"/>
  <c r="E173" i="2"/>
  <c r="D173" i="2"/>
  <c r="J173" i="2" s="1"/>
  <c r="C173" i="2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F171" i="2"/>
  <c r="I171" i="2" s="1"/>
  <c r="E171" i="2"/>
  <c r="D171" i="2"/>
  <c r="J171" i="2" s="1"/>
  <c r="C171" i="2"/>
  <c r="B171" i="2"/>
  <c r="H170" i="2"/>
  <c r="K170" i="2" s="1"/>
  <c r="G170" i="2"/>
  <c r="J170" i="2" s="1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J168" i="2"/>
  <c r="H168" i="2"/>
  <c r="G168" i="2"/>
  <c r="F168" i="2"/>
  <c r="E168" i="2"/>
  <c r="K168" i="2" s="1"/>
  <c r="D168" i="2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H166" i="2"/>
  <c r="G166" i="2"/>
  <c r="J166" i="2" s="1"/>
  <c r="F166" i="2"/>
  <c r="I166" i="2" s="1"/>
  <c r="E166" i="2"/>
  <c r="K166" i="2" s="1"/>
  <c r="D166" i="2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J164" i="2"/>
  <c r="H164" i="2"/>
  <c r="G164" i="2"/>
  <c r="F164" i="2"/>
  <c r="E164" i="2"/>
  <c r="K164" i="2" s="1"/>
  <c r="D164" i="2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G162" i="2"/>
  <c r="J162" i="2" s="1"/>
  <c r="F162" i="2"/>
  <c r="I162" i="2" s="1"/>
  <c r="E162" i="2"/>
  <c r="K162" i="2" s="1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J160" i="2"/>
  <c r="H160" i="2"/>
  <c r="G160" i="2"/>
  <c r="F160" i="2"/>
  <c r="E160" i="2"/>
  <c r="K160" i="2" s="1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J158" i="2" s="1"/>
  <c r="F158" i="2"/>
  <c r="I158" i="2" s="1"/>
  <c r="E158" i="2"/>
  <c r="K158" i="2" s="1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J156" i="2"/>
  <c r="H156" i="2"/>
  <c r="G156" i="2"/>
  <c r="F156" i="2"/>
  <c r="E156" i="2"/>
  <c r="K156" i="2" s="1"/>
  <c r="D156" i="2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I154" i="2"/>
  <c r="H154" i="2"/>
  <c r="G154" i="2"/>
  <c r="J154" i="2" s="1"/>
  <c r="F154" i="2"/>
  <c r="E154" i="2"/>
  <c r="K154" i="2" s="1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J152" i="2"/>
  <c r="H152" i="2"/>
  <c r="G152" i="2"/>
  <c r="F152" i="2"/>
  <c r="E152" i="2"/>
  <c r="K152" i="2" s="1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I150" i="2"/>
  <c r="H150" i="2"/>
  <c r="G150" i="2"/>
  <c r="J150" i="2" s="1"/>
  <c r="F150" i="2"/>
  <c r="E150" i="2"/>
  <c r="K150" i="2" s="1"/>
  <c r="D150" i="2"/>
  <c r="C150" i="2"/>
  <c r="B150" i="2"/>
  <c r="H149" i="2"/>
  <c r="K149" i="2" s="1"/>
  <c r="G149" i="2"/>
  <c r="F149" i="2"/>
  <c r="E149" i="2"/>
  <c r="D149" i="2"/>
  <c r="J149" i="2" s="1"/>
  <c r="C149" i="2"/>
  <c r="I149" i="2" s="1"/>
  <c r="B149" i="2"/>
  <c r="J148" i="2"/>
  <c r="H148" i="2"/>
  <c r="G148" i="2"/>
  <c r="F148" i="2"/>
  <c r="E148" i="2"/>
  <c r="K148" i="2" s="1"/>
  <c r="D148" i="2"/>
  <c r="C148" i="2"/>
  <c r="I148" i="2" s="1"/>
  <c r="B148" i="2"/>
  <c r="H147" i="2"/>
  <c r="G147" i="2"/>
  <c r="F147" i="2"/>
  <c r="E147" i="2"/>
  <c r="K147" i="2" s="1"/>
  <c r="D147" i="2"/>
  <c r="C147" i="2"/>
  <c r="I147" i="2" s="1"/>
  <c r="B147" i="2"/>
  <c r="H146" i="2"/>
  <c r="G146" i="2"/>
  <c r="J146" i="2" s="1"/>
  <c r="F146" i="2"/>
  <c r="I146" i="2" s="1"/>
  <c r="E146" i="2"/>
  <c r="K146" i="2" s="1"/>
  <c r="D146" i="2"/>
  <c r="C146" i="2"/>
  <c r="B146" i="2"/>
  <c r="H145" i="2"/>
  <c r="K145" i="2" s="1"/>
  <c r="G145" i="2"/>
  <c r="F145" i="2"/>
  <c r="E145" i="2"/>
  <c r="D145" i="2"/>
  <c r="J145" i="2" s="1"/>
  <c r="C145" i="2"/>
  <c r="I145" i="2" s="1"/>
  <c r="B145" i="2"/>
  <c r="J144" i="2"/>
  <c r="H144" i="2"/>
  <c r="G144" i="2"/>
  <c r="F144" i="2"/>
  <c r="E144" i="2"/>
  <c r="K144" i="2" s="1"/>
  <c r="D144" i="2"/>
  <c r="C144" i="2"/>
  <c r="I144" i="2" s="1"/>
  <c r="B144" i="2"/>
  <c r="H143" i="2"/>
  <c r="G143" i="2"/>
  <c r="F143" i="2"/>
  <c r="E143" i="2"/>
  <c r="K143" i="2" s="1"/>
  <c r="D143" i="2"/>
  <c r="C143" i="2"/>
  <c r="I143" i="2" s="1"/>
  <c r="B143" i="2"/>
  <c r="H142" i="2"/>
  <c r="G142" i="2"/>
  <c r="J142" i="2" s="1"/>
  <c r="F142" i="2"/>
  <c r="I142" i="2" s="1"/>
  <c r="E142" i="2"/>
  <c r="K142" i="2" s="1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J140" i="2"/>
  <c r="H140" i="2"/>
  <c r="G140" i="2"/>
  <c r="F140" i="2"/>
  <c r="E140" i="2"/>
  <c r="K140" i="2" s="1"/>
  <c r="D140" i="2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J138" i="2" s="1"/>
  <c r="F138" i="2"/>
  <c r="I138" i="2" s="1"/>
  <c r="E138" i="2"/>
  <c r="K138" i="2" s="1"/>
  <c r="D138" i="2"/>
  <c r="C138" i="2"/>
  <c r="B138" i="2"/>
  <c r="H137" i="2"/>
  <c r="K137" i="2" s="1"/>
  <c r="G137" i="2"/>
  <c r="F137" i="2"/>
  <c r="E137" i="2"/>
  <c r="D137" i="2"/>
  <c r="J137" i="2" s="1"/>
  <c r="C137" i="2"/>
  <c r="I137" i="2" s="1"/>
  <c r="B137" i="2"/>
  <c r="J136" i="2"/>
  <c r="H136" i="2"/>
  <c r="G136" i="2"/>
  <c r="F136" i="2"/>
  <c r="E136" i="2"/>
  <c r="K136" i="2" s="1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J134" i="2" s="1"/>
  <c r="F134" i="2"/>
  <c r="I134" i="2" s="1"/>
  <c r="E134" i="2"/>
  <c r="K134" i="2" s="1"/>
  <c r="D134" i="2"/>
  <c r="C134" i="2"/>
  <c r="B134" i="2"/>
  <c r="H133" i="2"/>
  <c r="K133" i="2" s="1"/>
  <c r="G133" i="2"/>
  <c r="F133" i="2"/>
  <c r="E133" i="2"/>
  <c r="D133" i="2"/>
  <c r="J133" i="2" s="1"/>
  <c r="C133" i="2"/>
  <c r="I133" i="2" s="1"/>
  <c r="B133" i="2"/>
  <c r="J132" i="2"/>
  <c r="H132" i="2"/>
  <c r="G132" i="2"/>
  <c r="F132" i="2"/>
  <c r="E132" i="2"/>
  <c r="K132" i="2" s="1"/>
  <c r="D132" i="2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H130" i="2"/>
  <c r="G130" i="2"/>
  <c r="J130" i="2" s="1"/>
  <c r="F130" i="2"/>
  <c r="I130" i="2" s="1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J128" i="2"/>
  <c r="H128" i="2"/>
  <c r="G128" i="2"/>
  <c r="F128" i="2"/>
  <c r="E128" i="2"/>
  <c r="K128" i="2" s="1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J126" i="2" s="1"/>
  <c r="F126" i="2"/>
  <c r="I126" i="2" s="1"/>
  <c r="E126" i="2"/>
  <c r="K126" i="2" s="1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J124" i="2"/>
  <c r="H124" i="2"/>
  <c r="G124" i="2"/>
  <c r="F124" i="2"/>
  <c r="E124" i="2"/>
  <c r="K124" i="2" s="1"/>
  <c r="D124" i="2"/>
  <c r="C124" i="2"/>
  <c r="I124" i="2" s="1"/>
  <c r="B124" i="2"/>
  <c r="H123" i="2"/>
  <c r="G123" i="2"/>
  <c r="F123" i="2"/>
  <c r="E123" i="2"/>
  <c r="K123" i="2" s="1"/>
  <c r="D123" i="2"/>
  <c r="J123" i="2" s="1"/>
  <c r="C123" i="2"/>
  <c r="I123" i="2" s="1"/>
  <c r="B123" i="2"/>
  <c r="I122" i="2"/>
  <c r="H122" i="2"/>
  <c r="G122" i="2"/>
  <c r="J122" i="2" s="1"/>
  <c r="F122" i="2"/>
  <c r="E122" i="2"/>
  <c r="K122" i="2" s="1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J120" i="2"/>
  <c r="H120" i="2"/>
  <c r="G120" i="2"/>
  <c r="F120" i="2"/>
  <c r="E120" i="2"/>
  <c r="K120" i="2" s="1"/>
  <c r="D120" i="2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I118" i="2"/>
  <c r="H118" i="2"/>
  <c r="G118" i="2"/>
  <c r="J118" i="2" s="1"/>
  <c r="F118" i="2"/>
  <c r="E118" i="2"/>
  <c r="K118" i="2" s="1"/>
  <c r="D118" i="2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J116" i="2"/>
  <c r="H116" i="2"/>
  <c r="G116" i="2"/>
  <c r="F116" i="2"/>
  <c r="E116" i="2"/>
  <c r="K116" i="2" s="1"/>
  <c r="D116" i="2"/>
  <c r="C116" i="2"/>
  <c r="I116" i="2" s="1"/>
  <c r="B116" i="2"/>
  <c r="H115" i="2"/>
  <c r="G115" i="2"/>
  <c r="F115" i="2"/>
  <c r="E115" i="2"/>
  <c r="K115" i="2" s="1"/>
  <c r="D115" i="2"/>
  <c r="C115" i="2"/>
  <c r="I115" i="2" s="1"/>
  <c r="B115" i="2"/>
  <c r="H114" i="2"/>
  <c r="G114" i="2"/>
  <c r="J114" i="2" s="1"/>
  <c r="F114" i="2"/>
  <c r="I114" i="2" s="1"/>
  <c r="E114" i="2"/>
  <c r="K114" i="2" s="1"/>
  <c r="D114" i="2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J112" i="2"/>
  <c r="H112" i="2"/>
  <c r="G112" i="2"/>
  <c r="F112" i="2"/>
  <c r="E112" i="2"/>
  <c r="K112" i="2" s="1"/>
  <c r="D112" i="2"/>
  <c r="C112" i="2"/>
  <c r="I112" i="2" s="1"/>
  <c r="B112" i="2"/>
  <c r="H111" i="2"/>
  <c r="G111" i="2"/>
  <c r="F111" i="2"/>
  <c r="E111" i="2"/>
  <c r="K111" i="2" s="1"/>
  <c r="D111" i="2"/>
  <c r="C111" i="2"/>
  <c r="I111" i="2" s="1"/>
  <c r="B111" i="2"/>
  <c r="H110" i="2"/>
  <c r="G110" i="2"/>
  <c r="J110" i="2" s="1"/>
  <c r="F110" i="2"/>
  <c r="I110" i="2" s="1"/>
  <c r="E110" i="2"/>
  <c r="K110" i="2" s="1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J108" i="2"/>
  <c r="H108" i="2"/>
  <c r="G108" i="2"/>
  <c r="F108" i="2"/>
  <c r="E108" i="2"/>
  <c r="K108" i="2" s="1"/>
  <c r="D108" i="2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H106" i="2"/>
  <c r="G106" i="2"/>
  <c r="J106" i="2" s="1"/>
  <c r="F106" i="2"/>
  <c r="I106" i="2" s="1"/>
  <c r="E106" i="2"/>
  <c r="K106" i="2" s="1"/>
  <c r="D106" i="2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E104" i="2"/>
  <c r="K104" i="2" s="1"/>
  <c r="D104" i="2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J102" i="2" s="1"/>
  <c r="F102" i="2"/>
  <c r="I102" i="2" s="1"/>
  <c r="E102" i="2"/>
  <c r="K102" i="2" s="1"/>
  <c r="D102" i="2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J100" i="2"/>
  <c r="H100" i="2"/>
  <c r="G100" i="2"/>
  <c r="F100" i="2"/>
  <c r="E100" i="2"/>
  <c r="K100" i="2" s="1"/>
  <c r="D100" i="2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H98" i="2"/>
  <c r="G98" i="2"/>
  <c r="J98" i="2" s="1"/>
  <c r="F98" i="2"/>
  <c r="I98" i="2" s="1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J96" i="2"/>
  <c r="H96" i="2"/>
  <c r="G96" i="2"/>
  <c r="F96" i="2"/>
  <c r="E96" i="2"/>
  <c r="K96" i="2" s="1"/>
  <c r="D96" i="2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I94" i="2"/>
  <c r="H94" i="2"/>
  <c r="G94" i="2"/>
  <c r="J94" i="2" s="1"/>
  <c r="F94" i="2"/>
  <c r="E94" i="2"/>
  <c r="K94" i="2" s="1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J92" i="2"/>
  <c r="H92" i="2"/>
  <c r="G92" i="2"/>
  <c r="F92" i="2"/>
  <c r="E92" i="2"/>
  <c r="K92" i="2" s="1"/>
  <c r="D92" i="2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I90" i="2"/>
  <c r="H90" i="2"/>
  <c r="G90" i="2"/>
  <c r="J90" i="2" s="1"/>
  <c r="F90" i="2"/>
  <c r="E90" i="2"/>
  <c r="K90" i="2" s="1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J88" i="2"/>
  <c r="H88" i="2"/>
  <c r="G88" i="2"/>
  <c r="F88" i="2"/>
  <c r="E88" i="2"/>
  <c r="K88" i="2" s="1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I86" i="2"/>
  <c r="H86" i="2"/>
  <c r="G86" i="2"/>
  <c r="J86" i="2" s="1"/>
  <c r="F86" i="2"/>
  <c r="E86" i="2"/>
  <c r="K86" i="2" s="1"/>
  <c r="D86" i="2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J84" i="2"/>
  <c r="H84" i="2"/>
  <c r="G84" i="2"/>
  <c r="F84" i="2"/>
  <c r="E84" i="2"/>
  <c r="K84" i="2" s="1"/>
  <c r="D84" i="2"/>
  <c r="C84" i="2"/>
  <c r="I84" i="2" s="1"/>
  <c r="B84" i="2"/>
  <c r="H83" i="2"/>
  <c r="G83" i="2"/>
  <c r="F83" i="2"/>
  <c r="E83" i="2"/>
  <c r="K83" i="2" s="1"/>
  <c r="D83" i="2"/>
  <c r="C83" i="2"/>
  <c r="I83" i="2" s="1"/>
  <c r="B83" i="2"/>
  <c r="H82" i="2"/>
  <c r="G82" i="2"/>
  <c r="J82" i="2" s="1"/>
  <c r="F82" i="2"/>
  <c r="I82" i="2" s="1"/>
  <c r="E82" i="2"/>
  <c r="K82" i="2" s="1"/>
  <c r="D82" i="2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J80" i="2"/>
  <c r="H80" i="2"/>
  <c r="G80" i="2"/>
  <c r="F80" i="2"/>
  <c r="E80" i="2"/>
  <c r="K80" i="2" s="1"/>
  <c r="D80" i="2"/>
  <c r="C80" i="2"/>
  <c r="I80" i="2" s="1"/>
  <c r="B80" i="2"/>
  <c r="H79" i="2"/>
  <c r="G79" i="2"/>
  <c r="F79" i="2"/>
  <c r="E79" i="2"/>
  <c r="K79" i="2" s="1"/>
  <c r="D79" i="2"/>
  <c r="C79" i="2"/>
  <c r="I79" i="2" s="1"/>
  <c r="B79" i="2"/>
  <c r="H78" i="2"/>
  <c r="G78" i="2"/>
  <c r="J78" i="2" s="1"/>
  <c r="F78" i="2"/>
  <c r="I78" i="2" s="1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J74" i="2" s="1"/>
  <c r="F74" i="2"/>
  <c r="I74" i="2" s="1"/>
  <c r="E74" i="2"/>
  <c r="K74" i="2" s="1"/>
  <c r="D74" i="2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J72" i="2"/>
  <c r="H72" i="2"/>
  <c r="G72" i="2"/>
  <c r="F72" i="2"/>
  <c r="E72" i="2"/>
  <c r="K72" i="2" s="1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J70" i="2" s="1"/>
  <c r="F70" i="2"/>
  <c r="I70" i="2" s="1"/>
  <c r="E70" i="2"/>
  <c r="K70" i="2" s="1"/>
  <c r="D70" i="2"/>
  <c r="C70" i="2"/>
  <c r="B70" i="2"/>
  <c r="H69" i="2"/>
  <c r="K69" i="2" s="1"/>
  <c r="G69" i="2"/>
  <c r="F69" i="2"/>
  <c r="E69" i="2"/>
  <c r="D69" i="2"/>
  <c r="J69" i="2" s="1"/>
  <c r="C69" i="2"/>
  <c r="I69" i="2" s="1"/>
  <c r="B69" i="2"/>
  <c r="J68" i="2"/>
  <c r="H68" i="2"/>
  <c r="G68" i="2"/>
  <c r="F68" i="2"/>
  <c r="E68" i="2"/>
  <c r="K68" i="2" s="1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J66" i="2" s="1"/>
  <c r="F66" i="2"/>
  <c r="I66" i="2" s="1"/>
  <c r="E66" i="2"/>
  <c r="K66" i="2" s="1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J64" i="2"/>
  <c r="H64" i="2"/>
  <c r="G64" i="2"/>
  <c r="F64" i="2"/>
  <c r="E64" i="2"/>
  <c r="K64" i="2" s="1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I62" i="2"/>
  <c r="H62" i="2"/>
  <c r="G62" i="2"/>
  <c r="J62" i="2" s="1"/>
  <c r="F62" i="2"/>
  <c r="E62" i="2"/>
  <c r="K62" i="2" s="1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J60" i="2"/>
  <c r="H60" i="2"/>
  <c r="G60" i="2"/>
  <c r="F60" i="2"/>
  <c r="E60" i="2"/>
  <c r="K60" i="2" s="1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I58" i="2"/>
  <c r="H58" i="2"/>
  <c r="G58" i="2"/>
  <c r="J58" i="2" s="1"/>
  <c r="F58" i="2"/>
  <c r="E58" i="2"/>
  <c r="K58" i="2" s="1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J56" i="2"/>
  <c r="H56" i="2"/>
  <c r="G56" i="2"/>
  <c r="F56" i="2"/>
  <c r="E56" i="2"/>
  <c r="K56" i="2" s="1"/>
  <c r="D56" i="2"/>
  <c r="C56" i="2"/>
  <c r="I56" i="2" s="1"/>
  <c r="B56" i="2"/>
  <c r="H55" i="2"/>
  <c r="G55" i="2"/>
  <c r="F55" i="2"/>
  <c r="E55" i="2"/>
  <c r="K55" i="2" s="1"/>
  <c r="D55" i="2"/>
  <c r="C55" i="2"/>
  <c r="I55" i="2" s="1"/>
  <c r="B55" i="2"/>
  <c r="I54" i="2"/>
  <c r="H54" i="2"/>
  <c r="G54" i="2"/>
  <c r="J54" i="2" s="1"/>
  <c r="F54" i="2"/>
  <c r="E54" i="2"/>
  <c r="K54" i="2" s="1"/>
  <c r="D54" i="2"/>
  <c r="C54" i="2"/>
  <c r="B54" i="2"/>
  <c r="H53" i="2"/>
  <c r="K53" i="2" s="1"/>
  <c r="G53" i="2"/>
  <c r="F53" i="2"/>
  <c r="E53" i="2"/>
  <c r="D53" i="2"/>
  <c r="J53" i="2" s="1"/>
  <c r="C53" i="2"/>
  <c r="I53" i="2" s="1"/>
  <c r="B53" i="2"/>
  <c r="J52" i="2"/>
  <c r="H52" i="2"/>
  <c r="G52" i="2"/>
  <c r="F52" i="2"/>
  <c r="E52" i="2"/>
  <c r="K52" i="2" s="1"/>
  <c r="D52" i="2"/>
  <c r="C52" i="2"/>
  <c r="I52" i="2" s="1"/>
  <c r="B52" i="2"/>
  <c r="H51" i="2"/>
  <c r="G51" i="2"/>
  <c r="F51" i="2"/>
  <c r="E51" i="2"/>
  <c r="K51" i="2" s="1"/>
  <c r="D51" i="2"/>
  <c r="C51" i="2"/>
  <c r="I51" i="2" s="1"/>
  <c r="B51" i="2"/>
  <c r="H50" i="2"/>
  <c r="G50" i="2"/>
  <c r="J50" i="2" s="1"/>
  <c r="F50" i="2"/>
  <c r="I50" i="2" s="1"/>
  <c r="E50" i="2"/>
  <c r="K50" i="2" s="1"/>
  <c r="D50" i="2"/>
  <c r="C50" i="2"/>
  <c r="B50" i="2"/>
  <c r="H49" i="2"/>
  <c r="K49" i="2" s="1"/>
  <c r="G49" i="2"/>
  <c r="F49" i="2"/>
  <c r="E49" i="2"/>
  <c r="D49" i="2"/>
  <c r="J49" i="2" s="1"/>
  <c r="C49" i="2"/>
  <c r="I49" i="2" s="1"/>
  <c r="B49" i="2"/>
  <c r="J48" i="2"/>
  <c r="H48" i="2"/>
  <c r="G48" i="2"/>
  <c r="F48" i="2"/>
  <c r="E48" i="2"/>
  <c r="K48" i="2" s="1"/>
  <c r="D48" i="2"/>
  <c r="C48" i="2"/>
  <c r="I48" i="2" s="1"/>
  <c r="B48" i="2"/>
  <c r="H47" i="2"/>
  <c r="G47" i="2"/>
  <c r="F47" i="2"/>
  <c r="E47" i="2"/>
  <c r="K47" i="2" s="1"/>
  <c r="D47" i="2"/>
  <c r="C47" i="2"/>
  <c r="I47" i="2" s="1"/>
  <c r="B47" i="2"/>
  <c r="H46" i="2"/>
  <c r="G46" i="2"/>
  <c r="J46" i="2" s="1"/>
  <c r="F46" i="2"/>
  <c r="I46" i="2" s="1"/>
  <c r="E46" i="2"/>
  <c r="K46" i="2" s="1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J44" i="2"/>
  <c r="H44" i="2"/>
  <c r="G44" i="2"/>
  <c r="F44" i="2"/>
  <c r="E44" i="2"/>
  <c r="K44" i="2" s="1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J42" i="2" s="1"/>
  <c r="F42" i="2"/>
  <c r="I42" i="2" s="1"/>
  <c r="E42" i="2"/>
  <c r="K42" i="2" s="1"/>
  <c r="D42" i="2"/>
  <c r="C42" i="2"/>
  <c r="B42" i="2"/>
  <c r="H41" i="2"/>
  <c r="K41" i="2" s="1"/>
  <c r="G41" i="2"/>
  <c r="F41" i="2"/>
  <c r="E41" i="2"/>
  <c r="D41" i="2"/>
  <c r="J41" i="2" s="1"/>
  <c r="C41" i="2"/>
  <c r="I41" i="2" s="1"/>
  <c r="B41" i="2"/>
  <c r="J40" i="2"/>
  <c r="H40" i="2"/>
  <c r="G40" i="2"/>
  <c r="F40" i="2"/>
  <c r="E40" i="2"/>
  <c r="K40" i="2" s="1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J38" i="2" s="1"/>
  <c r="F38" i="2"/>
  <c r="I38" i="2" s="1"/>
  <c r="E38" i="2"/>
  <c r="K38" i="2" s="1"/>
  <c r="D38" i="2"/>
  <c r="C38" i="2"/>
  <c r="B38" i="2"/>
  <c r="I37" i="2"/>
  <c r="H37" i="2"/>
  <c r="K37" i="2" s="1"/>
  <c r="G37" i="2"/>
  <c r="F37" i="2"/>
  <c r="E37" i="2"/>
  <c r="D37" i="2"/>
  <c r="J37" i="2" s="1"/>
  <c r="C37" i="2"/>
  <c r="B37" i="2"/>
  <c r="J36" i="2"/>
  <c r="H36" i="2"/>
  <c r="G36" i="2"/>
  <c r="F36" i="2"/>
  <c r="E36" i="2"/>
  <c r="K36" i="2" s="1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F34" i="2"/>
  <c r="I34" i="2" s="1"/>
  <c r="E34" i="2"/>
  <c r="K34" i="2" s="1"/>
  <c r="D34" i="2"/>
  <c r="J34" i="2" s="1"/>
  <c r="C34" i="2"/>
  <c r="B34" i="2"/>
  <c r="K33" i="2"/>
  <c r="I33" i="2"/>
  <c r="H33" i="2"/>
  <c r="G33" i="2"/>
  <c r="F33" i="2"/>
  <c r="E33" i="2"/>
  <c r="D33" i="2"/>
  <c r="J33" i="2" s="1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C31" i="2"/>
  <c r="I31" i="2" s="1"/>
  <c r="B31" i="2"/>
  <c r="H30" i="2"/>
  <c r="G30" i="2"/>
  <c r="F30" i="2"/>
  <c r="I30" i="2" s="1"/>
  <c r="E30" i="2"/>
  <c r="K30" i="2" s="1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E27" i="2"/>
  <c r="K27" i="2" s="1"/>
  <c r="D27" i="2"/>
  <c r="C27" i="2"/>
  <c r="I27" i="2" s="1"/>
  <c r="B27" i="2"/>
  <c r="H26" i="2"/>
  <c r="G26" i="2"/>
  <c r="F26" i="2"/>
  <c r="I26" i="2" s="1"/>
  <c r="E26" i="2"/>
  <c r="K26" i="2" s="1"/>
  <c r="D26" i="2"/>
  <c r="C26" i="2"/>
  <c r="B26" i="2"/>
  <c r="H25" i="2"/>
  <c r="K25" i="2" s="1"/>
  <c r="G25" i="2"/>
  <c r="F25" i="2"/>
  <c r="E25" i="2"/>
  <c r="D25" i="2"/>
  <c r="J25" i="2" s="1"/>
  <c r="C25" i="2"/>
  <c r="I25" i="2" s="1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E23" i="2"/>
  <c r="K23" i="2" s="1"/>
  <c r="D23" i="2"/>
  <c r="C23" i="2"/>
  <c r="I23" i="2" s="1"/>
  <c r="B23" i="2"/>
  <c r="I22" i="2"/>
  <c r="H22" i="2"/>
  <c r="G22" i="2"/>
  <c r="F22" i="2"/>
  <c r="E22" i="2"/>
  <c r="K22" i="2" s="1"/>
  <c r="D22" i="2"/>
  <c r="C22" i="2"/>
  <c r="B22" i="2"/>
  <c r="K21" i="2"/>
  <c r="I21" i="2"/>
  <c r="H21" i="2"/>
  <c r="G21" i="2"/>
  <c r="F21" i="2"/>
  <c r="E21" i="2"/>
  <c r="D21" i="2"/>
  <c r="J21" i="2" s="1"/>
  <c r="C21" i="2"/>
  <c r="B21" i="2"/>
  <c r="K20" i="2"/>
  <c r="J20" i="2"/>
  <c r="H20" i="2"/>
  <c r="G20" i="2"/>
  <c r="F20" i="2"/>
  <c r="E20" i="2"/>
  <c r="E6" i="2" s="1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F17" i="2"/>
  <c r="E17" i="2"/>
  <c r="D17" i="2"/>
  <c r="J17" i="2" s="1"/>
  <c r="C17" i="2"/>
  <c r="I17" i="2" s="1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K13" i="2" s="1"/>
  <c r="G13" i="2"/>
  <c r="F13" i="2"/>
  <c r="E13" i="2"/>
  <c r="D13" i="2"/>
  <c r="J13" i="2" s="1"/>
  <c r="C13" i="2"/>
  <c r="I13" i="2" s="1"/>
  <c r="B13" i="2"/>
  <c r="J12" i="2"/>
  <c r="H12" i="2"/>
  <c r="G12" i="2"/>
  <c r="F12" i="2"/>
  <c r="I12" i="2" s="1"/>
  <c r="E12" i="2"/>
  <c r="K12" i="2" s="1"/>
  <c r="D12" i="2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I9" i="2"/>
  <c r="H9" i="2"/>
  <c r="G9" i="2"/>
  <c r="F9" i="2"/>
  <c r="E9" i="2"/>
  <c r="D9" i="2"/>
  <c r="J9" i="2" s="1"/>
  <c r="C9" i="2"/>
  <c r="B9" i="2"/>
  <c r="K8" i="2"/>
  <c r="J8" i="2"/>
  <c r="H8" i="2"/>
  <c r="G8" i="2"/>
  <c r="F8" i="2"/>
  <c r="F6" i="2" s="1"/>
  <c r="E8" i="2"/>
  <c r="D8" i="2"/>
  <c r="C8" i="2"/>
  <c r="I8" i="2" s="1"/>
  <c r="B8" i="2"/>
  <c r="H7" i="2"/>
  <c r="G7" i="2"/>
  <c r="G6" i="2" s="1"/>
  <c r="F7" i="2"/>
  <c r="E7" i="2"/>
  <c r="K7" i="2" s="1"/>
  <c r="D7" i="2"/>
  <c r="J7" i="2" s="1"/>
  <c r="C7" i="2"/>
  <c r="B7" i="2"/>
  <c r="F4" i="2"/>
  <c r="C4" i="2"/>
  <c r="I2" i="2"/>
  <c r="G2" i="2"/>
  <c r="K171" i="2" l="1"/>
  <c r="I189" i="2"/>
  <c r="K203" i="2"/>
  <c r="I221" i="2"/>
  <c r="K23" i="3"/>
  <c r="I44" i="3"/>
  <c r="I45" i="3"/>
  <c r="J58" i="3"/>
  <c r="D6" i="2"/>
  <c r="J6" i="2" s="1"/>
  <c r="H6" i="2"/>
  <c r="K6" i="2" s="1"/>
  <c r="J22" i="2"/>
  <c r="J23" i="2"/>
  <c r="J55" i="2"/>
  <c r="J26" i="2"/>
  <c r="J27" i="2"/>
  <c r="J51" i="2"/>
  <c r="J83" i="2"/>
  <c r="J115" i="2"/>
  <c r="J147" i="2"/>
  <c r="I173" i="2"/>
  <c r="K187" i="2"/>
  <c r="I205" i="2"/>
  <c r="K219" i="2"/>
  <c r="J6" i="3"/>
  <c r="I12" i="3"/>
  <c r="I13" i="3"/>
  <c r="K55" i="3"/>
  <c r="J30" i="2"/>
  <c r="J31" i="2"/>
  <c r="J47" i="2"/>
  <c r="J79" i="2"/>
  <c r="J111" i="2"/>
  <c r="J143" i="2"/>
  <c r="K180" i="2"/>
  <c r="K212" i="2"/>
  <c r="K36" i="3"/>
  <c r="I7" i="2"/>
  <c r="C6" i="2"/>
  <c r="I6" i="2" s="1"/>
  <c r="K183" i="2"/>
  <c r="K199" i="2"/>
  <c r="K215" i="2"/>
  <c r="K179" i="2"/>
  <c r="K195" i="2"/>
  <c r="K211" i="2"/>
  <c r="K227" i="2"/>
  <c r="I28" i="3"/>
  <c r="K39" i="3"/>
  <c r="J40" i="3"/>
  <c r="K67" i="3"/>
  <c r="K68" i="3"/>
  <c r="I176" i="2"/>
  <c r="I192" i="2"/>
  <c r="I208" i="2"/>
  <c r="I224" i="2"/>
  <c r="I16" i="3"/>
  <c r="K27" i="3"/>
  <c r="J28" i="3"/>
  <c r="I48" i="3"/>
  <c r="K63" i="3"/>
  <c r="K175" i="2"/>
  <c r="K191" i="2"/>
  <c r="K207" i="2"/>
  <c r="K223" i="2"/>
  <c r="K15" i="3"/>
  <c r="J16" i="3"/>
  <c r="I36" i="3"/>
  <c r="K47" i="3"/>
  <c r="J48" i="3"/>
  <c r="K71" i="3"/>
  <c r="K75" i="3"/>
  <c r="K79" i="3"/>
  <c r="K83" i="3"/>
  <c r="K87" i="3"/>
  <c r="K91" i="3"/>
  <c r="K95" i="3"/>
  <c r="K99" i="3"/>
  <c r="K103" i="3"/>
  <c r="K107" i="3"/>
  <c r="K111" i="3"/>
  <c r="K115" i="3"/>
  <c r="K119" i="3"/>
  <c r="K123" i="3"/>
  <c r="K127" i="3"/>
  <c r="K131" i="3"/>
  <c r="K135" i="3"/>
  <c r="K139" i="3"/>
  <c r="K143" i="3"/>
  <c r="K147" i="3"/>
  <c r="K151" i="3"/>
  <c r="K155" i="3"/>
  <c r="K159" i="3"/>
  <c r="K163" i="3"/>
  <c r="K167" i="3"/>
  <c r="K171" i="3"/>
  <c r="K175" i="3"/>
  <c r="K179" i="3"/>
  <c r="I56" i="3"/>
  <c r="I190" i="3"/>
  <c r="K197" i="3"/>
  <c r="K213" i="3"/>
  <c r="K229" i="3"/>
  <c r="K189" i="3"/>
  <c r="I202" i="3"/>
  <c r="I218" i="3"/>
  <c r="I234" i="3"/>
  <c r="I250" i="3"/>
  <c r="I266" i="3"/>
  <c r="I282" i="3"/>
  <c r="I298" i="3"/>
  <c r="J314" i="3"/>
  <c r="I318" i="3"/>
  <c r="K341" i="3"/>
  <c r="I184" i="3"/>
  <c r="I192" i="3"/>
  <c r="K201" i="3"/>
  <c r="K217" i="3"/>
  <c r="K233" i="3"/>
  <c r="K249" i="3"/>
  <c r="K265" i="3"/>
  <c r="J266" i="3"/>
  <c r="K281" i="3"/>
  <c r="J282" i="3"/>
  <c r="K297" i="3"/>
  <c r="J298" i="3"/>
  <c r="K313" i="3"/>
  <c r="J318" i="3"/>
  <c r="I322" i="3"/>
  <c r="K183" i="3"/>
  <c r="K191" i="3"/>
  <c r="I206" i="3"/>
  <c r="I222" i="3"/>
  <c r="I238" i="3"/>
  <c r="I254" i="3"/>
  <c r="I270" i="3"/>
  <c r="I286" i="3"/>
  <c r="I302" i="3"/>
  <c r="K317" i="3"/>
  <c r="J322" i="3"/>
  <c r="I326" i="3"/>
</calcChain>
</file>

<file path=xl/sharedStrings.xml><?xml version="1.0" encoding="utf-8"?>
<sst xmlns="http://schemas.openxmlformats.org/spreadsheetml/2006/main" count="164" uniqueCount="128">
  <si>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</si>
  <si>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</si>
  <si>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</si>
  <si>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</si>
  <si>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</si>
  <si>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</si>
  <si>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</si>
  <si>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</si>
  <si>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</si>
  <si>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</si>
  <si>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</si>
  <si>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</si>
  <si>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</si>
  <si>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</si>
  <si>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</si>
  <si>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</si>
  <si>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</si>
  <si>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</si>
  <si>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</si>
  <si>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</si>
  <si>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</si>
  <si>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</si>
  <si>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</si>
  <si>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</si>
  <si>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</si>
  <si>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</si>
  <si>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</si>
  <si>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</si>
  <si>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</si>
  <si>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</si>
  <si>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</si>
  <si>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</si>
  <si>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</si>
  <si>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</si>
  <si>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</si>
  <si>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</si>
  <si>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</si>
  <si>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</si>
  <si>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</si>
  <si>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</si>
  <si>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</si>
  <si>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</si>
  <si>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</si>
  <si>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</si>
  <si>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</si>
  <si>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</si>
  <si>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</si>
  <si>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</si>
  <si>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</si>
  <si>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</si>
  <si>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</si>
  <si>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</si>
  <si>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</si>
  <si>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</si>
  <si>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</si>
  <si>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</si>
  <si>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</si>
  <si>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</si>
  <si>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</si>
  <si>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</si>
  <si>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</si>
  <si>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</si>
  <si>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</si>
  <si>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</si>
  <si>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</si>
  <si>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</si>
  <si>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</si>
  <si>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</si>
  <si>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</si>
  <si>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</si>
  <si>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</si>
  <si>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</si>
  <si>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</si>
  <si>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</si>
  <si>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</si>
  <si>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</si>
  <si>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</si>
  <si>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</si>
  <si>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</si>
  <si>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</si>
  <si>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</si>
  <si>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</si>
  <si>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</si>
  <si>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</si>
  <si>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</si>
  <si>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</si>
  <si>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PLYMOUTH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</si>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</sst>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43374</v>
      </c>
      <c r="F7" s="3" t="s">
        <v>3</v>
      </c>
      <c r="G7" s="5">
        <v>43404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10/01/2018 - 10/31/2018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10/01/2017 - 10/31/2017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98470041.069999993</v>
      </c>
      <c r="D6" s="41">
        <f t="shared" si="0"/>
        <v>58769053.399999999</v>
      </c>
      <c r="E6" s="42">
        <f t="shared" si="0"/>
        <v>19171792.159999996</v>
      </c>
      <c r="F6" s="40">
        <f t="shared" si="0"/>
        <v>96819385.889999986</v>
      </c>
      <c r="G6" s="41">
        <f t="shared" si="0"/>
        <v>55358572.020000003</v>
      </c>
      <c r="H6" s="42">
        <f t="shared" si="0"/>
        <v>18910201.590000004</v>
      </c>
      <c r="I6" s="20">
        <f t="shared" ref="I6:I69" si="1">IFERROR((C6-F6)/F6,"")</f>
        <v>1.7048808612310104E-2</v>
      </c>
      <c r="J6" s="20">
        <f t="shared" ref="J6:J69" si="2">IFERROR((D6-G6)/G6,"")</f>
        <v>6.1607105377787796E-2</v>
      </c>
      <c r="K6" s="20">
        <f t="shared" ref="K6:K69" si="3">IFERROR((E6-H6)/H6,"")</f>
        <v>1.3833304143004262E-2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4244233.6500000004</v>
      </c>
      <c r="D7" s="43">
        <f>IF('County Data'!E2&gt;9,'County Data'!D2,"*")</f>
        <v>1658935.96</v>
      </c>
      <c r="E7" s="44">
        <f>IF('County Data'!G2&gt;9,'County Data'!F2,"*")</f>
        <v>772266.76</v>
      </c>
      <c r="F7" s="43">
        <f>IF('County Data'!I2&gt;9,'County Data'!H2,"*")</f>
        <v>4328320.9000000004</v>
      </c>
      <c r="G7" s="43">
        <f>IF('County Data'!K2&gt;9,'County Data'!J2,"*")</f>
        <v>1717955.77</v>
      </c>
      <c r="H7" s="44">
        <f>IF('County Data'!M2&gt;9,'County Data'!L2,"*")</f>
        <v>761137.76</v>
      </c>
      <c r="I7" s="22">
        <f t="shared" si="1"/>
        <v>-1.9427221766297409E-2</v>
      </c>
      <c r="J7" s="22">
        <f t="shared" si="2"/>
        <v>-3.4354673752747464E-2</v>
      </c>
      <c r="K7" s="22">
        <f t="shared" si="3"/>
        <v>1.4621531849897973E-2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6855912.46</v>
      </c>
      <c r="D8" s="43">
        <f>IF('County Data'!E3&gt;9,'County Data'!D3,"*")</f>
        <v>5842501.1399999997</v>
      </c>
      <c r="E8" s="44">
        <f>IF('County Data'!G3&gt;9,'County Data'!F3,"*")</f>
        <v>1466315.24</v>
      </c>
      <c r="F8" s="43">
        <f>IF('County Data'!I3&gt;9,'County Data'!H3,"*")</f>
        <v>6749084.46</v>
      </c>
      <c r="G8" s="43">
        <f>IF('County Data'!K3&gt;9,'County Data'!J3,"*")</f>
        <v>5485358.8200000003</v>
      </c>
      <c r="H8" s="44">
        <f>IF('County Data'!M3&gt;9,'County Data'!L3,"*")</f>
        <v>1450926.68</v>
      </c>
      <c r="I8" s="22">
        <f t="shared" si="1"/>
        <v>1.582851728010528E-2</v>
      </c>
      <c r="J8" s="22">
        <f t="shared" si="2"/>
        <v>6.5108287665308892E-2</v>
      </c>
      <c r="K8" s="22">
        <f t="shared" si="3"/>
        <v>1.0606021801184369E-2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3355531.27</v>
      </c>
      <c r="D9" s="46">
        <f>IF('County Data'!E4&gt;9,'County Data'!D4,"*")</f>
        <v>1040949.52</v>
      </c>
      <c r="E9" s="47">
        <f>IF('County Data'!G4&gt;9,'County Data'!F4,"*")</f>
        <v>447713.97</v>
      </c>
      <c r="F9" s="45">
        <f>IF('County Data'!I4&gt;9,'County Data'!H4,"*")</f>
        <v>3165775.11</v>
      </c>
      <c r="G9" s="46">
        <f>IF('County Data'!K4&gt;9,'County Data'!J4,"*")</f>
        <v>1028570.76</v>
      </c>
      <c r="H9" s="47">
        <f>IF('County Data'!M4&gt;9,'County Data'!L4,"*")</f>
        <v>418208.84</v>
      </c>
      <c r="I9" s="9">
        <f t="shared" si="1"/>
        <v>5.993987361913404E-2</v>
      </c>
      <c r="J9" s="9">
        <f t="shared" si="2"/>
        <v>1.203491337824926E-2</v>
      </c>
      <c r="K9" s="9">
        <f t="shared" si="3"/>
        <v>7.0551186818528136E-2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31941376.07</v>
      </c>
      <c r="D10" s="43">
        <f>IF('County Data'!E5&gt;9,'County Data'!D5,"*")</f>
        <v>15751624.619999999</v>
      </c>
      <c r="E10" s="44">
        <f>IF('County Data'!G5&gt;9,'County Data'!F5,"*")</f>
        <v>6495532.7599999998</v>
      </c>
      <c r="F10" s="43">
        <f>IF('County Data'!I5&gt;9,'County Data'!H5,"*")</f>
        <v>31200262.969999999</v>
      </c>
      <c r="G10" s="43">
        <f>IF('County Data'!K5&gt;9,'County Data'!J5,"*")</f>
        <v>14648961.18</v>
      </c>
      <c r="H10" s="44">
        <f>IF('County Data'!M5&gt;9,'County Data'!L5,"*")</f>
        <v>6402835</v>
      </c>
      <c r="I10" s="22">
        <f t="shared" si="1"/>
        <v>2.3753424793650113E-2</v>
      </c>
      <c r="J10" s="22">
        <f t="shared" si="2"/>
        <v>7.5272466521752332E-2</v>
      </c>
      <c r="K10" s="22">
        <f t="shared" si="3"/>
        <v>1.4477611870366764E-2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199721.26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203904.02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-2.0513376832884317E-2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3994709.2</v>
      </c>
      <c r="D12" s="43">
        <f>IF('County Data'!E7&gt;9,'County Data'!D7,"*")</f>
        <v>589233.56999999995</v>
      </c>
      <c r="E12" s="44">
        <f>IF('County Data'!G7&gt;9,'County Data'!F7,"*")</f>
        <v>365551.33</v>
      </c>
      <c r="F12" s="43">
        <f>IF('County Data'!I7&gt;9,'County Data'!H7,"*")</f>
        <v>3957330.49</v>
      </c>
      <c r="G12" s="43">
        <f>IF('County Data'!K7&gt;9,'County Data'!J7,"*")</f>
        <v>610325.93999999994</v>
      </c>
      <c r="H12" s="44">
        <f>IF('County Data'!M7&gt;9,'County Data'!L7,"*")</f>
        <v>334790.12</v>
      </c>
      <c r="I12" s="22">
        <f t="shared" si="1"/>
        <v>9.4454355264121399E-3</v>
      </c>
      <c r="J12" s="22">
        <f t="shared" si="2"/>
        <v>-3.4559189799470098E-2</v>
      </c>
      <c r="K12" s="22">
        <f t="shared" si="3"/>
        <v>9.1882072266648795E-2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488732.22</v>
      </c>
      <c r="D13" s="46">
        <f>IF('County Data'!E8&gt;9,'County Data'!D8,"*")</f>
        <v>214278.39999999999</v>
      </c>
      <c r="E13" s="47" t="str">
        <f>IF('County Data'!G8&gt;9,'County Data'!F8,"*")</f>
        <v>*</v>
      </c>
      <c r="F13" s="45">
        <f>IF('County Data'!I8&gt;9,'County Data'!H8,"*")</f>
        <v>494713.76</v>
      </c>
      <c r="G13" s="46">
        <f>IF('County Data'!K8&gt;9,'County Data'!J8,"*")</f>
        <v>249511.01</v>
      </c>
      <c r="H13" s="47" t="str">
        <f>IF('County Data'!M8&gt;9,'County Data'!L8,"*")</f>
        <v>*</v>
      </c>
      <c r="I13" s="9">
        <f t="shared" si="1"/>
        <v>-1.2090910913818198E-2</v>
      </c>
      <c r="J13" s="9">
        <f t="shared" si="2"/>
        <v>-0.14120663452887314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6723526.9299999997</v>
      </c>
      <c r="D14" s="43">
        <f>IF('County Data'!E9&gt;9,'County Data'!D9,"*")</f>
        <v>7067143.7000000002</v>
      </c>
      <c r="E14" s="44">
        <f>IF('County Data'!G9&gt;9,'County Data'!F9,"*")</f>
        <v>1840407.96</v>
      </c>
      <c r="F14" s="43">
        <f>IF('County Data'!I9&gt;9,'County Data'!H9,"*")</f>
        <v>6876003.3899999997</v>
      </c>
      <c r="G14" s="43">
        <f>IF('County Data'!K9&gt;9,'County Data'!J9,"*")</f>
        <v>7035954.9100000001</v>
      </c>
      <c r="H14" s="44">
        <f>IF('County Data'!M9&gt;9,'County Data'!L9,"*")</f>
        <v>1746589.07</v>
      </c>
      <c r="I14" s="22">
        <f t="shared" si="1"/>
        <v>-2.2175157769955663E-2</v>
      </c>
      <c r="J14" s="22">
        <f t="shared" si="2"/>
        <v>4.4327728643730087E-3</v>
      </c>
      <c r="K14" s="22">
        <f t="shared" si="3"/>
        <v>5.3715491303286296E-2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1873536.41</v>
      </c>
      <c r="D15" s="48">
        <f>IF('County Data'!E10&gt;9,'County Data'!D10,"*")</f>
        <v>444638.64</v>
      </c>
      <c r="E15" s="49">
        <f>IF('County Data'!G10&gt;9,'County Data'!F10,"*")</f>
        <v>169093.62</v>
      </c>
      <c r="F15" s="48">
        <f>IF('County Data'!I10&gt;9,'County Data'!H10,"*")</f>
        <v>1741354.13</v>
      </c>
      <c r="G15" s="48">
        <f>IF('County Data'!K10&gt;9,'County Data'!J10,"*")</f>
        <v>416509.93</v>
      </c>
      <c r="H15" s="49">
        <f>IF('County Data'!M10&gt;9,'County Data'!L10,"*")</f>
        <v>166278.32</v>
      </c>
      <c r="I15" s="23">
        <f t="shared" si="1"/>
        <v>7.5907753467699318E-2</v>
      </c>
      <c r="J15" s="23">
        <f t="shared" si="2"/>
        <v>6.7534308245664212E-2</v>
      </c>
      <c r="K15" s="23">
        <f t="shared" si="3"/>
        <v>1.6931251169725485E-2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2368034.5</v>
      </c>
      <c r="D16" s="43">
        <f>IF('County Data'!E11&gt;9,'County Data'!D11,"*")</f>
        <v>558549.75</v>
      </c>
      <c r="E16" s="44">
        <f>IF('County Data'!G11&gt;9,'County Data'!F11,"*")</f>
        <v>363885.26</v>
      </c>
      <c r="F16" s="43">
        <f>IF('County Data'!I11&gt;9,'County Data'!H11,"*")</f>
        <v>2294176.4900000002</v>
      </c>
      <c r="G16" s="43">
        <f>IF('County Data'!K11&gt;9,'County Data'!J11,"*")</f>
        <v>564908.9</v>
      </c>
      <c r="H16" s="44">
        <f>IF('County Data'!M11&gt;9,'County Data'!L11,"*")</f>
        <v>362014.92</v>
      </c>
      <c r="I16" s="22">
        <f t="shared" si="1"/>
        <v>3.219369142781154E-2</v>
      </c>
      <c r="J16" s="22">
        <f t="shared" si="2"/>
        <v>-1.1256947801672133E-2</v>
      </c>
      <c r="K16" s="22">
        <f t="shared" si="3"/>
        <v>5.1664721442973285E-3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1676164.02</v>
      </c>
      <c r="D17" s="46">
        <f>IF('County Data'!E12&gt;9,'County Data'!D12,"*")</f>
        <v>7892913.4100000001</v>
      </c>
      <c r="E17" s="47">
        <f>IF('County Data'!G12&gt;9,'County Data'!F12,"*")</f>
        <v>500333.7</v>
      </c>
      <c r="F17" s="45">
        <f>IF('County Data'!I12&gt;9,'County Data'!H12,"*")</f>
        <v>1491351.29</v>
      </c>
      <c r="G17" s="46">
        <f>IF('County Data'!K12&gt;9,'County Data'!J12,"*")</f>
        <v>5776413.3799999999</v>
      </c>
      <c r="H17" s="47">
        <f>IF('County Data'!M12&gt;9,'County Data'!L12,"*")</f>
        <v>416241.65</v>
      </c>
      <c r="I17" s="9">
        <f t="shared" si="1"/>
        <v>0.12392300274203</v>
      </c>
      <c r="J17" s="9">
        <f t="shared" si="2"/>
        <v>0.36640383760069478</v>
      </c>
      <c r="K17" s="9">
        <f t="shared" si="3"/>
        <v>0.20202699561660872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9078766.4000000004</v>
      </c>
      <c r="D18" s="43">
        <f>IF('County Data'!E13&gt;9,'County Data'!D13,"*")</f>
        <v>3749595.64</v>
      </c>
      <c r="E18" s="44">
        <f>IF('County Data'!G13&gt;9,'County Data'!F13,"*")</f>
        <v>1543586.07</v>
      </c>
      <c r="F18" s="43">
        <f>IF('County Data'!I13&gt;9,'County Data'!H13,"*")</f>
        <v>8689451.7100000009</v>
      </c>
      <c r="G18" s="43">
        <f>IF('County Data'!K13&gt;9,'County Data'!J13,"*")</f>
        <v>3783499.78</v>
      </c>
      <c r="H18" s="44">
        <f>IF('County Data'!M13&gt;9,'County Data'!L13,"*")</f>
        <v>1568318.15</v>
      </c>
      <c r="I18" s="22">
        <f t="shared" si="1"/>
        <v>4.4803136376483692E-2</v>
      </c>
      <c r="J18" s="22">
        <f t="shared" si="2"/>
        <v>-8.9610524570982435E-3</v>
      </c>
      <c r="K18" s="22">
        <f t="shared" si="3"/>
        <v>-1.5769810481374488E-2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9390752.9299999997</v>
      </c>
      <c r="D19" s="46">
        <f>IF('County Data'!E14&gt;9,'County Data'!D14,"*")</f>
        <v>3149946.57</v>
      </c>
      <c r="E19" s="47">
        <f>IF('County Data'!G14&gt;9,'County Data'!F14,"*")</f>
        <v>1708398.66</v>
      </c>
      <c r="F19" s="45">
        <f>IF('County Data'!I14&gt;9,'County Data'!H14,"*")</f>
        <v>9621863.0500000007</v>
      </c>
      <c r="G19" s="46">
        <f>IF('County Data'!K14&gt;9,'County Data'!J14,"*")</f>
        <v>3127707.25</v>
      </c>
      <c r="H19" s="47">
        <f>IF('County Data'!M14&gt;9,'County Data'!L14,"*")</f>
        <v>1697348.23</v>
      </c>
      <c r="I19" s="9">
        <f t="shared" si="1"/>
        <v>-2.4019269324354085E-2</v>
      </c>
      <c r="J19" s="9">
        <f t="shared" si="2"/>
        <v>7.1104224987808022E-3</v>
      </c>
      <c r="K19" s="9">
        <f t="shared" si="3"/>
        <v>6.5104082973002743E-3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6964348.1600000001</v>
      </c>
      <c r="D20" s="43">
        <f>IF('County Data'!E15&gt;9,'County Data'!D15,"*")</f>
        <v>2902090.35</v>
      </c>
      <c r="E20" s="44">
        <f>IF('County Data'!G15&gt;9,'County Data'!F15,"*")</f>
        <v>1309283.99</v>
      </c>
      <c r="F20" s="43">
        <f>IF('County Data'!I15&gt;9,'County Data'!H15,"*")</f>
        <v>7012211.2999999998</v>
      </c>
      <c r="G20" s="43">
        <f>IF('County Data'!K15&gt;9,'County Data'!J15,"*")</f>
        <v>3136242.11</v>
      </c>
      <c r="H20" s="44">
        <f>IF('County Data'!M15&gt;9,'County Data'!L15,"*")</f>
        <v>1455517.43</v>
      </c>
      <c r="I20" s="22">
        <f t="shared" si="1"/>
        <v>-6.8256842174735472E-3</v>
      </c>
      <c r="J20" s="22">
        <f t="shared" si="2"/>
        <v>-7.4659975788667593E-2</v>
      </c>
      <c r="K20" s="22">
        <f t="shared" si="3"/>
        <v>-0.10046835371803137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9314695.5899999999</v>
      </c>
      <c r="D21" s="46">
        <f>IF('County Data'!E16&gt;9,'County Data'!D16,"*")</f>
        <v>7906652.1299999999</v>
      </c>
      <c r="E21" s="47">
        <f>IF('County Data'!G16&gt;9,'County Data'!F16,"*")</f>
        <v>2189422.84</v>
      </c>
      <c r="F21" s="45">
        <f>IF('County Data'!I16&gt;9,'County Data'!H16,"*")</f>
        <v>8993582.8200000003</v>
      </c>
      <c r="G21" s="46">
        <f>IF('County Data'!K16&gt;9,'County Data'!J16,"*")</f>
        <v>7776652.2800000003</v>
      </c>
      <c r="H21" s="47">
        <f>IF('County Data'!M16&gt;9,'County Data'!L16,"*")</f>
        <v>2129995.42</v>
      </c>
      <c r="I21" s="9">
        <f t="shared" si="1"/>
        <v>3.5704654799631849E-2</v>
      </c>
      <c r="J21" s="9">
        <f t="shared" si="2"/>
        <v>1.6716685447584347E-2</v>
      </c>
      <c r="K21" s="9">
        <f t="shared" si="3"/>
        <v>2.7900257175200841E-2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10/01/2018 - 10/31/2018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10/01/2017 - 10/31/2017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2369186.6800000002</v>
      </c>
      <c r="D6" s="41" t="str">
        <f>IF('Town Data'!E2&gt;9,'Town Data'!D2,"*")</f>
        <v>*</v>
      </c>
      <c r="E6" s="42">
        <f>IF('Town Data'!G2&gt;9,'Town Data'!F2,"*")</f>
        <v>316387.15999999997</v>
      </c>
      <c r="F6" s="41">
        <f>IF('Town Data'!I2&gt;9,'Town Data'!H2,"*")</f>
        <v>2460695.91</v>
      </c>
      <c r="G6" s="41" t="str">
        <f>IF('Town Data'!K2&gt;9,'Town Data'!J2,"*")</f>
        <v>*</v>
      </c>
      <c r="H6" s="42">
        <f>IF('Town Data'!M2&gt;9,'Town Data'!L2,"*")</f>
        <v>299361.21000000002</v>
      </c>
      <c r="I6" s="20">
        <f t="shared" ref="I6:I69" si="0">IFERROR((C6-F6)/F6,"")</f>
        <v>-3.7188353761273968E-2</v>
      </c>
      <c r="J6" s="20" t="str">
        <f t="shared" ref="J6:J69" si="1">IFERROR((D6-G6)/G6,"")</f>
        <v/>
      </c>
      <c r="K6" s="20">
        <f t="shared" ref="K6:K69" si="2">IFERROR((E6-H6)/H6,"")</f>
        <v>5.6874269047749879E-2</v>
      </c>
    </row>
    <row r="7" spans="1:12" x14ac:dyDescent="0.25">
      <c r="A7" s="15"/>
      <c r="B7" t="str">
        <f>'Town Data'!A3</f>
        <v>BARTON</v>
      </c>
      <c r="C7" s="50">
        <f>IF('Town Data'!C3&gt;9,'Town Data'!B3,"*")</f>
        <v>168832.69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156170.79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8.1077261631320383E-2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BENNINGTON</v>
      </c>
      <c r="C8" s="51">
        <f>IF('Town Data'!C4&gt;9,'Town Data'!B4,"*")</f>
        <v>2785269</v>
      </c>
      <c r="D8" s="43">
        <f>IF('Town Data'!E4&gt;9,'Town Data'!D4,"*")</f>
        <v>1077407.44</v>
      </c>
      <c r="E8" s="44">
        <f>IF('Town Data'!G4&gt;9,'Town Data'!F4,"*")</f>
        <v>402294.47</v>
      </c>
      <c r="F8" s="43">
        <f>IF('Town Data'!I4&gt;9,'Town Data'!H4,"*")</f>
        <v>2611053.12</v>
      </c>
      <c r="G8" s="43">
        <f>IF('Town Data'!K4&gt;9,'Town Data'!J4,"*")</f>
        <v>1058522.28</v>
      </c>
      <c r="H8" s="44">
        <f>IF('Town Data'!M4&gt;9,'Town Data'!L4,"*")</f>
        <v>396491.59</v>
      </c>
      <c r="I8" s="22">
        <f t="shared" si="0"/>
        <v>6.6722457182334105E-2</v>
      </c>
      <c r="J8" s="22">
        <f t="shared" si="1"/>
        <v>1.7841060464027187E-2</v>
      </c>
      <c r="K8" s="22">
        <f t="shared" si="2"/>
        <v>1.4635568941071224E-2</v>
      </c>
      <c r="L8" s="15"/>
    </row>
    <row r="9" spans="1:12" x14ac:dyDescent="0.25">
      <c r="A9" s="15"/>
      <c r="B9" s="15" t="str">
        <f>'Town Data'!A5</f>
        <v>BERLIN</v>
      </c>
      <c r="C9" s="50">
        <f>IF('Town Data'!C5&gt;9,'Town Data'!B5,"*")</f>
        <v>864662.99</v>
      </c>
      <c r="D9" s="46" t="str">
        <f>IF('Town Data'!E5&gt;9,'Town Data'!D5,"*")</f>
        <v>*</v>
      </c>
      <c r="E9" s="47" t="str">
        <f>IF('Town Data'!G5&gt;9,'Town Data'!F5,"*")</f>
        <v>*</v>
      </c>
      <c r="F9" s="45" t="str">
        <f>IF('Town Data'!I5&gt;9,'Town Data'!H5,"*")</f>
        <v>*</v>
      </c>
      <c r="G9" s="46" t="str">
        <f>IF('Town Data'!K5&gt;9,'Town Data'!J5,"*")</f>
        <v>*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BETHEL</v>
      </c>
      <c r="C10" s="51" t="str">
        <f>IF('Town Data'!C6&gt;9,'Town Data'!B6,"*")</f>
        <v>*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224363.14</v>
      </c>
      <c r="G10" s="43" t="str">
        <f>IF('Town Data'!K6&gt;9,'Town Data'!J6,"*")</f>
        <v>*</v>
      </c>
      <c r="H10" s="44" t="str">
        <f>IF('Town Data'!M6&gt;9,'Town Data'!L6,"*")</f>
        <v>*</v>
      </c>
      <c r="I10" s="22" t="str">
        <f t="shared" si="0"/>
        <v/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450008.32000000001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435654.63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3.2947406067967193E-2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307923.84999999998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404030.75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-0.23787026111255152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3858919</v>
      </c>
      <c r="D13" s="46">
        <f>IF('Town Data'!E9&gt;9,'Town Data'!D9,"*")</f>
        <v>1274444.22</v>
      </c>
      <c r="E13" s="47">
        <f>IF('Town Data'!G9&gt;9,'Town Data'!F9,"*")</f>
        <v>543779.35</v>
      </c>
      <c r="F13" s="45">
        <f>IF('Town Data'!I9&gt;9,'Town Data'!H9,"*")</f>
        <v>3850151.4</v>
      </c>
      <c r="G13" s="46">
        <f>IF('Town Data'!K9&gt;9,'Town Data'!J9,"*")</f>
        <v>1214718.52</v>
      </c>
      <c r="H13" s="47">
        <f>IF('Town Data'!M9&gt;9,'Town Data'!L9,"*")</f>
        <v>544507.57999999996</v>
      </c>
      <c r="I13" s="9">
        <f t="shared" si="0"/>
        <v>2.2772091507882244E-3</v>
      </c>
      <c r="J13" s="9">
        <f t="shared" si="1"/>
        <v>4.9168345601580156E-2</v>
      </c>
      <c r="K13" s="9">
        <f t="shared" si="2"/>
        <v>-1.3374102156667523E-3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413743.38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443678.06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-6.7469371823344143E-2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318372.57</v>
      </c>
      <c r="D15" s="46">
        <f>IF('Town Data'!E11&gt;9,'Town Data'!D11,"*")</f>
        <v>299201.96000000002</v>
      </c>
      <c r="E15" s="47" t="str">
        <f>IF('Town Data'!G11&gt;9,'Town Data'!F11,"*")</f>
        <v>*</v>
      </c>
      <c r="F15" s="45">
        <f>IF('Town Data'!I11&gt;9,'Town Data'!H11,"*")</f>
        <v>274848.71000000002</v>
      </c>
      <c r="G15" s="46">
        <f>IF('Town Data'!K11&gt;9,'Town Data'!J11,"*")</f>
        <v>221384.52</v>
      </c>
      <c r="H15" s="47" t="str">
        <f>IF('Town Data'!M11&gt;9,'Town Data'!L11,"*")</f>
        <v>*</v>
      </c>
      <c r="I15" s="9">
        <f t="shared" si="0"/>
        <v>0.15835570048700603</v>
      </c>
      <c r="J15" s="9">
        <f t="shared" si="1"/>
        <v>0.35150352879234753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11108115.43</v>
      </c>
      <c r="D16" s="53">
        <f>IF('Town Data'!E12&gt;9,'Town Data'!D12,"*")</f>
        <v>6563887.6900000004</v>
      </c>
      <c r="E16" s="54">
        <f>IF('Town Data'!G12&gt;9,'Town Data'!F12,"*")</f>
        <v>3740536.23</v>
      </c>
      <c r="F16" s="53">
        <f>IF('Town Data'!I12&gt;9,'Town Data'!H12,"*")</f>
        <v>10607702.279999999</v>
      </c>
      <c r="G16" s="53">
        <f>IF('Town Data'!K12&gt;9,'Town Data'!J12,"*")</f>
        <v>4566865.57</v>
      </c>
      <c r="H16" s="54">
        <f>IF('Town Data'!M12&gt;9,'Town Data'!L12,"*")</f>
        <v>3655515.64</v>
      </c>
      <c r="I16" s="26">
        <f t="shared" si="0"/>
        <v>4.717450931324596E-2</v>
      </c>
      <c r="J16" s="26">
        <f t="shared" si="1"/>
        <v>0.43728506771001802</v>
      </c>
      <c r="K16" s="26">
        <f t="shared" si="2"/>
        <v>2.3258166117434489E-2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569119.67000000004</v>
      </c>
      <c r="D17" s="43">
        <f>IF('Town Data'!E13&gt;9,'Town Data'!D13,"*")</f>
        <v>350185.89</v>
      </c>
      <c r="E17" s="44">
        <f>IF('Town Data'!G13&gt;9,'Town Data'!F13,"*")</f>
        <v>161564.35</v>
      </c>
      <c r="F17" s="43">
        <f>IF('Town Data'!I13&gt;9,'Town Data'!H13,"*")</f>
        <v>569334.62</v>
      </c>
      <c r="G17" s="43">
        <f>IF('Town Data'!K13&gt;9,'Town Data'!J13,"*")</f>
        <v>338792.42</v>
      </c>
      <c r="H17" s="44" t="str">
        <f>IF('Town Data'!M13&gt;9,'Town Data'!L13,"*")</f>
        <v>*</v>
      </c>
      <c r="I17" s="22">
        <f t="shared" si="0"/>
        <v>-3.7754598517116954E-4</v>
      </c>
      <c r="J17" s="22">
        <f t="shared" si="1"/>
        <v>3.3629648502761754E-2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484359.71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417146.64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0.16112576143487575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389356.49</v>
      </c>
      <c r="D19" s="43">
        <f>IF('Town Data'!E15&gt;9,'Town Data'!D15,"*")</f>
        <v>134504.51</v>
      </c>
      <c r="E19" s="44" t="str">
        <f>IF('Town Data'!G15&gt;9,'Town Data'!F15,"*")</f>
        <v>*</v>
      </c>
      <c r="F19" s="43">
        <f>IF('Town Data'!I15&gt;9,'Town Data'!H15,"*")</f>
        <v>307345.64</v>
      </c>
      <c r="G19" s="43">
        <f>IF('Town Data'!K15&gt;9,'Town Data'!J15,"*")</f>
        <v>135755.65</v>
      </c>
      <c r="H19" s="44" t="str">
        <f>IF('Town Data'!M15&gt;9,'Town Data'!L15,"*")</f>
        <v>*</v>
      </c>
      <c r="I19" s="22">
        <f t="shared" si="0"/>
        <v>0.26683589850176492</v>
      </c>
      <c r="J19" s="22">
        <f t="shared" si="1"/>
        <v>-9.2161173402358198E-3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2287271.8199999998</v>
      </c>
      <c r="D20" s="46">
        <f>IF('Town Data'!E16&gt;9,'Town Data'!D16,"*")</f>
        <v>1726702.61</v>
      </c>
      <c r="E20" s="47">
        <f>IF('Town Data'!G16&gt;9,'Town Data'!F16,"*")</f>
        <v>258369.09</v>
      </c>
      <c r="F20" s="45">
        <f>IF('Town Data'!I16&gt;9,'Town Data'!H16,"*")</f>
        <v>2232741.36</v>
      </c>
      <c r="G20" s="46">
        <f>IF('Town Data'!K16&gt;9,'Town Data'!J16,"*")</f>
        <v>1760440.64</v>
      </c>
      <c r="H20" s="47">
        <f>IF('Town Data'!M16&gt;9,'Town Data'!L16,"*")</f>
        <v>242055.07</v>
      </c>
      <c r="I20" s="9">
        <f t="shared" si="0"/>
        <v>2.442309753244324E-2</v>
      </c>
      <c r="J20" s="9">
        <f t="shared" si="1"/>
        <v>-1.9164537124069004E-2</v>
      </c>
      <c r="K20" s="9">
        <f t="shared" si="2"/>
        <v>6.7397968569714278E-2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825465.24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786194.38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4.9950573292065488E-2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547781.52</v>
      </c>
      <c r="D22" s="46">
        <f>IF('Town Data'!E18&gt;9,'Town Data'!D18,"*")</f>
        <v>345507.83</v>
      </c>
      <c r="E22" s="47" t="str">
        <f>IF('Town Data'!G18&gt;9,'Town Data'!F18,"*")</f>
        <v>*</v>
      </c>
      <c r="F22" s="45">
        <f>IF('Town Data'!I18&gt;9,'Town Data'!H18,"*")</f>
        <v>540189.66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1.4054063900445606E-2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427933.38</v>
      </c>
      <c r="D23" s="43">
        <f>IF('Town Data'!E19&gt;9,'Town Data'!D19,"*")</f>
        <v>250928.47</v>
      </c>
      <c r="E23" s="44">
        <f>IF('Town Data'!G19&gt;9,'Town Data'!F19,"*")</f>
        <v>142893.62</v>
      </c>
      <c r="F23" s="43">
        <f>IF('Town Data'!I19&gt;9,'Town Data'!H19,"*")</f>
        <v>414861.54</v>
      </c>
      <c r="G23" s="43">
        <f>IF('Town Data'!K19&gt;9,'Town Data'!J19,"*")</f>
        <v>350462.73</v>
      </c>
      <c r="H23" s="44">
        <f>IF('Town Data'!M19&gt;9,'Town Data'!L19,"*")</f>
        <v>152879.78</v>
      </c>
      <c r="I23" s="22">
        <f t="shared" si="0"/>
        <v>3.150892222981197E-2</v>
      </c>
      <c r="J23" s="22">
        <f t="shared" si="1"/>
        <v>-0.28400811692587108</v>
      </c>
      <c r="K23" s="22">
        <f t="shared" si="2"/>
        <v>-6.5320345175797628E-2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371738.97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381803.48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-2.6360445955076181E-2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3380690.05</v>
      </c>
      <c r="D25" s="43" t="str">
        <f>IF('Town Data'!E21&gt;9,'Town Data'!D21,"*")</f>
        <v>*</v>
      </c>
      <c r="E25" s="44">
        <f>IF('Town Data'!G21&gt;9,'Town Data'!F21,"*")</f>
        <v>344097.1</v>
      </c>
      <c r="F25" s="43">
        <f>IF('Town Data'!I21&gt;9,'Town Data'!H21,"*")</f>
        <v>3287915.57</v>
      </c>
      <c r="G25" s="43" t="str">
        <f>IF('Town Data'!K21&gt;9,'Town Data'!J21,"*")</f>
        <v>*</v>
      </c>
      <c r="H25" s="44">
        <f>IF('Town Data'!M21&gt;9,'Town Data'!L21,"*")</f>
        <v>348537.82</v>
      </c>
      <c r="I25" s="22">
        <f t="shared" si="0"/>
        <v>2.8216807282554397E-2</v>
      </c>
      <c r="J25" s="22" t="str">
        <f t="shared" si="1"/>
        <v/>
      </c>
      <c r="K25" s="22">
        <f t="shared" si="2"/>
        <v>-1.2740998953858235E-2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478148.59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490994.39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-2.6162824385834609E-2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FERRISBURGH</v>
      </c>
      <c r="C27" s="51" t="str">
        <f>IF('Town Data'!C23&gt;9,'Town Data'!B23,"*")</f>
        <v>*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685009.79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 t="str">
        <f t="shared" si="0"/>
        <v/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HARDWICK</v>
      </c>
      <c r="C28" s="50">
        <f>IF('Town Data'!C24&gt;9,'Town Data'!B24,"*")</f>
        <v>360405.77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297358.56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0.21202419731922303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HARTFORD</v>
      </c>
      <c r="C29" s="51">
        <f>IF('Town Data'!C25&gt;9,'Town Data'!B25,"*")</f>
        <v>2451483.15</v>
      </c>
      <c r="D29" s="43">
        <f>IF('Town Data'!E25&gt;9,'Town Data'!D25,"*")</f>
        <v>1946507.73</v>
      </c>
      <c r="E29" s="44">
        <f>IF('Town Data'!G25&gt;9,'Town Data'!F25,"*")</f>
        <v>479923.44</v>
      </c>
      <c r="F29" s="43">
        <f>IF('Town Data'!I25&gt;9,'Town Data'!H25,"*")</f>
        <v>2239032.34</v>
      </c>
      <c r="G29" s="43">
        <f>IF('Town Data'!K25&gt;9,'Town Data'!J25,"*")</f>
        <v>1918295.73</v>
      </c>
      <c r="H29" s="44">
        <f>IF('Town Data'!M25&gt;9,'Town Data'!L25,"*")</f>
        <v>426972.28</v>
      </c>
      <c r="I29" s="22">
        <f t="shared" si="0"/>
        <v>9.4885101123639903E-2</v>
      </c>
      <c r="J29" s="22">
        <f t="shared" si="1"/>
        <v>1.4706804357011211E-2</v>
      </c>
      <c r="K29" s="22">
        <f t="shared" si="2"/>
        <v>0.12401545130751807</v>
      </c>
      <c r="L29" s="15"/>
    </row>
    <row r="30" spans="1:12" x14ac:dyDescent="0.25">
      <c r="A30" s="15"/>
      <c r="B30" s="15" t="str">
        <f>'Town Data'!A26</f>
        <v>HINESBURG</v>
      </c>
      <c r="C30" s="50">
        <f>IF('Town Data'!C26&gt;9,'Town Data'!B26,"*")</f>
        <v>456174.49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445728.7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2.3435309415794806E-2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JERICHO</v>
      </c>
      <c r="C31" s="51">
        <f>IF('Town Data'!C27&gt;9,'Town Data'!B27,"*")</f>
        <v>394689.86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374851.22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5.2924037435439095E-2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JOHNSON</v>
      </c>
      <c r="C32" s="50">
        <f>IF('Town Data'!C28&gt;9,'Town Data'!B28,"*")</f>
        <v>232148.04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174934.22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0.32705905111075467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KILLINGTON</v>
      </c>
      <c r="C33" s="51">
        <f>IF('Town Data'!C29&gt;9,'Town Data'!B29,"*")</f>
        <v>1028989.67</v>
      </c>
      <c r="D33" s="43">
        <f>IF('Town Data'!E29&gt;9,'Town Data'!D29,"*")</f>
        <v>1076583.52</v>
      </c>
      <c r="E33" s="44">
        <f>IF('Town Data'!G29&gt;9,'Town Data'!F29,"*")</f>
        <v>393007.87</v>
      </c>
      <c r="F33" s="43">
        <f>IF('Town Data'!I29&gt;9,'Town Data'!H29,"*")</f>
        <v>1101108.58</v>
      </c>
      <c r="G33" s="43">
        <f>IF('Town Data'!K29&gt;9,'Town Data'!J29,"*")</f>
        <v>1092128.55</v>
      </c>
      <c r="H33" s="44">
        <f>IF('Town Data'!M29&gt;9,'Town Data'!L29,"*")</f>
        <v>436741.84</v>
      </c>
      <c r="I33" s="22">
        <f t="shared" si="0"/>
        <v>-6.5496637942826702E-2</v>
      </c>
      <c r="J33" s="22">
        <f t="shared" si="1"/>
        <v>-1.423369986985509E-2</v>
      </c>
      <c r="K33" s="22">
        <f t="shared" si="2"/>
        <v>-0.10013689093767619</v>
      </c>
      <c r="L33" s="15"/>
    </row>
    <row r="34" spans="1:12" x14ac:dyDescent="0.25">
      <c r="A34" s="15"/>
      <c r="B34" s="15" t="str">
        <f>'Town Data'!A30</f>
        <v>LONDONDERRY</v>
      </c>
      <c r="C34" s="50">
        <f>IF('Town Data'!C30&gt;9,'Town Data'!B30,"*")</f>
        <v>165944.29999999999</v>
      </c>
      <c r="D34" s="46">
        <f>IF('Town Data'!E30&gt;9,'Town Data'!D30,"*")</f>
        <v>93074.76</v>
      </c>
      <c r="E34" s="47" t="str">
        <f>IF('Town Data'!G30&gt;9,'Town Data'!F30,"*")</f>
        <v>*</v>
      </c>
      <c r="F34" s="45">
        <f>IF('Town Data'!I30&gt;9,'Town Data'!H30,"*")</f>
        <v>246833.12</v>
      </c>
      <c r="G34" s="46">
        <f>IF('Town Data'!K30&gt;9,'Town Data'!J30,"*")</f>
        <v>91669.43</v>
      </c>
      <c r="H34" s="47" t="str">
        <f>IF('Town Data'!M30&gt;9,'Town Data'!L30,"*")</f>
        <v>*</v>
      </c>
      <c r="I34" s="9">
        <f t="shared" si="0"/>
        <v>-0.32770650875376856</v>
      </c>
      <c r="J34" s="9">
        <f t="shared" si="1"/>
        <v>1.5330410585077291E-2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LUDLOW</v>
      </c>
      <c r="C35" s="51">
        <f>IF('Town Data'!C31&gt;9,'Town Data'!B31,"*")</f>
        <v>940891.11</v>
      </c>
      <c r="D35" s="43">
        <f>IF('Town Data'!E31&gt;9,'Town Data'!D31,"*")</f>
        <v>322003.8</v>
      </c>
      <c r="E35" s="44">
        <f>IF('Town Data'!G31&gt;9,'Town Data'!F31,"*")</f>
        <v>284048.93</v>
      </c>
      <c r="F35" s="43">
        <f>IF('Town Data'!I31&gt;9,'Town Data'!H31,"*")</f>
        <v>1017641.53</v>
      </c>
      <c r="G35" s="43">
        <f>IF('Town Data'!K31&gt;9,'Town Data'!J31,"*")</f>
        <v>490209.86</v>
      </c>
      <c r="H35" s="44">
        <f>IF('Town Data'!M31&gt;9,'Town Data'!L31,"*")</f>
        <v>312668.17</v>
      </c>
      <c r="I35" s="22">
        <f t="shared" si="0"/>
        <v>-7.5419897613651865E-2</v>
      </c>
      <c r="J35" s="22">
        <f t="shared" si="1"/>
        <v>-0.34313071548581253</v>
      </c>
      <c r="K35" s="22">
        <f t="shared" si="2"/>
        <v>-9.1532310436332531E-2</v>
      </c>
      <c r="L35" s="15"/>
    </row>
    <row r="36" spans="1:12" x14ac:dyDescent="0.25">
      <c r="A36" s="15"/>
      <c r="B36" s="15" t="str">
        <f>'Town Data'!A32</f>
        <v>LYNDON</v>
      </c>
      <c r="C36" s="50">
        <f>IF('Town Data'!C32&gt;9,'Town Data'!B32,"*")</f>
        <v>1136860.3899999999</v>
      </c>
      <c r="D36" s="46" t="str">
        <f>IF('Town Data'!E32&gt;9,'Town Data'!D32,"*")</f>
        <v>*</v>
      </c>
      <c r="E36" s="47">
        <f>IF('Town Data'!G32&gt;9,'Town Data'!F32,"*")</f>
        <v>96860.54</v>
      </c>
      <c r="F36" s="45">
        <f>IF('Town Data'!I32&gt;9,'Town Data'!H32,"*")</f>
        <v>1055352.46</v>
      </c>
      <c r="G36" s="46" t="str">
        <f>IF('Town Data'!K32&gt;9,'Town Data'!J32,"*")</f>
        <v>*</v>
      </c>
      <c r="H36" s="47">
        <f>IF('Town Data'!M32&gt;9,'Town Data'!L32,"*")</f>
        <v>94594.26</v>
      </c>
      <c r="I36" s="9">
        <f t="shared" si="0"/>
        <v>7.7232899044931344E-2</v>
      </c>
      <c r="J36" s="9" t="str">
        <f t="shared" si="1"/>
        <v/>
      </c>
      <c r="K36" s="9">
        <f t="shared" si="2"/>
        <v>2.3957901885378659E-2</v>
      </c>
      <c r="L36" s="15"/>
    </row>
    <row r="37" spans="1:12" x14ac:dyDescent="0.25">
      <c r="A37" s="15"/>
      <c r="B37" s="27" t="str">
        <f>'Town Data'!A33</f>
        <v>MANCHESTER</v>
      </c>
      <c r="C37" s="51">
        <f>IF('Town Data'!C33&gt;9,'Town Data'!B33,"*")</f>
        <v>3043918.5</v>
      </c>
      <c r="D37" s="43">
        <f>IF('Town Data'!E33&gt;9,'Town Data'!D33,"*")</f>
        <v>3911485.84</v>
      </c>
      <c r="E37" s="44">
        <f>IF('Town Data'!G33&gt;9,'Town Data'!F33,"*")</f>
        <v>824845.22</v>
      </c>
      <c r="F37" s="43">
        <f>IF('Town Data'!I33&gt;9,'Town Data'!H33,"*")</f>
        <v>3057881.47</v>
      </c>
      <c r="G37" s="43">
        <f>IF('Town Data'!K33&gt;9,'Town Data'!J33,"*")</f>
        <v>3705677.72</v>
      </c>
      <c r="H37" s="44">
        <f>IF('Town Data'!M33&gt;9,'Town Data'!L33,"*")</f>
        <v>811306.55</v>
      </c>
      <c r="I37" s="22">
        <f t="shared" si="0"/>
        <v>-4.5662234252657951E-3</v>
      </c>
      <c r="J37" s="22">
        <f t="shared" si="1"/>
        <v>5.553859119729377E-2</v>
      </c>
      <c r="K37" s="22">
        <f t="shared" si="2"/>
        <v>1.6687490073881352E-2</v>
      </c>
      <c r="L37" s="15"/>
    </row>
    <row r="38" spans="1:12" x14ac:dyDescent="0.25">
      <c r="A38" s="15"/>
      <c r="B38" s="15" t="str">
        <f>'Town Data'!A34</f>
        <v>MIDDLEBURY</v>
      </c>
      <c r="C38" s="50">
        <f>IF('Town Data'!C34&gt;9,'Town Data'!B34,"*")</f>
        <v>2273169.5099999998</v>
      </c>
      <c r="D38" s="46" t="str">
        <f>IF('Town Data'!E34&gt;9,'Town Data'!D34,"*")</f>
        <v>*</v>
      </c>
      <c r="E38" s="47">
        <f>IF('Town Data'!G34&gt;9,'Town Data'!F34,"*")</f>
        <v>346352.02</v>
      </c>
      <c r="F38" s="45">
        <f>IF('Town Data'!I34&gt;9,'Town Data'!H34,"*")</f>
        <v>2264255.62</v>
      </c>
      <c r="G38" s="46" t="str">
        <f>IF('Town Data'!K34&gt;9,'Town Data'!J34,"*")</f>
        <v>*</v>
      </c>
      <c r="H38" s="47">
        <f>IF('Town Data'!M34&gt;9,'Town Data'!L34,"*")</f>
        <v>369857.52</v>
      </c>
      <c r="I38" s="9">
        <f t="shared" si="0"/>
        <v>3.9367860771831334E-3</v>
      </c>
      <c r="J38" s="9" t="str">
        <f t="shared" si="1"/>
        <v/>
      </c>
      <c r="K38" s="9">
        <f t="shared" si="2"/>
        <v>-6.3552851379093223E-2</v>
      </c>
      <c r="L38" s="15"/>
    </row>
    <row r="39" spans="1:12" x14ac:dyDescent="0.25">
      <c r="A39" s="15"/>
      <c r="B39" s="27" t="str">
        <f>'Town Data'!A35</f>
        <v>MILTON</v>
      </c>
      <c r="C39" s="51">
        <f>IF('Town Data'!C35&gt;9,'Town Data'!B35,"*")</f>
        <v>848804.98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948745.59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-0.10533973601922091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MONTPELIER</v>
      </c>
      <c r="C40" s="50">
        <f>IF('Town Data'!C36&gt;9,'Town Data'!B36,"*")</f>
        <v>2327970</v>
      </c>
      <c r="D40" s="46" t="str">
        <f>IF('Town Data'!E36&gt;9,'Town Data'!D36,"*")</f>
        <v>*</v>
      </c>
      <c r="E40" s="47">
        <f>IF('Town Data'!G36&gt;9,'Town Data'!F36,"*")</f>
        <v>414407.85</v>
      </c>
      <c r="F40" s="45">
        <f>IF('Town Data'!I36&gt;9,'Town Data'!H36,"*")</f>
        <v>2438308.25</v>
      </c>
      <c r="G40" s="46" t="str">
        <f>IF('Town Data'!K36&gt;9,'Town Data'!J36,"*")</f>
        <v>*</v>
      </c>
      <c r="H40" s="47">
        <f>IF('Town Data'!M36&gt;9,'Town Data'!L36,"*")</f>
        <v>430619.19</v>
      </c>
      <c r="I40" s="9">
        <f t="shared" si="0"/>
        <v>-4.5251969270087157E-2</v>
      </c>
      <c r="J40" s="9" t="str">
        <f t="shared" si="1"/>
        <v/>
      </c>
      <c r="K40" s="9">
        <f t="shared" si="2"/>
        <v>-3.7646580497260294E-2</v>
      </c>
      <c r="L40" s="15"/>
    </row>
    <row r="41" spans="1:12" x14ac:dyDescent="0.25">
      <c r="A41" s="15"/>
      <c r="B41" s="27" t="str">
        <f>'Town Data'!A37</f>
        <v>MORRISTOWN</v>
      </c>
      <c r="C41" s="51">
        <f>IF('Town Data'!C37&gt;9,'Town Data'!B37,"*")</f>
        <v>1330197.02</v>
      </c>
      <c r="D41" s="43">
        <f>IF('Town Data'!E37&gt;9,'Town Data'!D37,"*")</f>
        <v>117582.89</v>
      </c>
      <c r="E41" s="44">
        <f>IF('Town Data'!G37&gt;9,'Town Data'!F37,"*")</f>
        <v>138719.84</v>
      </c>
      <c r="F41" s="43">
        <f>IF('Town Data'!I37&gt;9,'Town Data'!H37,"*")</f>
        <v>1325666.07</v>
      </c>
      <c r="G41" s="43">
        <f>IF('Town Data'!K37&gt;9,'Town Data'!J37,"*")</f>
        <v>168844.64</v>
      </c>
      <c r="H41" s="44">
        <f>IF('Town Data'!M37&gt;9,'Town Data'!L37,"*")</f>
        <v>115374.95</v>
      </c>
      <c r="I41" s="22">
        <f t="shared" si="0"/>
        <v>3.417866763384804E-3</v>
      </c>
      <c r="J41" s="22">
        <f t="shared" si="1"/>
        <v>-0.30360306373954193</v>
      </c>
      <c r="K41" s="22">
        <f t="shared" si="2"/>
        <v>0.20233932929115028</v>
      </c>
      <c r="L41" s="15"/>
    </row>
    <row r="42" spans="1:12" x14ac:dyDescent="0.25">
      <c r="A42" s="15"/>
      <c r="B42" s="15" t="str">
        <f>'Town Data'!A38</f>
        <v>NEWPORT</v>
      </c>
      <c r="C42" s="50">
        <f>IF('Town Data'!C38&gt;9,'Town Data'!B38,"*")</f>
        <v>891070.69</v>
      </c>
      <c r="D42" s="46" t="str">
        <f>IF('Town Data'!E38&gt;9,'Town Data'!D38,"*")</f>
        <v>*</v>
      </c>
      <c r="E42" s="47">
        <f>IF('Town Data'!G38&gt;9,'Town Data'!F38,"*")</f>
        <v>116956.83</v>
      </c>
      <c r="F42" s="45">
        <f>IF('Town Data'!I38&gt;9,'Town Data'!H38,"*")</f>
        <v>876046.1</v>
      </c>
      <c r="G42" s="46" t="str">
        <f>IF('Town Data'!K38&gt;9,'Town Data'!J38,"*")</f>
        <v>*</v>
      </c>
      <c r="H42" s="47">
        <f>IF('Town Data'!M38&gt;9,'Town Data'!L38,"*")</f>
        <v>118698.58</v>
      </c>
      <c r="I42" s="9">
        <f t="shared" si="0"/>
        <v>1.7150455894958002E-2</v>
      </c>
      <c r="J42" s="9" t="str">
        <f t="shared" si="1"/>
        <v/>
      </c>
      <c r="K42" s="9">
        <f t="shared" si="2"/>
        <v>-1.4673722297267582E-2</v>
      </c>
      <c r="L42" s="15"/>
    </row>
    <row r="43" spans="1:12" x14ac:dyDescent="0.25">
      <c r="A43" s="15"/>
      <c r="B43" s="27" t="str">
        <f>'Town Data'!A39</f>
        <v>NORTH HERO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183128.77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NORTHFIELD</v>
      </c>
      <c r="C44" s="50">
        <f>IF('Town Data'!C40&gt;9,'Town Data'!B40,"*")</f>
        <v>371728.75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348658.42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6.6168859481437498E-2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PLYMOUTH</v>
      </c>
      <c r="C45" s="51" t="str">
        <f>IF('Town Data'!C41&gt;9,'Town Data'!B41,"*")</f>
        <v>*</v>
      </c>
      <c r="D45" s="43">
        <f>IF('Town Data'!E41&gt;9,'Town Data'!D41,"*")</f>
        <v>36120.17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POULTNEY</v>
      </c>
      <c r="C46" s="50">
        <f>IF('Town Data'!C42&gt;9,'Town Data'!B42,"*")</f>
        <v>235110.39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242033.87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-2.8605417911137732E-2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RANDOLPH</v>
      </c>
      <c r="C47" s="51">
        <f>IF('Town Data'!C43&gt;9,'Town Data'!B43,"*")</f>
        <v>645767.91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562931.65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0.1471515413993866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ROCKINGHAM</v>
      </c>
      <c r="C48" s="50">
        <f>IF('Town Data'!C44&gt;9,'Town Data'!B44,"*")</f>
        <v>489059.1</v>
      </c>
      <c r="D48" s="46" t="str">
        <f>IF('Town Data'!E44&gt;9,'Town Data'!D44,"*")</f>
        <v>*</v>
      </c>
      <c r="E48" s="47">
        <f>IF('Town Data'!G44&gt;9,'Town Data'!F44,"*")</f>
        <v>109750.97</v>
      </c>
      <c r="F48" s="45">
        <f>IF('Town Data'!I44&gt;9,'Town Data'!H44,"*")</f>
        <v>439187.29</v>
      </c>
      <c r="G48" s="46" t="str">
        <f>IF('Town Data'!K44&gt;9,'Town Data'!J44,"*")</f>
        <v>*</v>
      </c>
      <c r="H48" s="47">
        <f>IF('Town Data'!M44&gt;9,'Town Data'!L44,"*")</f>
        <v>82216.58</v>
      </c>
      <c r="I48" s="9">
        <f t="shared" si="0"/>
        <v>0.11355476612267172</v>
      </c>
      <c r="J48" s="9" t="str">
        <f t="shared" si="1"/>
        <v/>
      </c>
      <c r="K48" s="9">
        <f t="shared" si="2"/>
        <v>0.33490069764517083</v>
      </c>
      <c r="L48" s="15"/>
    </row>
    <row r="49" spans="1:12" x14ac:dyDescent="0.25">
      <c r="A49" s="15"/>
      <c r="B49" s="27" t="str">
        <f>'Town Data'!A45</f>
        <v>ROYALTON</v>
      </c>
      <c r="C49" s="51">
        <f>IF('Town Data'!C45&gt;9,'Town Data'!B45,"*")</f>
        <v>294807.84999999998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357949.33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-0.17639781585846254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RUTLAND</v>
      </c>
      <c r="C50" s="50">
        <f>IF('Town Data'!C46&gt;9,'Town Data'!B46,"*")</f>
        <v>3747873.84</v>
      </c>
      <c r="D50" s="46">
        <f>IF('Town Data'!E46&gt;9,'Town Data'!D46,"*")</f>
        <v>431117.6</v>
      </c>
      <c r="E50" s="47">
        <f>IF('Town Data'!G46&gt;9,'Town Data'!F46,"*")</f>
        <v>491193.7</v>
      </c>
      <c r="F50" s="45">
        <f>IF('Town Data'!I46&gt;9,'Town Data'!H46,"*")</f>
        <v>3760099.9</v>
      </c>
      <c r="G50" s="46">
        <f>IF('Town Data'!K46&gt;9,'Town Data'!J46,"*")</f>
        <v>450107.21</v>
      </c>
      <c r="H50" s="47">
        <f>IF('Town Data'!M46&gt;9,'Town Data'!L46,"*")</f>
        <v>485022.84</v>
      </c>
      <c r="I50" s="9">
        <f t="shared" si="0"/>
        <v>-3.2515253118673938E-3</v>
      </c>
      <c r="J50" s="9">
        <f t="shared" si="1"/>
        <v>-4.2189082018926211E-2</v>
      </c>
      <c r="K50" s="9">
        <f t="shared" si="2"/>
        <v>1.27228235272384E-2</v>
      </c>
      <c r="L50" s="15"/>
    </row>
    <row r="51" spans="1:12" x14ac:dyDescent="0.25">
      <c r="A51" s="15"/>
      <c r="B51" s="27" t="str">
        <f>'Town Data'!A47</f>
        <v>RUTLAND TOWN</v>
      </c>
      <c r="C51" s="51">
        <f>IF('Town Data'!C47&gt;9,'Town Data'!B47,"*")</f>
        <v>1319583.99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849896.1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0.55264154053654324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SHELBURNE</v>
      </c>
      <c r="C52" s="50">
        <f>IF('Town Data'!C48&gt;9,'Town Data'!B48,"*")</f>
        <v>1142596.8600000001</v>
      </c>
      <c r="D52" s="46">
        <f>IF('Town Data'!E48&gt;9,'Town Data'!D48,"*")</f>
        <v>723916.87</v>
      </c>
      <c r="E52" s="47">
        <f>IF('Town Data'!G48&gt;9,'Town Data'!F48,"*")</f>
        <v>198034.71</v>
      </c>
      <c r="F52" s="45">
        <f>IF('Town Data'!I48&gt;9,'Town Data'!H48,"*")</f>
        <v>1167869.23</v>
      </c>
      <c r="G52" s="46">
        <f>IF('Town Data'!K48&gt;9,'Town Data'!J48,"*")</f>
        <v>615687.93999999994</v>
      </c>
      <c r="H52" s="47">
        <f>IF('Town Data'!M48&gt;9,'Town Data'!L48,"*")</f>
        <v>174142.63</v>
      </c>
      <c r="I52" s="9">
        <f t="shared" si="0"/>
        <v>-2.1639725879240675E-2</v>
      </c>
      <c r="J52" s="9">
        <f t="shared" si="1"/>
        <v>0.17578536620353497</v>
      </c>
      <c r="K52" s="9">
        <f t="shared" si="2"/>
        <v>0.13719834138257811</v>
      </c>
      <c r="L52" s="15"/>
    </row>
    <row r="53" spans="1:12" x14ac:dyDescent="0.25">
      <c r="A53" s="15"/>
      <c r="B53" s="27" t="str">
        <f>'Town Data'!A49</f>
        <v>SOUTH BURLINGTON</v>
      </c>
      <c r="C53" s="51">
        <f>IF('Town Data'!C49&gt;9,'Town Data'!B49,"*")</f>
        <v>7532737.8799999999</v>
      </c>
      <c r="D53" s="43">
        <f>IF('Town Data'!E49&gt;9,'Town Data'!D49,"*")</f>
        <v>4541327.09</v>
      </c>
      <c r="E53" s="44">
        <f>IF('Town Data'!G49&gt;9,'Town Data'!F49,"*")</f>
        <v>844748.05</v>
      </c>
      <c r="F53" s="43">
        <f>IF('Town Data'!I49&gt;9,'Town Data'!H49,"*")</f>
        <v>7508551.4199999999</v>
      </c>
      <c r="G53" s="43">
        <f>IF('Town Data'!K49&gt;9,'Town Data'!J49,"*")</f>
        <v>5512947.3399999999</v>
      </c>
      <c r="H53" s="44">
        <f>IF('Town Data'!M49&gt;9,'Town Data'!L49,"*")</f>
        <v>882224.95</v>
      </c>
      <c r="I53" s="22">
        <f t="shared" si="0"/>
        <v>3.2211885684868846E-3</v>
      </c>
      <c r="J53" s="22">
        <f t="shared" si="1"/>
        <v>-0.17624333955636878</v>
      </c>
      <c r="K53" s="22">
        <f t="shared" si="2"/>
        <v>-4.2479982004589543E-2</v>
      </c>
      <c r="L53" s="15"/>
    </row>
    <row r="54" spans="1:12" x14ac:dyDescent="0.25">
      <c r="A54" s="15"/>
      <c r="B54" s="15" t="str">
        <f>'Town Data'!A50</f>
        <v>SOUTH HERO</v>
      </c>
      <c r="C54" s="50">
        <f>IF('Town Data'!C50&gt;9,'Town Data'!B50,"*")</f>
        <v>196977.26</v>
      </c>
      <c r="D54" s="46">
        <f>IF('Town Data'!E50&gt;9,'Town Data'!D50,"*")</f>
        <v>29540.29</v>
      </c>
      <c r="E54" s="47" t="str">
        <f>IF('Town Data'!G50&gt;9,'Town Data'!F50,"*")</f>
        <v>*</v>
      </c>
      <c r="F54" s="45">
        <f>IF('Town Data'!I50&gt;9,'Town Data'!H50,"*")</f>
        <v>191434.26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2.8955109707113031E-2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SPRINGFIELD</v>
      </c>
      <c r="C55" s="51">
        <f>IF('Town Data'!C51&gt;9,'Town Data'!B51,"*")</f>
        <v>957989.32</v>
      </c>
      <c r="D55" s="43" t="str">
        <f>IF('Town Data'!E51&gt;9,'Town Data'!D51,"*")</f>
        <v>*</v>
      </c>
      <c r="E55" s="44">
        <f>IF('Town Data'!G51&gt;9,'Town Data'!F51,"*")</f>
        <v>88774.03</v>
      </c>
      <c r="F55" s="43">
        <f>IF('Town Data'!I51&gt;9,'Town Data'!H51,"*")</f>
        <v>930789.27</v>
      </c>
      <c r="G55" s="43" t="str">
        <f>IF('Town Data'!K51&gt;9,'Town Data'!J51,"*")</f>
        <v>*</v>
      </c>
      <c r="H55" s="44">
        <f>IF('Town Data'!M51&gt;9,'Town Data'!L51,"*")</f>
        <v>71101.100000000006</v>
      </c>
      <c r="I55" s="22">
        <f t="shared" si="0"/>
        <v>2.9222565060295472E-2</v>
      </c>
      <c r="J55" s="22" t="str">
        <f t="shared" si="1"/>
        <v/>
      </c>
      <c r="K55" s="22">
        <f t="shared" si="2"/>
        <v>0.24856057079285682</v>
      </c>
      <c r="L55" s="15"/>
    </row>
    <row r="56" spans="1:12" x14ac:dyDescent="0.25">
      <c r="A56" s="15"/>
      <c r="B56" s="15" t="str">
        <f>'Town Data'!A52</f>
        <v>ST ALBANS</v>
      </c>
      <c r="C56" s="50">
        <f>IF('Town Data'!C52&gt;9,'Town Data'!B52,"*")</f>
        <v>1762991.94</v>
      </c>
      <c r="D56" s="46" t="str">
        <f>IF('Town Data'!E52&gt;9,'Town Data'!D52,"*")</f>
        <v>*</v>
      </c>
      <c r="E56" s="47">
        <f>IF('Town Data'!G52&gt;9,'Town Data'!F52,"*")</f>
        <v>213839.91</v>
      </c>
      <c r="F56" s="45">
        <f>IF('Town Data'!I52&gt;9,'Town Data'!H52,"*")</f>
        <v>1728321.45</v>
      </c>
      <c r="G56" s="46" t="str">
        <f>IF('Town Data'!K52&gt;9,'Town Data'!J52,"*")</f>
        <v>*</v>
      </c>
      <c r="H56" s="47">
        <f>IF('Town Data'!M52&gt;9,'Town Data'!L52,"*")</f>
        <v>186649.45</v>
      </c>
      <c r="I56" s="9">
        <f t="shared" si="0"/>
        <v>2.0060209285720543E-2</v>
      </c>
      <c r="J56" s="9" t="str">
        <f t="shared" si="1"/>
        <v/>
      </c>
      <c r="K56" s="9">
        <f t="shared" si="2"/>
        <v>0.14567661463776074</v>
      </c>
      <c r="L56" s="15"/>
    </row>
    <row r="57" spans="1:12" x14ac:dyDescent="0.25">
      <c r="A57" s="15"/>
      <c r="B57" s="27" t="str">
        <f>'Town Data'!A53</f>
        <v>ST ALBANS TOWN</v>
      </c>
      <c r="C57" s="51">
        <f>IF('Town Data'!C53&gt;9,'Town Data'!B53,"*")</f>
        <v>703984.17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655025.85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7.4742576953260809E-2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ST JOHNSBURY</v>
      </c>
      <c r="C58" s="50">
        <f>IF('Town Data'!C54&gt;9,'Town Data'!B54,"*")</f>
        <v>1200537.1399999999</v>
      </c>
      <c r="D58" s="46" t="str">
        <f>IF('Town Data'!E54&gt;9,'Town Data'!D54,"*")</f>
        <v>*</v>
      </c>
      <c r="E58" s="47">
        <f>IF('Town Data'!G54&gt;9,'Town Data'!F54,"*")</f>
        <v>103424.61</v>
      </c>
      <c r="F58" s="45">
        <f>IF('Town Data'!I54&gt;9,'Town Data'!H54,"*")</f>
        <v>1282039.0900000001</v>
      </c>
      <c r="G58" s="46" t="str">
        <f>IF('Town Data'!K54&gt;9,'Town Data'!J54,"*")</f>
        <v>*</v>
      </c>
      <c r="H58" s="47">
        <f>IF('Town Data'!M54&gt;9,'Town Data'!L54,"*")</f>
        <v>129616.54</v>
      </c>
      <c r="I58" s="9">
        <f t="shared" si="0"/>
        <v>-6.3572125558199771E-2</v>
      </c>
      <c r="J58" s="9" t="str">
        <f t="shared" si="1"/>
        <v/>
      </c>
      <c r="K58" s="9">
        <f t="shared" si="2"/>
        <v>-0.20207243612582154</v>
      </c>
      <c r="L58" s="15"/>
    </row>
    <row r="59" spans="1:12" x14ac:dyDescent="0.25">
      <c r="A59" s="15"/>
      <c r="B59" s="27" t="str">
        <f>'Town Data'!A55</f>
        <v>STOWE</v>
      </c>
      <c r="C59" s="51">
        <f>IF('Town Data'!C55&gt;9,'Town Data'!B55,"*")</f>
        <v>4425782.3</v>
      </c>
      <c r="D59" s="43">
        <f>IF('Town Data'!E55&gt;9,'Town Data'!D55,"*")</f>
        <v>6550154.9000000004</v>
      </c>
      <c r="E59" s="44">
        <f>IF('Town Data'!G55&gt;9,'Town Data'!F55,"*")</f>
        <v>1480740.23</v>
      </c>
      <c r="F59" s="43">
        <f>IF('Town Data'!I55&gt;9,'Town Data'!H55,"*")</f>
        <v>4670014.25</v>
      </c>
      <c r="G59" s="43">
        <f>IF('Town Data'!K55&gt;9,'Town Data'!J55,"*")</f>
        <v>6472557.9400000004</v>
      </c>
      <c r="H59" s="44">
        <f>IF('Town Data'!M55&gt;9,'Town Data'!L55,"*")</f>
        <v>1454422.89</v>
      </c>
      <c r="I59" s="22">
        <f t="shared" si="0"/>
        <v>-5.229790251710692E-2</v>
      </c>
      <c r="J59" s="22">
        <f t="shared" si="1"/>
        <v>1.1988608015457944E-2</v>
      </c>
      <c r="K59" s="22">
        <f t="shared" si="2"/>
        <v>1.8094695965628047E-2</v>
      </c>
      <c r="L59" s="15"/>
    </row>
    <row r="60" spans="1:12" x14ac:dyDescent="0.25">
      <c r="A60" s="15"/>
      <c r="B60" s="15" t="str">
        <f>'Town Data'!A56</f>
        <v>SWANTON</v>
      </c>
      <c r="C60" s="50">
        <f>IF('Town Data'!C56&gt;9,'Town Data'!B56,"*")</f>
        <v>504962.06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507224.01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-4.4594694955390844E-3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VERGENNES</v>
      </c>
      <c r="C61" s="51">
        <f>IF('Town Data'!C57&gt;9,'Town Data'!B57,"*")</f>
        <v>451622.84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436298.87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3.512264425530149E-2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WAITSFIELD</v>
      </c>
      <c r="C62" s="50">
        <f>IF('Town Data'!C58&gt;9,'Town Data'!B58,"*")</f>
        <v>879504.11</v>
      </c>
      <c r="D62" s="46">
        <f>IF('Town Data'!E58&gt;9,'Town Data'!D58,"*")</f>
        <v>364387.99</v>
      </c>
      <c r="E62" s="47">
        <f>IF('Town Data'!G58&gt;9,'Town Data'!F58,"*")</f>
        <v>271355.38</v>
      </c>
      <c r="F62" s="45">
        <f>IF('Town Data'!I58&gt;9,'Town Data'!H58,"*")</f>
        <v>938143.74</v>
      </c>
      <c r="G62" s="46">
        <f>IF('Town Data'!K58&gt;9,'Town Data'!J58,"*")</f>
        <v>370599.52</v>
      </c>
      <c r="H62" s="47">
        <f>IF('Town Data'!M58&gt;9,'Town Data'!L58,"*")</f>
        <v>250372.36</v>
      </c>
      <c r="I62" s="9">
        <f t="shared" si="0"/>
        <v>-6.2506018534004185E-2</v>
      </c>
      <c r="J62" s="9">
        <f t="shared" si="1"/>
        <v>-1.6760761050095337E-2</v>
      </c>
      <c r="K62" s="9">
        <f t="shared" si="2"/>
        <v>8.3807254123418495E-2</v>
      </c>
      <c r="L62" s="15"/>
    </row>
    <row r="63" spans="1:12" x14ac:dyDescent="0.25">
      <c r="A63" s="15"/>
      <c r="B63" s="27" t="str">
        <f>'Town Data'!A59</f>
        <v>WARREN</v>
      </c>
      <c r="C63" s="51">
        <f>IF('Town Data'!C59&gt;9,'Town Data'!B59,"*")</f>
        <v>241573.28</v>
      </c>
      <c r="D63" s="43">
        <f>IF('Town Data'!E59&gt;9,'Town Data'!D59,"*")</f>
        <v>522349.54</v>
      </c>
      <c r="E63" s="44" t="str">
        <f>IF('Town Data'!G59&gt;9,'Town Data'!F59,"*")</f>
        <v>*</v>
      </c>
      <c r="F63" s="43">
        <f>IF('Town Data'!I59&gt;9,'Town Data'!H59,"*")</f>
        <v>351537.87</v>
      </c>
      <c r="G63" s="43">
        <f>IF('Town Data'!K59&gt;9,'Town Data'!J59,"*")</f>
        <v>469450.91</v>
      </c>
      <c r="H63" s="44" t="str">
        <f>IF('Town Data'!M59&gt;9,'Town Data'!L59,"*")</f>
        <v>*</v>
      </c>
      <c r="I63" s="22">
        <f t="shared" si="0"/>
        <v>-0.31281008216838774</v>
      </c>
      <c r="J63" s="22">
        <f t="shared" si="1"/>
        <v>0.11268192024593159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WATERBURY</v>
      </c>
      <c r="C64" s="50">
        <f>IF('Town Data'!C60&gt;9,'Town Data'!B60,"*")</f>
        <v>1701309.36</v>
      </c>
      <c r="D64" s="46">
        <f>IF('Town Data'!E60&gt;9,'Town Data'!D60,"*")</f>
        <v>977415.28</v>
      </c>
      <c r="E64" s="47">
        <f>IF('Town Data'!G60&gt;9,'Town Data'!F60,"*")</f>
        <v>431043.35</v>
      </c>
      <c r="F64" s="45">
        <f>IF('Town Data'!I60&gt;9,'Town Data'!H60,"*")</f>
        <v>1707553.47</v>
      </c>
      <c r="G64" s="46">
        <f>IF('Town Data'!K60&gt;9,'Town Data'!J60,"*")</f>
        <v>997061.01</v>
      </c>
      <c r="H64" s="47">
        <f>IF('Town Data'!M60&gt;9,'Town Data'!L60,"*")</f>
        <v>470600.18</v>
      </c>
      <c r="I64" s="9">
        <f t="shared" si="0"/>
        <v>-3.6567581101866575E-3</v>
      </c>
      <c r="J64" s="9">
        <f t="shared" si="1"/>
        <v>-1.9703638797389119E-2</v>
      </c>
      <c r="K64" s="9">
        <f t="shared" si="2"/>
        <v>-8.4056130195275358E-2</v>
      </c>
      <c r="L64" s="15"/>
    </row>
    <row r="65" spans="1:12" x14ac:dyDescent="0.25">
      <c r="A65" s="15"/>
      <c r="B65" s="27" t="str">
        <f>'Town Data'!A61</f>
        <v>WEST RUTLAND</v>
      </c>
      <c r="C65" s="51">
        <f>IF('Town Data'!C61&gt;9,'Town Data'!B61,"*")</f>
        <v>180552.89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WILLISTON</v>
      </c>
      <c r="C66" s="50">
        <f>IF('Town Data'!C62&gt;9,'Town Data'!B62,"*")</f>
        <v>3194255.15</v>
      </c>
      <c r="D66" s="46" t="str">
        <f>IF('Town Data'!E62&gt;9,'Town Data'!D62,"*")</f>
        <v>*</v>
      </c>
      <c r="E66" s="47">
        <f>IF('Town Data'!G62&gt;9,'Town Data'!F62,"*")</f>
        <v>407891.34</v>
      </c>
      <c r="F66" s="45">
        <f>IF('Town Data'!I62&gt;9,'Town Data'!H62,"*")</f>
        <v>3115287.18</v>
      </c>
      <c r="G66" s="46" t="str">
        <f>IF('Town Data'!K62&gt;9,'Town Data'!J62,"*")</f>
        <v>*</v>
      </c>
      <c r="H66" s="47">
        <f>IF('Town Data'!M62&gt;9,'Town Data'!L62,"*")</f>
        <v>363466.65</v>
      </c>
      <c r="I66" s="9">
        <f t="shared" si="0"/>
        <v>2.5348536246343662E-2</v>
      </c>
      <c r="J66" s="9" t="str">
        <f t="shared" si="1"/>
        <v/>
      </c>
      <c r="K66" s="9">
        <f t="shared" si="2"/>
        <v>0.12222494140796686</v>
      </c>
      <c r="L66" s="15"/>
    </row>
    <row r="67" spans="1:12" x14ac:dyDescent="0.25">
      <c r="A67" s="15"/>
      <c r="B67" s="27" t="str">
        <f>'Town Data'!A63</f>
        <v>WILMINGTON</v>
      </c>
      <c r="C67" s="51">
        <f>IF('Town Data'!C63&gt;9,'Town Data'!B63,"*")</f>
        <v>592124.31000000006</v>
      </c>
      <c r="D67" s="43">
        <f>IF('Town Data'!E63&gt;9,'Town Data'!D63,"*")</f>
        <v>132912.13</v>
      </c>
      <c r="E67" s="44">
        <f>IF('Town Data'!G63&gt;9,'Town Data'!F63,"*")</f>
        <v>101188.91</v>
      </c>
      <c r="F67" s="43">
        <f>IF('Town Data'!I63&gt;9,'Town Data'!H63,"*")</f>
        <v>728036.54</v>
      </c>
      <c r="G67" s="43">
        <f>IF('Town Data'!K63&gt;9,'Town Data'!J63,"*")</f>
        <v>223191.95</v>
      </c>
      <c r="H67" s="44">
        <f>IF('Town Data'!M63&gt;9,'Town Data'!L63,"*")</f>
        <v>142497.29999999999</v>
      </c>
      <c r="I67" s="22">
        <f t="shared" si="0"/>
        <v>-0.18668325356306975</v>
      </c>
      <c r="J67" s="22">
        <f t="shared" si="1"/>
        <v>-0.40449406889450989</v>
      </c>
      <c r="K67" s="22">
        <f t="shared" si="2"/>
        <v>-0.28988893122887233</v>
      </c>
      <c r="L67" s="15"/>
    </row>
    <row r="68" spans="1:12" x14ac:dyDescent="0.25">
      <c r="A68" s="15"/>
      <c r="B68" s="15" t="str">
        <f>'Town Data'!A64</f>
        <v>WINDSOR</v>
      </c>
      <c r="C68" s="50">
        <f>IF('Town Data'!C64&gt;9,'Town Data'!B64,"*")</f>
        <v>372390.49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364490.6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2.1673782533760854E-2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WINHALL</v>
      </c>
      <c r="C69" s="51" t="str">
        <f>IF('Town Data'!C65&gt;9,'Town Data'!B65,"*")</f>
        <v>*</v>
      </c>
      <c r="D69" s="43">
        <f>IF('Town Data'!E65&gt;9,'Town Data'!D65,"*")</f>
        <v>81856.08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>
        <f>IF('Town Data'!K65&gt;9,'Town Data'!J65,"*")</f>
        <v>88411.23</v>
      </c>
      <c r="H69" s="44" t="str">
        <f>IF('Town Data'!M65&gt;9,'Town Data'!L65,"*")</f>
        <v>*</v>
      </c>
      <c r="I69" s="22" t="str">
        <f t="shared" si="0"/>
        <v/>
      </c>
      <c r="J69" s="22">
        <f t="shared" si="1"/>
        <v>-7.4143861588623919E-2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WINOOSKI</v>
      </c>
      <c r="C70" s="50">
        <f>IF('Town Data'!C66&gt;9,'Town Data'!B66,"*")</f>
        <v>1163782.82</v>
      </c>
      <c r="D70" s="46" t="str">
        <f>IF('Town Data'!E66&gt;9,'Town Data'!D66,"*")</f>
        <v>*</v>
      </c>
      <c r="E70" s="47">
        <f>IF('Town Data'!G66&gt;9,'Town Data'!F66,"*")</f>
        <v>428717.83</v>
      </c>
      <c r="F70" s="45">
        <f>IF('Town Data'!I66&gt;9,'Town Data'!H66,"*")</f>
        <v>1078481.45</v>
      </c>
      <c r="G70" s="46" t="str">
        <f>IF('Town Data'!K66&gt;9,'Town Data'!J66,"*")</f>
        <v>*</v>
      </c>
      <c r="H70" s="47">
        <f>IF('Town Data'!M66&gt;9,'Town Data'!L66,"*")</f>
        <v>454479.33</v>
      </c>
      <c r="I70" s="9">
        <f t="shared" ref="I70:I133" si="3">IFERROR((C70-F70)/F70,"")</f>
        <v>7.9093961235958313E-2</v>
      </c>
      <c r="J70" s="9" t="str">
        <f t="shared" ref="J70:J133" si="4">IFERROR((D70-G70)/G70,"")</f>
        <v/>
      </c>
      <c r="K70" s="9">
        <f t="shared" ref="K70:K133" si="5">IFERROR((E70-H70)/H70,"")</f>
        <v>-5.668354598216821E-2</v>
      </c>
      <c r="L70" s="15"/>
    </row>
    <row r="71" spans="1:12" x14ac:dyDescent="0.25">
      <c r="A71" s="15"/>
      <c r="B71" s="27" t="str">
        <f>'Town Data'!A67</f>
        <v>WOODSTOCK</v>
      </c>
      <c r="C71" s="51">
        <f>IF('Town Data'!C67&gt;9,'Town Data'!B67,"*")</f>
        <v>1896470.37</v>
      </c>
      <c r="D71" s="43">
        <f>IF('Town Data'!E67&gt;9,'Town Data'!D67,"*")</f>
        <v>3006032.7</v>
      </c>
      <c r="E71" s="44">
        <f>IF('Town Data'!G67&gt;9,'Town Data'!F67,"*")</f>
        <v>579584.77</v>
      </c>
      <c r="F71" s="43">
        <f>IF('Town Data'!I67&gt;9,'Town Data'!H67,"*")</f>
        <v>1734624.77</v>
      </c>
      <c r="G71" s="43">
        <f>IF('Town Data'!K67&gt;9,'Town Data'!J67,"*")</f>
        <v>2768935.51</v>
      </c>
      <c r="H71" s="44">
        <f>IF('Town Data'!M67&gt;9,'Town Data'!L67,"*")</f>
        <v>512904.81</v>
      </c>
      <c r="I71" s="22">
        <f t="shared" si="3"/>
        <v>9.3302945281935584E-2</v>
      </c>
      <c r="J71" s="22">
        <f t="shared" si="4"/>
        <v>8.5627559451538271E-2</v>
      </c>
      <c r="K71" s="22">
        <f t="shared" si="5"/>
        <v>0.13000455191675825</v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2369186.6800000002</v>
      </c>
      <c r="C2" s="39">
        <v>52</v>
      </c>
      <c r="D2" s="39">
        <v>0</v>
      </c>
      <c r="E2" s="39">
        <v>0</v>
      </c>
      <c r="F2" s="39">
        <v>316387.15999999997</v>
      </c>
      <c r="G2" s="39">
        <v>26</v>
      </c>
      <c r="H2" s="39">
        <v>2460695.91</v>
      </c>
      <c r="I2" s="39">
        <v>52</v>
      </c>
      <c r="J2" s="39">
        <v>0</v>
      </c>
      <c r="K2" s="39">
        <v>0</v>
      </c>
      <c r="L2" s="39">
        <v>299361.21000000002</v>
      </c>
      <c r="M2" s="39">
        <v>26</v>
      </c>
    </row>
    <row r="3" spans="1:13" x14ac:dyDescent="0.25">
      <c r="A3" s="38" t="s">
        <v>48</v>
      </c>
      <c r="B3" s="39">
        <v>168832.69</v>
      </c>
      <c r="C3" s="39">
        <v>14</v>
      </c>
      <c r="D3" s="39">
        <v>0</v>
      </c>
      <c r="E3" s="39">
        <v>0</v>
      </c>
      <c r="F3" s="39">
        <v>0</v>
      </c>
      <c r="G3" s="39">
        <v>0</v>
      </c>
      <c r="H3" s="39">
        <v>156170.79</v>
      </c>
      <c r="I3" s="39">
        <v>15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2785269</v>
      </c>
      <c r="C4" s="39">
        <v>67</v>
      </c>
      <c r="D4" s="39">
        <v>1077407.44</v>
      </c>
      <c r="E4" s="39">
        <v>21</v>
      </c>
      <c r="F4" s="39">
        <v>402294.47</v>
      </c>
      <c r="G4" s="39">
        <v>28</v>
      </c>
      <c r="H4" s="39">
        <v>2611053.12</v>
      </c>
      <c r="I4" s="39">
        <v>69</v>
      </c>
      <c r="J4" s="39">
        <v>1058522.28</v>
      </c>
      <c r="K4" s="39">
        <v>22</v>
      </c>
      <c r="L4" s="39">
        <v>396491.59</v>
      </c>
      <c r="M4" s="39">
        <v>31</v>
      </c>
    </row>
    <row r="5" spans="1:13" x14ac:dyDescent="0.25">
      <c r="A5" s="38" t="s">
        <v>50</v>
      </c>
      <c r="B5" s="39">
        <v>864662.99</v>
      </c>
      <c r="C5" s="39">
        <v>11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224363.14</v>
      </c>
      <c r="I6" s="39">
        <v>10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450008.32000000001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435654.63</v>
      </c>
      <c r="I7" s="39">
        <v>12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307923.84999999998</v>
      </c>
      <c r="C8" s="39">
        <v>18</v>
      </c>
      <c r="D8" s="39">
        <v>0</v>
      </c>
      <c r="E8" s="39">
        <v>0</v>
      </c>
      <c r="F8" s="39">
        <v>0</v>
      </c>
      <c r="G8" s="39">
        <v>0</v>
      </c>
      <c r="H8" s="39">
        <v>404030.75</v>
      </c>
      <c r="I8" s="39">
        <v>19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3858919</v>
      </c>
      <c r="C9" s="39">
        <v>83</v>
      </c>
      <c r="D9" s="39">
        <v>1274444.22</v>
      </c>
      <c r="E9" s="39">
        <v>19</v>
      </c>
      <c r="F9" s="39">
        <v>543779.35</v>
      </c>
      <c r="G9" s="39">
        <v>38</v>
      </c>
      <c r="H9" s="39">
        <v>3850151.4</v>
      </c>
      <c r="I9" s="39">
        <v>91</v>
      </c>
      <c r="J9" s="39">
        <v>1214718.52</v>
      </c>
      <c r="K9" s="39">
        <v>18</v>
      </c>
      <c r="L9" s="39">
        <v>544507.57999999996</v>
      </c>
      <c r="M9" s="39">
        <v>38</v>
      </c>
    </row>
    <row r="10" spans="1:13" x14ac:dyDescent="0.25">
      <c r="A10" s="38" t="s">
        <v>55</v>
      </c>
      <c r="B10" s="39">
        <v>413743.38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443678.06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318372.57</v>
      </c>
      <c r="C11" s="39">
        <v>14</v>
      </c>
      <c r="D11" s="39">
        <v>299201.96000000002</v>
      </c>
      <c r="E11" s="39">
        <v>17</v>
      </c>
      <c r="F11" s="39">
        <v>0</v>
      </c>
      <c r="G11" s="39">
        <v>0</v>
      </c>
      <c r="H11" s="39">
        <v>274848.71000000002</v>
      </c>
      <c r="I11" s="39">
        <v>14</v>
      </c>
      <c r="J11" s="39">
        <v>221384.52</v>
      </c>
      <c r="K11" s="39">
        <v>16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11108115.43</v>
      </c>
      <c r="C12" s="39">
        <v>186</v>
      </c>
      <c r="D12" s="39">
        <v>6563887.6900000004</v>
      </c>
      <c r="E12" s="39">
        <v>22</v>
      </c>
      <c r="F12" s="39">
        <v>3740536.23</v>
      </c>
      <c r="G12" s="39">
        <v>111</v>
      </c>
      <c r="H12" s="39">
        <v>10607702.279999999</v>
      </c>
      <c r="I12" s="39">
        <v>195</v>
      </c>
      <c r="J12" s="39">
        <v>4566865.57</v>
      </c>
      <c r="K12" s="39">
        <v>21</v>
      </c>
      <c r="L12" s="39">
        <v>3655515.64</v>
      </c>
      <c r="M12" s="39">
        <v>109</v>
      </c>
    </row>
    <row r="13" spans="1:13" x14ac:dyDescent="0.25">
      <c r="A13" s="38" t="s">
        <v>58</v>
      </c>
      <c r="B13" s="39">
        <v>569119.67000000004</v>
      </c>
      <c r="C13" s="39">
        <v>16</v>
      </c>
      <c r="D13" s="39">
        <v>350185.89</v>
      </c>
      <c r="E13" s="39">
        <v>14</v>
      </c>
      <c r="F13" s="39">
        <v>161564.35</v>
      </c>
      <c r="G13" s="39">
        <v>10</v>
      </c>
      <c r="H13" s="39">
        <v>569334.62</v>
      </c>
      <c r="I13" s="39">
        <v>16</v>
      </c>
      <c r="J13" s="39">
        <v>338792.42</v>
      </c>
      <c r="K13" s="39">
        <v>12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484359.71</v>
      </c>
      <c r="C14" s="39">
        <v>19</v>
      </c>
      <c r="D14" s="39">
        <v>0</v>
      </c>
      <c r="E14" s="39">
        <v>0</v>
      </c>
      <c r="F14" s="39">
        <v>0</v>
      </c>
      <c r="G14" s="39">
        <v>0</v>
      </c>
      <c r="H14" s="39">
        <v>417146.64</v>
      </c>
      <c r="I14" s="39">
        <v>18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389356.49</v>
      </c>
      <c r="C15" s="39">
        <v>16</v>
      </c>
      <c r="D15" s="39">
        <v>134504.51</v>
      </c>
      <c r="E15" s="39">
        <v>11</v>
      </c>
      <c r="F15" s="39">
        <v>0</v>
      </c>
      <c r="G15" s="39">
        <v>0</v>
      </c>
      <c r="H15" s="39">
        <v>307345.64</v>
      </c>
      <c r="I15" s="39">
        <v>17</v>
      </c>
      <c r="J15" s="39">
        <v>135755.65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2287271.8199999998</v>
      </c>
      <c r="C16" s="39">
        <v>51</v>
      </c>
      <c r="D16" s="39">
        <v>1726702.61</v>
      </c>
      <c r="E16" s="39">
        <v>14</v>
      </c>
      <c r="F16" s="39">
        <v>258369.09</v>
      </c>
      <c r="G16" s="39">
        <v>18</v>
      </c>
      <c r="H16" s="39">
        <v>2232741.36</v>
      </c>
      <c r="I16" s="39">
        <v>48</v>
      </c>
      <c r="J16" s="39">
        <v>1760440.64</v>
      </c>
      <c r="K16" s="39">
        <v>12</v>
      </c>
      <c r="L16" s="39">
        <v>242055.07</v>
      </c>
      <c r="M16" s="39">
        <v>17</v>
      </c>
    </row>
    <row r="17" spans="1:13" x14ac:dyDescent="0.25">
      <c r="A17" s="38" t="s">
        <v>62</v>
      </c>
      <c r="B17" s="39">
        <v>825465.24</v>
      </c>
      <c r="C17" s="39">
        <v>22</v>
      </c>
      <c r="D17" s="39">
        <v>0</v>
      </c>
      <c r="E17" s="39">
        <v>0</v>
      </c>
      <c r="F17" s="39">
        <v>0</v>
      </c>
      <c r="G17" s="39">
        <v>0</v>
      </c>
      <c r="H17" s="39">
        <v>786194.38</v>
      </c>
      <c r="I17" s="39">
        <v>22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547781.52</v>
      </c>
      <c r="C18" s="39">
        <v>12</v>
      </c>
      <c r="D18" s="39">
        <v>345507.83</v>
      </c>
      <c r="E18" s="39">
        <v>10</v>
      </c>
      <c r="F18" s="39">
        <v>0</v>
      </c>
      <c r="G18" s="39">
        <v>0</v>
      </c>
      <c r="H18" s="39">
        <v>540189.66</v>
      </c>
      <c r="I18" s="39">
        <v>12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427933.38</v>
      </c>
      <c r="C19" s="39">
        <v>21</v>
      </c>
      <c r="D19" s="39">
        <v>250928.47</v>
      </c>
      <c r="E19" s="39">
        <v>21</v>
      </c>
      <c r="F19" s="39">
        <v>142893.62</v>
      </c>
      <c r="G19" s="39">
        <v>10</v>
      </c>
      <c r="H19" s="39">
        <v>414861.54</v>
      </c>
      <c r="I19" s="39">
        <v>20</v>
      </c>
      <c r="J19" s="39">
        <v>350462.73</v>
      </c>
      <c r="K19" s="39">
        <v>29</v>
      </c>
      <c r="L19" s="39">
        <v>152879.78</v>
      </c>
      <c r="M19" s="39">
        <v>10</v>
      </c>
    </row>
    <row r="20" spans="1:13" x14ac:dyDescent="0.25">
      <c r="A20" s="38" t="s">
        <v>65</v>
      </c>
      <c r="B20" s="39">
        <v>371738.97</v>
      </c>
      <c r="C20" s="39">
        <v>14</v>
      </c>
      <c r="D20" s="39">
        <v>0</v>
      </c>
      <c r="E20" s="39">
        <v>0</v>
      </c>
      <c r="F20" s="39">
        <v>0</v>
      </c>
      <c r="G20" s="39">
        <v>0</v>
      </c>
      <c r="H20" s="39">
        <v>381803.48</v>
      </c>
      <c r="I20" s="39">
        <v>15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3380690.05</v>
      </c>
      <c r="C21" s="39">
        <v>77</v>
      </c>
      <c r="D21" s="39">
        <v>0</v>
      </c>
      <c r="E21" s="39">
        <v>0</v>
      </c>
      <c r="F21" s="39">
        <v>344097.1</v>
      </c>
      <c r="G21" s="39">
        <v>25</v>
      </c>
      <c r="H21" s="39">
        <v>3287915.57</v>
      </c>
      <c r="I21" s="39">
        <v>75</v>
      </c>
      <c r="J21" s="39">
        <v>0</v>
      </c>
      <c r="K21" s="39">
        <v>0</v>
      </c>
      <c r="L21" s="39">
        <v>348537.82</v>
      </c>
      <c r="M21" s="39">
        <v>25</v>
      </c>
    </row>
    <row r="22" spans="1:13" x14ac:dyDescent="0.25">
      <c r="A22" s="38" t="s">
        <v>67</v>
      </c>
      <c r="B22" s="39">
        <v>478148.59</v>
      </c>
      <c r="C22" s="39">
        <v>16</v>
      </c>
      <c r="D22" s="39">
        <v>0</v>
      </c>
      <c r="E22" s="39">
        <v>0</v>
      </c>
      <c r="F22" s="39">
        <v>0</v>
      </c>
      <c r="G22" s="39">
        <v>0</v>
      </c>
      <c r="H22" s="39">
        <v>490994.39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685009.79</v>
      </c>
      <c r="I23" s="39">
        <v>10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360405.77</v>
      </c>
      <c r="C24" s="39">
        <v>15</v>
      </c>
      <c r="D24" s="39">
        <v>0</v>
      </c>
      <c r="E24" s="39">
        <v>0</v>
      </c>
      <c r="F24" s="39">
        <v>0</v>
      </c>
      <c r="G24" s="39">
        <v>0</v>
      </c>
      <c r="H24" s="39">
        <v>297358.56</v>
      </c>
      <c r="I24" s="39">
        <v>15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2451483.15</v>
      </c>
      <c r="C25" s="39">
        <v>44</v>
      </c>
      <c r="D25" s="39">
        <v>1946507.73</v>
      </c>
      <c r="E25" s="39">
        <v>21</v>
      </c>
      <c r="F25" s="39">
        <v>479923.44</v>
      </c>
      <c r="G25" s="39">
        <v>20</v>
      </c>
      <c r="H25" s="39">
        <v>2239032.34</v>
      </c>
      <c r="I25" s="39">
        <v>45</v>
      </c>
      <c r="J25" s="39">
        <v>1918295.73</v>
      </c>
      <c r="K25" s="39">
        <v>22</v>
      </c>
      <c r="L25" s="39">
        <v>426972.28</v>
      </c>
      <c r="M25" s="39">
        <v>16</v>
      </c>
    </row>
    <row r="26" spans="1:13" x14ac:dyDescent="0.25">
      <c r="A26" s="38" t="s">
        <v>71</v>
      </c>
      <c r="B26" s="39">
        <v>456174.49</v>
      </c>
      <c r="C26" s="39">
        <v>11</v>
      </c>
      <c r="D26" s="39">
        <v>0</v>
      </c>
      <c r="E26" s="39">
        <v>0</v>
      </c>
      <c r="F26" s="39">
        <v>0</v>
      </c>
      <c r="G26" s="39">
        <v>0</v>
      </c>
      <c r="H26" s="39">
        <v>445728.7</v>
      </c>
      <c r="I26" s="39">
        <v>11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394689.86</v>
      </c>
      <c r="C27" s="39">
        <v>10</v>
      </c>
      <c r="D27" s="39">
        <v>0</v>
      </c>
      <c r="E27" s="39">
        <v>0</v>
      </c>
      <c r="F27" s="39">
        <v>0</v>
      </c>
      <c r="G27" s="39">
        <v>0</v>
      </c>
      <c r="H27" s="39">
        <v>374851.22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232148.04</v>
      </c>
      <c r="C28" s="39">
        <v>12</v>
      </c>
      <c r="D28" s="39">
        <v>0</v>
      </c>
      <c r="E28" s="39">
        <v>0</v>
      </c>
      <c r="F28" s="39">
        <v>0</v>
      </c>
      <c r="G28" s="39">
        <v>0</v>
      </c>
      <c r="H28" s="39">
        <v>174934.22</v>
      </c>
      <c r="I28" s="39">
        <v>12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1028989.67</v>
      </c>
      <c r="C29" s="39">
        <v>30</v>
      </c>
      <c r="D29" s="39">
        <v>1076583.52</v>
      </c>
      <c r="E29" s="39">
        <v>43</v>
      </c>
      <c r="F29" s="39">
        <v>393007.87</v>
      </c>
      <c r="G29" s="39">
        <v>24</v>
      </c>
      <c r="H29" s="39">
        <v>1101108.58</v>
      </c>
      <c r="I29" s="39">
        <v>32</v>
      </c>
      <c r="J29" s="39">
        <v>1092128.55</v>
      </c>
      <c r="K29" s="39">
        <v>37</v>
      </c>
      <c r="L29" s="39">
        <v>436741.84</v>
      </c>
      <c r="M29" s="39">
        <v>25</v>
      </c>
    </row>
    <row r="30" spans="1:13" x14ac:dyDescent="0.25">
      <c r="A30" s="38" t="s">
        <v>75</v>
      </c>
      <c r="B30" s="39">
        <v>165944.29999999999</v>
      </c>
      <c r="C30" s="39">
        <v>12</v>
      </c>
      <c r="D30" s="39">
        <v>93074.76</v>
      </c>
      <c r="E30" s="39">
        <v>10</v>
      </c>
      <c r="F30" s="39">
        <v>0</v>
      </c>
      <c r="G30" s="39">
        <v>0</v>
      </c>
      <c r="H30" s="39">
        <v>246833.12</v>
      </c>
      <c r="I30" s="39">
        <v>13</v>
      </c>
      <c r="J30" s="39">
        <v>91669.43</v>
      </c>
      <c r="K30" s="39">
        <v>11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940891.11</v>
      </c>
      <c r="C31" s="39">
        <v>37</v>
      </c>
      <c r="D31" s="39">
        <v>322003.8</v>
      </c>
      <c r="E31" s="39">
        <v>27</v>
      </c>
      <c r="F31" s="39">
        <v>284048.93</v>
      </c>
      <c r="G31" s="39">
        <v>22</v>
      </c>
      <c r="H31" s="39">
        <v>1017641.53</v>
      </c>
      <c r="I31" s="39">
        <v>38</v>
      </c>
      <c r="J31" s="39">
        <v>490209.86</v>
      </c>
      <c r="K31" s="39">
        <v>29</v>
      </c>
      <c r="L31" s="39">
        <v>312668.17</v>
      </c>
      <c r="M31" s="39">
        <v>21</v>
      </c>
    </row>
    <row r="32" spans="1:13" x14ac:dyDescent="0.25">
      <c r="A32" s="38" t="s">
        <v>77</v>
      </c>
      <c r="B32" s="39">
        <v>1136860.3899999999</v>
      </c>
      <c r="C32" s="39">
        <v>25</v>
      </c>
      <c r="D32" s="39">
        <v>0</v>
      </c>
      <c r="E32" s="39">
        <v>0</v>
      </c>
      <c r="F32" s="39">
        <v>96860.54</v>
      </c>
      <c r="G32" s="39">
        <v>12</v>
      </c>
      <c r="H32" s="39">
        <v>1055352.46</v>
      </c>
      <c r="I32" s="39">
        <v>25</v>
      </c>
      <c r="J32" s="39">
        <v>0</v>
      </c>
      <c r="K32" s="39">
        <v>0</v>
      </c>
      <c r="L32" s="39">
        <v>94594.26</v>
      </c>
      <c r="M32" s="39">
        <v>11</v>
      </c>
    </row>
    <row r="33" spans="1:13" x14ac:dyDescent="0.25">
      <c r="A33" s="38" t="s">
        <v>78</v>
      </c>
      <c r="B33" s="39">
        <v>3043918.5</v>
      </c>
      <c r="C33" s="39">
        <v>58</v>
      </c>
      <c r="D33" s="39">
        <v>3911485.84</v>
      </c>
      <c r="E33" s="39">
        <v>32</v>
      </c>
      <c r="F33" s="39">
        <v>824845.22</v>
      </c>
      <c r="G33" s="39">
        <v>36</v>
      </c>
      <c r="H33" s="39">
        <v>3057881.47</v>
      </c>
      <c r="I33" s="39">
        <v>56</v>
      </c>
      <c r="J33" s="39">
        <v>3705677.72</v>
      </c>
      <c r="K33" s="39">
        <v>33</v>
      </c>
      <c r="L33" s="39">
        <v>811306.55</v>
      </c>
      <c r="M33" s="39">
        <v>33</v>
      </c>
    </row>
    <row r="34" spans="1:13" x14ac:dyDescent="0.25">
      <c r="A34" s="38" t="s">
        <v>79</v>
      </c>
      <c r="B34" s="39">
        <v>2273169.5099999998</v>
      </c>
      <c r="C34" s="39">
        <v>48</v>
      </c>
      <c r="D34" s="39">
        <v>0</v>
      </c>
      <c r="E34" s="39">
        <v>0</v>
      </c>
      <c r="F34" s="39">
        <v>346352.02</v>
      </c>
      <c r="G34" s="39">
        <v>23</v>
      </c>
      <c r="H34" s="39">
        <v>2264255.62</v>
      </c>
      <c r="I34" s="39">
        <v>49</v>
      </c>
      <c r="J34" s="39">
        <v>0</v>
      </c>
      <c r="K34" s="39">
        <v>0</v>
      </c>
      <c r="L34" s="39">
        <v>369857.52</v>
      </c>
      <c r="M34" s="39">
        <v>24</v>
      </c>
    </row>
    <row r="35" spans="1:13" x14ac:dyDescent="0.25">
      <c r="A35" s="38" t="s">
        <v>80</v>
      </c>
      <c r="B35" s="39">
        <v>848804.98</v>
      </c>
      <c r="C35" s="39">
        <v>22</v>
      </c>
      <c r="D35" s="39">
        <v>0</v>
      </c>
      <c r="E35" s="39">
        <v>0</v>
      </c>
      <c r="F35" s="39">
        <v>0</v>
      </c>
      <c r="G35" s="39">
        <v>0</v>
      </c>
      <c r="H35" s="39">
        <v>948745.59</v>
      </c>
      <c r="I35" s="39">
        <v>24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2327970</v>
      </c>
      <c r="C36" s="39">
        <v>55</v>
      </c>
      <c r="D36" s="39">
        <v>0</v>
      </c>
      <c r="E36" s="39">
        <v>0</v>
      </c>
      <c r="F36" s="39">
        <v>414407.85</v>
      </c>
      <c r="G36" s="39">
        <v>25</v>
      </c>
      <c r="H36" s="39">
        <v>2438308.25</v>
      </c>
      <c r="I36" s="39">
        <v>58</v>
      </c>
      <c r="J36" s="39">
        <v>0</v>
      </c>
      <c r="K36" s="39">
        <v>0</v>
      </c>
      <c r="L36" s="39">
        <v>430619.19</v>
      </c>
      <c r="M36" s="39">
        <v>28</v>
      </c>
    </row>
    <row r="37" spans="1:13" x14ac:dyDescent="0.25">
      <c r="A37" s="38" t="s">
        <v>82</v>
      </c>
      <c r="B37" s="39">
        <v>1330197.02</v>
      </c>
      <c r="C37" s="39">
        <v>30</v>
      </c>
      <c r="D37" s="39">
        <v>117582.89</v>
      </c>
      <c r="E37" s="39">
        <v>11</v>
      </c>
      <c r="F37" s="39">
        <v>138719.84</v>
      </c>
      <c r="G37" s="39">
        <v>12</v>
      </c>
      <c r="H37" s="39">
        <v>1325666.07</v>
      </c>
      <c r="I37" s="39">
        <v>30</v>
      </c>
      <c r="J37" s="39">
        <v>168844.64</v>
      </c>
      <c r="K37" s="39">
        <v>11</v>
      </c>
      <c r="L37" s="39">
        <v>115374.95</v>
      </c>
      <c r="M37" s="39">
        <v>13</v>
      </c>
    </row>
    <row r="38" spans="1:13" x14ac:dyDescent="0.25">
      <c r="A38" s="38" t="s">
        <v>83</v>
      </c>
      <c r="B38" s="39">
        <v>891070.69</v>
      </c>
      <c r="C38" s="39">
        <v>28</v>
      </c>
      <c r="D38" s="39">
        <v>0</v>
      </c>
      <c r="E38" s="39">
        <v>0</v>
      </c>
      <c r="F38" s="39">
        <v>116956.83</v>
      </c>
      <c r="G38" s="39">
        <v>13</v>
      </c>
      <c r="H38" s="39">
        <v>876046.1</v>
      </c>
      <c r="I38" s="39">
        <v>30</v>
      </c>
      <c r="J38" s="39">
        <v>0</v>
      </c>
      <c r="K38" s="39">
        <v>0</v>
      </c>
      <c r="L38" s="39">
        <v>118698.58</v>
      </c>
      <c r="M38" s="39">
        <v>14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183128.77</v>
      </c>
      <c r="K39" s="39">
        <v>15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371728.75</v>
      </c>
      <c r="C40" s="39">
        <v>24</v>
      </c>
      <c r="D40" s="39">
        <v>0</v>
      </c>
      <c r="E40" s="39">
        <v>0</v>
      </c>
      <c r="F40" s="39">
        <v>0</v>
      </c>
      <c r="G40" s="39">
        <v>0</v>
      </c>
      <c r="H40" s="39">
        <v>348658.42</v>
      </c>
      <c r="I40" s="39">
        <v>19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36120.17</v>
      </c>
      <c r="E41" s="39">
        <v>11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235110.39</v>
      </c>
      <c r="C42" s="39">
        <v>13</v>
      </c>
      <c r="D42" s="39">
        <v>0</v>
      </c>
      <c r="E42" s="39">
        <v>0</v>
      </c>
      <c r="F42" s="39">
        <v>0</v>
      </c>
      <c r="G42" s="39">
        <v>0</v>
      </c>
      <c r="H42" s="39">
        <v>242033.87</v>
      </c>
      <c r="I42" s="39">
        <v>13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645767.91</v>
      </c>
      <c r="C43" s="39">
        <v>20</v>
      </c>
      <c r="D43" s="39">
        <v>0</v>
      </c>
      <c r="E43" s="39">
        <v>0</v>
      </c>
      <c r="F43" s="39">
        <v>0</v>
      </c>
      <c r="G43" s="39">
        <v>0</v>
      </c>
      <c r="H43" s="39">
        <v>562931.65</v>
      </c>
      <c r="I43" s="39">
        <v>24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489059.1</v>
      </c>
      <c r="C44" s="39">
        <v>32</v>
      </c>
      <c r="D44" s="39">
        <v>0</v>
      </c>
      <c r="E44" s="39">
        <v>0</v>
      </c>
      <c r="F44" s="39">
        <v>109750.97</v>
      </c>
      <c r="G44" s="39">
        <v>14</v>
      </c>
      <c r="H44" s="39">
        <v>439187.29</v>
      </c>
      <c r="I44" s="39">
        <v>28</v>
      </c>
      <c r="J44" s="39">
        <v>0</v>
      </c>
      <c r="K44" s="39">
        <v>0</v>
      </c>
      <c r="L44" s="39">
        <v>82216.58</v>
      </c>
      <c r="M44" s="39">
        <v>11</v>
      </c>
    </row>
    <row r="45" spans="1:13" x14ac:dyDescent="0.25">
      <c r="A45" s="38" t="s">
        <v>90</v>
      </c>
      <c r="B45" s="39">
        <v>294807.84999999998</v>
      </c>
      <c r="C45" s="39">
        <v>11</v>
      </c>
      <c r="D45" s="39">
        <v>0</v>
      </c>
      <c r="E45" s="39">
        <v>0</v>
      </c>
      <c r="F45" s="39">
        <v>0</v>
      </c>
      <c r="G45" s="39">
        <v>0</v>
      </c>
      <c r="H45" s="39">
        <v>357949.33</v>
      </c>
      <c r="I45" s="39">
        <v>12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3747873.84</v>
      </c>
      <c r="C46" s="39">
        <v>90</v>
      </c>
      <c r="D46" s="39">
        <v>431117.6</v>
      </c>
      <c r="E46" s="39">
        <v>12</v>
      </c>
      <c r="F46" s="39">
        <v>491193.7</v>
      </c>
      <c r="G46" s="39">
        <v>38</v>
      </c>
      <c r="H46" s="39">
        <v>3760099.9</v>
      </c>
      <c r="I46" s="39">
        <v>92</v>
      </c>
      <c r="J46" s="39">
        <v>450107.21</v>
      </c>
      <c r="K46" s="39">
        <v>10</v>
      </c>
      <c r="L46" s="39">
        <v>485022.84</v>
      </c>
      <c r="M46" s="39">
        <v>38</v>
      </c>
    </row>
    <row r="47" spans="1:13" x14ac:dyDescent="0.25">
      <c r="A47" s="38" t="s">
        <v>92</v>
      </c>
      <c r="B47" s="39">
        <v>1319583.99</v>
      </c>
      <c r="C47" s="39">
        <v>14</v>
      </c>
      <c r="D47" s="39">
        <v>0</v>
      </c>
      <c r="E47" s="39">
        <v>0</v>
      </c>
      <c r="F47" s="39">
        <v>0</v>
      </c>
      <c r="G47" s="39">
        <v>0</v>
      </c>
      <c r="H47" s="39">
        <v>849896.1</v>
      </c>
      <c r="I47" s="39">
        <v>12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1142596.8600000001</v>
      </c>
      <c r="C48" s="39">
        <v>26</v>
      </c>
      <c r="D48" s="39">
        <v>723916.87</v>
      </c>
      <c r="E48" s="39">
        <v>11</v>
      </c>
      <c r="F48" s="39">
        <v>198034.71</v>
      </c>
      <c r="G48" s="39">
        <v>17</v>
      </c>
      <c r="H48" s="39">
        <v>1167869.23</v>
      </c>
      <c r="I48" s="39">
        <v>27</v>
      </c>
      <c r="J48" s="39">
        <v>615687.93999999994</v>
      </c>
      <c r="K48" s="39">
        <v>12</v>
      </c>
      <c r="L48" s="39">
        <v>174142.63</v>
      </c>
      <c r="M48" s="39">
        <v>15</v>
      </c>
    </row>
    <row r="49" spans="1:13" x14ac:dyDescent="0.25">
      <c r="A49" s="38" t="s">
        <v>94</v>
      </c>
      <c r="B49" s="39">
        <v>7532737.8799999999</v>
      </c>
      <c r="C49" s="39">
        <v>93</v>
      </c>
      <c r="D49" s="39">
        <v>4541327.09</v>
      </c>
      <c r="E49" s="39">
        <v>21</v>
      </c>
      <c r="F49" s="39">
        <v>844748.05</v>
      </c>
      <c r="G49" s="39">
        <v>34</v>
      </c>
      <c r="H49" s="39">
        <v>7508551.4199999999</v>
      </c>
      <c r="I49" s="39">
        <v>92</v>
      </c>
      <c r="J49" s="39">
        <v>5512947.3399999999</v>
      </c>
      <c r="K49" s="39">
        <v>23</v>
      </c>
      <c r="L49" s="39">
        <v>882224.95</v>
      </c>
      <c r="M49" s="39">
        <v>35</v>
      </c>
    </row>
    <row r="50" spans="1:13" x14ac:dyDescent="0.25">
      <c r="A50" s="38" t="s">
        <v>95</v>
      </c>
      <c r="B50" s="39">
        <v>196977.26</v>
      </c>
      <c r="C50" s="39">
        <v>14</v>
      </c>
      <c r="D50" s="39">
        <v>29540.29</v>
      </c>
      <c r="E50" s="39">
        <v>10</v>
      </c>
      <c r="F50" s="39">
        <v>0</v>
      </c>
      <c r="G50" s="39">
        <v>0</v>
      </c>
      <c r="H50" s="39">
        <v>191434.26</v>
      </c>
      <c r="I50" s="39">
        <v>13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957989.32</v>
      </c>
      <c r="C51" s="39">
        <v>34</v>
      </c>
      <c r="D51" s="39">
        <v>0</v>
      </c>
      <c r="E51" s="39">
        <v>0</v>
      </c>
      <c r="F51" s="39">
        <v>88774.03</v>
      </c>
      <c r="G51" s="39">
        <v>14</v>
      </c>
      <c r="H51" s="39">
        <v>930789.27</v>
      </c>
      <c r="I51" s="39">
        <v>31</v>
      </c>
      <c r="J51" s="39">
        <v>0</v>
      </c>
      <c r="K51" s="39">
        <v>0</v>
      </c>
      <c r="L51" s="39">
        <v>71101.100000000006</v>
      </c>
      <c r="M51" s="39">
        <v>13</v>
      </c>
    </row>
    <row r="52" spans="1:13" x14ac:dyDescent="0.25">
      <c r="A52" s="38" t="s">
        <v>97</v>
      </c>
      <c r="B52" s="39">
        <v>1762991.94</v>
      </c>
      <c r="C52" s="39">
        <v>47</v>
      </c>
      <c r="D52" s="39">
        <v>0</v>
      </c>
      <c r="E52" s="39">
        <v>0</v>
      </c>
      <c r="F52" s="39">
        <v>213839.91</v>
      </c>
      <c r="G52" s="39">
        <v>18</v>
      </c>
      <c r="H52" s="39">
        <v>1728321.45</v>
      </c>
      <c r="I52" s="39">
        <v>45</v>
      </c>
      <c r="J52" s="39">
        <v>0</v>
      </c>
      <c r="K52" s="39">
        <v>0</v>
      </c>
      <c r="L52" s="39">
        <v>186649.45</v>
      </c>
      <c r="M52" s="39">
        <v>20</v>
      </c>
    </row>
    <row r="53" spans="1:13" x14ac:dyDescent="0.25">
      <c r="A53" s="38" t="s">
        <v>98</v>
      </c>
      <c r="B53" s="39">
        <v>703984.17</v>
      </c>
      <c r="C53" s="39">
        <v>11</v>
      </c>
      <c r="D53" s="39">
        <v>0</v>
      </c>
      <c r="E53" s="39">
        <v>0</v>
      </c>
      <c r="F53" s="39">
        <v>0</v>
      </c>
      <c r="G53" s="39">
        <v>0</v>
      </c>
      <c r="H53" s="39">
        <v>655025.85</v>
      </c>
      <c r="I53" s="39">
        <v>11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1200537.1399999999</v>
      </c>
      <c r="C54" s="39">
        <v>43</v>
      </c>
      <c r="D54" s="39">
        <v>0</v>
      </c>
      <c r="E54" s="39">
        <v>0</v>
      </c>
      <c r="F54" s="39">
        <v>103424.61</v>
      </c>
      <c r="G54" s="39">
        <v>19</v>
      </c>
      <c r="H54" s="39">
        <v>1282039.0900000001</v>
      </c>
      <c r="I54" s="39">
        <v>43</v>
      </c>
      <c r="J54" s="39">
        <v>0</v>
      </c>
      <c r="K54" s="39">
        <v>0</v>
      </c>
      <c r="L54" s="39">
        <v>129616.54</v>
      </c>
      <c r="M54" s="39">
        <v>21</v>
      </c>
    </row>
    <row r="55" spans="1:13" x14ac:dyDescent="0.25">
      <c r="A55" s="38" t="s">
        <v>100</v>
      </c>
      <c r="B55" s="39">
        <v>4425782.3</v>
      </c>
      <c r="C55" s="39">
        <v>71</v>
      </c>
      <c r="D55" s="39">
        <v>6550154.9000000004</v>
      </c>
      <c r="E55" s="39">
        <v>97</v>
      </c>
      <c r="F55" s="39">
        <v>1480740.23</v>
      </c>
      <c r="G55" s="39">
        <v>45</v>
      </c>
      <c r="H55" s="39">
        <v>4670014.25</v>
      </c>
      <c r="I55" s="39">
        <v>68</v>
      </c>
      <c r="J55" s="39">
        <v>6472557.9400000004</v>
      </c>
      <c r="K55" s="39">
        <v>77</v>
      </c>
      <c r="L55" s="39">
        <v>1454422.89</v>
      </c>
      <c r="M55" s="39">
        <v>43</v>
      </c>
    </row>
    <row r="56" spans="1:13" x14ac:dyDescent="0.25">
      <c r="A56" s="38" t="s">
        <v>101</v>
      </c>
      <c r="B56" s="39">
        <v>504962.06</v>
      </c>
      <c r="C56" s="39">
        <v>16</v>
      </c>
      <c r="D56" s="39">
        <v>0</v>
      </c>
      <c r="E56" s="39">
        <v>0</v>
      </c>
      <c r="F56" s="39">
        <v>0</v>
      </c>
      <c r="G56" s="39">
        <v>0</v>
      </c>
      <c r="H56" s="39">
        <v>507224.01</v>
      </c>
      <c r="I56" s="39">
        <v>16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451622.84</v>
      </c>
      <c r="C57" s="39">
        <v>16</v>
      </c>
      <c r="D57" s="39">
        <v>0</v>
      </c>
      <c r="E57" s="39">
        <v>0</v>
      </c>
      <c r="F57" s="39">
        <v>0</v>
      </c>
      <c r="G57" s="39">
        <v>0</v>
      </c>
      <c r="H57" s="39">
        <v>436298.87</v>
      </c>
      <c r="I57" s="39">
        <v>17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879504.11</v>
      </c>
      <c r="C58" s="39">
        <v>29</v>
      </c>
      <c r="D58" s="39">
        <v>364387.99</v>
      </c>
      <c r="E58" s="39">
        <v>18</v>
      </c>
      <c r="F58" s="39">
        <v>271355.38</v>
      </c>
      <c r="G58" s="39">
        <v>17</v>
      </c>
      <c r="H58" s="39">
        <v>938143.74</v>
      </c>
      <c r="I58" s="39">
        <v>32</v>
      </c>
      <c r="J58" s="39">
        <v>370599.52</v>
      </c>
      <c r="K58" s="39">
        <v>16</v>
      </c>
      <c r="L58" s="39">
        <v>250372.36</v>
      </c>
      <c r="M58" s="39">
        <v>17</v>
      </c>
    </row>
    <row r="59" spans="1:13" x14ac:dyDescent="0.25">
      <c r="A59" s="38" t="s">
        <v>104</v>
      </c>
      <c r="B59" s="39">
        <v>241573.28</v>
      </c>
      <c r="C59" s="39">
        <v>12</v>
      </c>
      <c r="D59" s="39">
        <v>522349.54</v>
      </c>
      <c r="E59" s="39">
        <v>20</v>
      </c>
      <c r="F59" s="39">
        <v>0</v>
      </c>
      <c r="G59" s="39">
        <v>0</v>
      </c>
      <c r="H59" s="39">
        <v>351537.87</v>
      </c>
      <c r="I59" s="39">
        <v>15</v>
      </c>
      <c r="J59" s="39">
        <v>469450.91</v>
      </c>
      <c r="K59" s="39">
        <v>20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1701309.36</v>
      </c>
      <c r="C60" s="39">
        <v>41</v>
      </c>
      <c r="D60" s="39">
        <v>977415.28</v>
      </c>
      <c r="E60" s="39">
        <v>12</v>
      </c>
      <c r="F60" s="39">
        <v>431043.35</v>
      </c>
      <c r="G60" s="39">
        <v>17</v>
      </c>
      <c r="H60" s="39">
        <v>1707553.47</v>
      </c>
      <c r="I60" s="39">
        <v>45</v>
      </c>
      <c r="J60" s="39">
        <v>997061.01</v>
      </c>
      <c r="K60" s="39">
        <v>11</v>
      </c>
      <c r="L60" s="39">
        <v>470600.18</v>
      </c>
      <c r="M60" s="39">
        <v>18</v>
      </c>
    </row>
    <row r="61" spans="1:13" x14ac:dyDescent="0.25">
      <c r="A61" s="38" t="s">
        <v>106</v>
      </c>
      <c r="B61" s="39">
        <v>180552.89</v>
      </c>
      <c r="C61" s="39">
        <v>10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3194255.15</v>
      </c>
      <c r="C62" s="39">
        <v>46</v>
      </c>
      <c r="D62" s="39">
        <v>0</v>
      </c>
      <c r="E62" s="39">
        <v>0</v>
      </c>
      <c r="F62" s="39">
        <v>407891.34</v>
      </c>
      <c r="G62" s="39">
        <v>20</v>
      </c>
      <c r="H62" s="39">
        <v>3115287.18</v>
      </c>
      <c r="I62" s="39">
        <v>45</v>
      </c>
      <c r="J62" s="39">
        <v>0</v>
      </c>
      <c r="K62" s="39">
        <v>0</v>
      </c>
      <c r="L62" s="39">
        <v>363466.65</v>
      </c>
      <c r="M62" s="39">
        <v>17</v>
      </c>
    </row>
    <row r="63" spans="1:13" x14ac:dyDescent="0.25">
      <c r="A63" s="38" t="s">
        <v>108</v>
      </c>
      <c r="B63" s="39">
        <v>592124.31000000006</v>
      </c>
      <c r="C63" s="39">
        <v>20</v>
      </c>
      <c r="D63" s="39">
        <v>132912.13</v>
      </c>
      <c r="E63" s="39">
        <v>17</v>
      </c>
      <c r="F63" s="39">
        <v>101188.91</v>
      </c>
      <c r="G63" s="39">
        <v>12</v>
      </c>
      <c r="H63" s="39">
        <v>728036.54</v>
      </c>
      <c r="I63" s="39">
        <v>22</v>
      </c>
      <c r="J63" s="39">
        <v>223191.95</v>
      </c>
      <c r="K63" s="39">
        <v>20</v>
      </c>
      <c r="L63" s="39">
        <v>142497.29999999999</v>
      </c>
      <c r="M63" s="39">
        <v>14</v>
      </c>
    </row>
    <row r="64" spans="1:13" x14ac:dyDescent="0.25">
      <c r="A64" s="38" t="s">
        <v>109</v>
      </c>
      <c r="B64" s="39">
        <v>372390.49</v>
      </c>
      <c r="C64" s="39">
        <v>14</v>
      </c>
      <c r="D64" s="39">
        <v>0</v>
      </c>
      <c r="E64" s="39">
        <v>0</v>
      </c>
      <c r="F64" s="39">
        <v>0</v>
      </c>
      <c r="G64" s="39">
        <v>0</v>
      </c>
      <c r="H64" s="39">
        <v>364490.6</v>
      </c>
      <c r="I64" s="39">
        <v>14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0</v>
      </c>
      <c r="C65" s="39">
        <v>0</v>
      </c>
      <c r="D65" s="39">
        <v>81856.08</v>
      </c>
      <c r="E65" s="39">
        <v>12</v>
      </c>
      <c r="F65" s="39">
        <v>0</v>
      </c>
      <c r="G65" s="39">
        <v>0</v>
      </c>
      <c r="H65" s="39">
        <v>0</v>
      </c>
      <c r="I65" s="39">
        <v>0</v>
      </c>
      <c r="J65" s="39">
        <v>88411.23</v>
      </c>
      <c r="K65" s="39">
        <v>10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1163782.82</v>
      </c>
      <c r="C66" s="39">
        <v>33</v>
      </c>
      <c r="D66" s="39">
        <v>0</v>
      </c>
      <c r="E66" s="39">
        <v>0</v>
      </c>
      <c r="F66" s="39">
        <v>428717.83</v>
      </c>
      <c r="G66" s="39">
        <v>16</v>
      </c>
      <c r="H66" s="39">
        <v>1078481.45</v>
      </c>
      <c r="I66" s="39">
        <v>31</v>
      </c>
      <c r="J66" s="39">
        <v>0</v>
      </c>
      <c r="K66" s="39">
        <v>0</v>
      </c>
      <c r="L66" s="39">
        <v>454479.33</v>
      </c>
      <c r="M66" s="39">
        <v>12</v>
      </c>
    </row>
    <row r="67" spans="1:13" x14ac:dyDescent="0.25">
      <c r="A67" s="38" t="s">
        <v>112</v>
      </c>
      <c r="B67" s="39">
        <v>1896470.37</v>
      </c>
      <c r="C67" s="39">
        <v>24</v>
      </c>
      <c r="D67" s="39">
        <v>3006032.7</v>
      </c>
      <c r="E67" s="39">
        <v>27</v>
      </c>
      <c r="F67" s="39">
        <v>579584.77</v>
      </c>
      <c r="G67" s="39">
        <v>16</v>
      </c>
      <c r="H67" s="39">
        <v>1734624.77</v>
      </c>
      <c r="I67" s="39">
        <v>24</v>
      </c>
      <c r="J67" s="39">
        <v>2768935.51</v>
      </c>
      <c r="K67" s="39">
        <v>25</v>
      </c>
      <c r="L67" s="39">
        <v>512904.81</v>
      </c>
      <c r="M67" s="39">
        <v>17</v>
      </c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113</v>
      </c>
      <c r="B2" s="35">
        <v>4244233.6500000004</v>
      </c>
      <c r="C2" s="36">
        <v>120</v>
      </c>
      <c r="D2" s="35">
        <v>1658935.96</v>
      </c>
      <c r="E2" s="36">
        <v>52</v>
      </c>
      <c r="F2" s="35">
        <v>772266.76</v>
      </c>
      <c r="G2" s="36">
        <v>52</v>
      </c>
      <c r="H2" s="35">
        <v>4328320.9000000004</v>
      </c>
      <c r="I2" s="36">
        <v>129</v>
      </c>
      <c r="J2" s="35">
        <v>1717955.77</v>
      </c>
      <c r="K2" s="36">
        <v>59</v>
      </c>
      <c r="L2" s="35">
        <v>761137.76</v>
      </c>
      <c r="M2" s="37">
        <v>55</v>
      </c>
      <c r="N2" s="35"/>
      <c r="O2" s="35"/>
      <c r="P2" s="35"/>
      <c r="Q2" s="35"/>
      <c r="R2" s="35"/>
    </row>
    <row r="3" spans="1:18" x14ac:dyDescent="0.25">
      <c r="A3" s="35" t="s">
        <v>114</v>
      </c>
      <c r="B3" s="35">
        <v>6855912.46</v>
      </c>
      <c r="C3" s="36">
        <v>171</v>
      </c>
      <c r="D3" s="35">
        <v>5842501.1399999997</v>
      </c>
      <c r="E3" s="36">
        <v>101</v>
      </c>
      <c r="F3" s="35">
        <v>1466315.24</v>
      </c>
      <c r="G3" s="36">
        <v>88</v>
      </c>
      <c r="H3" s="35">
        <v>6749084.46</v>
      </c>
      <c r="I3" s="36">
        <v>170</v>
      </c>
      <c r="J3" s="35">
        <v>5485358.8200000003</v>
      </c>
      <c r="K3" s="36">
        <v>102</v>
      </c>
      <c r="L3" s="35">
        <v>1450926.68</v>
      </c>
      <c r="M3" s="37">
        <v>88</v>
      </c>
      <c r="N3" s="35"/>
      <c r="O3" s="35"/>
      <c r="P3" s="35"/>
      <c r="Q3" s="35"/>
      <c r="R3" s="35"/>
    </row>
    <row r="4" spans="1:18" x14ac:dyDescent="0.25">
      <c r="A4" s="35" t="s">
        <v>115</v>
      </c>
      <c r="B4" s="35">
        <v>3355531.27</v>
      </c>
      <c r="C4" s="36">
        <v>113</v>
      </c>
      <c r="D4" s="35">
        <v>1040949.52</v>
      </c>
      <c r="E4" s="36">
        <v>47</v>
      </c>
      <c r="F4" s="35">
        <v>447713.97</v>
      </c>
      <c r="G4" s="36">
        <v>49</v>
      </c>
      <c r="H4" s="35">
        <v>3165775.11</v>
      </c>
      <c r="I4" s="36">
        <v>112</v>
      </c>
      <c r="J4" s="35">
        <v>1028570.76</v>
      </c>
      <c r="K4" s="36">
        <v>43</v>
      </c>
      <c r="L4" s="35">
        <v>418208.84</v>
      </c>
      <c r="M4" s="37">
        <v>49</v>
      </c>
      <c r="N4" s="35"/>
      <c r="O4" s="35"/>
      <c r="P4" s="35"/>
      <c r="Q4" s="35"/>
      <c r="R4" s="35"/>
    </row>
    <row r="5" spans="1:18" x14ac:dyDescent="0.25">
      <c r="A5" s="35" t="s">
        <v>116</v>
      </c>
      <c r="B5" s="35">
        <v>31941376.07</v>
      </c>
      <c r="C5" s="36">
        <v>579</v>
      </c>
      <c r="D5" s="35">
        <v>15751624.619999999</v>
      </c>
      <c r="E5" s="36">
        <v>100</v>
      </c>
      <c r="F5" s="35">
        <v>6495532.7599999998</v>
      </c>
      <c r="G5" s="36">
        <v>265</v>
      </c>
      <c r="H5" s="35">
        <v>31200262.969999999</v>
      </c>
      <c r="I5" s="36">
        <v>580</v>
      </c>
      <c r="J5" s="35">
        <v>14648961.18</v>
      </c>
      <c r="K5" s="36">
        <v>103</v>
      </c>
      <c r="L5" s="35">
        <v>6402835</v>
      </c>
      <c r="M5" s="37">
        <v>253</v>
      </c>
      <c r="N5" s="35"/>
      <c r="O5" s="35"/>
      <c r="P5" s="35"/>
      <c r="Q5" s="35"/>
      <c r="R5" s="35"/>
    </row>
    <row r="6" spans="1:18" x14ac:dyDescent="0.25">
      <c r="A6" s="35" t="s">
        <v>117</v>
      </c>
      <c r="B6" s="35">
        <v>199721.26</v>
      </c>
      <c r="C6" s="36">
        <v>14</v>
      </c>
      <c r="D6" s="35">
        <v>0</v>
      </c>
      <c r="E6" s="36">
        <v>0</v>
      </c>
      <c r="F6" s="35">
        <v>0</v>
      </c>
      <c r="G6" s="36">
        <v>0</v>
      </c>
      <c r="H6" s="35">
        <v>203904.02</v>
      </c>
      <c r="I6" s="36">
        <v>17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118</v>
      </c>
      <c r="B7" s="35">
        <v>3994709.2</v>
      </c>
      <c r="C7" s="36">
        <v>126</v>
      </c>
      <c r="D7" s="35">
        <v>589233.56999999995</v>
      </c>
      <c r="E7" s="36">
        <v>25</v>
      </c>
      <c r="F7" s="35">
        <v>365551.33</v>
      </c>
      <c r="G7" s="36">
        <v>41</v>
      </c>
      <c r="H7" s="35">
        <v>3957330.49</v>
      </c>
      <c r="I7" s="36">
        <v>131</v>
      </c>
      <c r="J7" s="35">
        <v>610325.93999999994</v>
      </c>
      <c r="K7" s="36">
        <v>25</v>
      </c>
      <c r="L7" s="35">
        <v>334790.12</v>
      </c>
      <c r="M7" s="37">
        <v>48</v>
      </c>
      <c r="N7" s="35"/>
      <c r="O7" s="35"/>
      <c r="P7" s="35"/>
      <c r="Q7" s="35"/>
      <c r="R7" s="35"/>
    </row>
    <row r="8" spans="1:18" x14ac:dyDescent="0.25">
      <c r="A8" s="35" t="s">
        <v>119</v>
      </c>
      <c r="B8" s="35">
        <v>488732.22</v>
      </c>
      <c r="C8" s="36">
        <v>31</v>
      </c>
      <c r="D8" s="35">
        <v>214278.39999999999</v>
      </c>
      <c r="E8" s="36">
        <v>30</v>
      </c>
      <c r="F8" s="35">
        <v>0</v>
      </c>
      <c r="G8" s="36">
        <v>0</v>
      </c>
      <c r="H8" s="35">
        <v>494713.76</v>
      </c>
      <c r="I8" s="36">
        <v>31</v>
      </c>
      <c r="J8" s="35">
        <v>249511.01</v>
      </c>
      <c r="K8" s="36">
        <v>36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120</v>
      </c>
      <c r="B9" s="35">
        <v>6723526.9299999997</v>
      </c>
      <c r="C9" s="36">
        <v>139</v>
      </c>
      <c r="D9" s="35">
        <v>7067143.7000000002</v>
      </c>
      <c r="E9" s="36">
        <v>134</v>
      </c>
      <c r="F9" s="35">
        <v>1840407.96</v>
      </c>
      <c r="G9" s="36">
        <v>72</v>
      </c>
      <c r="H9" s="35">
        <v>6876003.3899999997</v>
      </c>
      <c r="I9" s="36">
        <v>139</v>
      </c>
      <c r="J9" s="35">
        <v>7035954.9100000001</v>
      </c>
      <c r="K9" s="36">
        <v>111</v>
      </c>
      <c r="L9" s="35">
        <v>1746589.07</v>
      </c>
      <c r="M9" s="37">
        <v>72</v>
      </c>
      <c r="N9" s="35"/>
      <c r="O9" s="35"/>
      <c r="P9" s="35"/>
      <c r="Q9" s="35"/>
      <c r="R9" s="35"/>
    </row>
    <row r="10" spans="1:18" x14ac:dyDescent="0.25">
      <c r="A10" s="35" t="s">
        <v>121</v>
      </c>
      <c r="B10" s="35">
        <v>1873536.41</v>
      </c>
      <c r="C10" s="36">
        <v>66</v>
      </c>
      <c r="D10" s="35">
        <v>444638.64</v>
      </c>
      <c r="E10" s="36">
        <v>22</v>
      </c>
      <c r="F10" s="35">
        <v>169093.62</v>
      </c>
      <c r="G10" s="36">
        <v>21</v>
      </c>
      <c r="H10" s="35">
        <v>1741354.13</v>
      </c>
      <c r="I10" s="36">
        <v>73</v>
      </c>
      <c r="J10" s="35">
        <v>416509.93</v>
      </c>
      <c r="K10" s="36">
        <v>20</v>
      </c>
      <c r="L10" s="35">
        <v>166278.32</v>
      </c>
      <c r="M10" s="37">
        <v>23</v>
      </c>
      <c r="N10" s="35"/>
      <c r="O10" s="35"/>
      <c r="P10" s="35"/>
      <c r="Q10" s="35"/>
      <c r="R10" s="35"/>
    </row>
    <row r="11" spans="1:18" x14ac:dyDescent="0.25">
      <c r="A11" s="35" t="s">
        <v>122</v>
      </c>
      <c r="B11" s="35">
        <v>2368034.5</v>
      </c>
      <c r="C11" s="36">
        <v>101</v>
      </c>
      <c r="D11" s="35">
        <v>558549.75</v>
      </c>
      <c r="E11" s="36">
        <v>45</v>
      </c>
      <c r="F11" s="35">
        <v>363885.26</v>
      </c>
      <c r="G11" s="36">
        <v>36</v>
      </c>
      <c r="H11" s="35">
        <v>2294176.4900000002</v>
      </c>
      <c r="I11" s="36">
        <v>107</v>
      </c>
      <c r="J11" s="35">
        <v>564908.9</v>
      </c>
      <c r="K11" s="36">
        <v>48</v>
      </c>
      <c r="L11" s="35">
        <v>362014.92</v>
      </c>
      <c r="M11" s="37">
        <v>40</v>
      </c>
      <c r="N11" s="35"/>
      <c r="O11" s="35"/>
      <c r="P11" s="35"/>
      <c r="Q11" s="35"/>
      <c r="R11" s="35"/>
    </row>
    <row r="12" spans="1:18" x14ac:dyDescent="0.25">
      <c r="A12" s="35" t="s">
        <v>123</v>
      </c>
      <c r="B12" s="35">
        <v>1676164.02</v>
      </c>
      <c r="C12" s="36">
        <v>32</v>
      </c>
      <c r="D12" s="35">
        <v>7892913.4100000001</v>
      </c>
      <c r="E12" s="36">
        <v>33</v>
      </c>
      <c r="F12" s="35">
        <v>500333.7</v>
      </c>
      <c r="G12" s="36">
        <v>14</v>
      </c>
      <c r="H12" s="35">
        <v>1491351.29</v>
      </c>
      <c r="I12" s="36">
        <v>31</v>
      </c>
      <c r="J12" s="35">
        <v>5776413.3799999999</v>
      </c>
      <c r="K12" s="36">
        <v>36</v>
      </c>
      <c r="L12" s="35">
        <v>416241.65</v>
      </c>
      <c r="M12" s="37">
        <v>10</v>
      </c>
      <c r="N12" s="35"/>
      <c r="O12" s="35"/>
      <c r="P12" s="35"/>
      <c r="Q12" s="35"/>
      <c r="R12" s="35"/>
    </row>
    <row r="13" spans="1:18" x14ac:dyDescent="0.25">
      <c r="A13" s="35" t="s">
        <v>124</v>
      </c>
      <c r="B13" s="35">
        <v>9078766.4000000004</v>
      </c>
      <c r="C13" s="36">
        <v>263</v>
      </c>
      <c r="D13" s="35">
        <v>3749595.64</v>
      </c>
      <c r="E13" s="36">
        <v>119</v>
      </c>
      <c r="F13" s="35">
        <v>1543586.07</v>
      </c>
      <c r="G13" s="36">
        <v>115</v>
      </c>
      <c r="H13" s="35">
        <v>8689451.7100000009</v>
      </c>
      <c r="I13" s="36">
        <v>268</v>
      </c>
      <c r="J13" s="35">
        <v>3783499.78</v>
      </c>
      <c r="K13" s="36">
        <v>109</v>
      </c>
      <c r="L13" s="35">
        <v>1568318.15</v>
      </c>
      <c r="M13" s="37">
        <v>116</v>
      </c>
      <c r="N13" s="35"/>
      <c r="O13" s="35"/>
      <c r="P13" s="35"/>
      <c r="Q13" s="35"/>
      <c r="R13" s="35"/>
    </row>
    <row r="14" spans="1:18" x14ac:dyDescent="0.25">
      <c r="A14" s="35" t="s">
        <v>125</v>
      </c>
      <c r="B14" s="35">
        <v>9390752.9299999997</v>
      </c>
      <c r="C14" s="36">
        <v>257</v>
      </c>
      <c r="D14" s="35">
        <v>3149946.57</v>
      </c>
      <c r="E14" s="36">
        <v>91</v>
      </c>
      <c r="F14" s="35">
        <v>1708398.66</v>
      </c>
      <c r="G14" s="36">
        <v>110</v>
      </c>
      <c r="H14" s="35">
        <v>9621863.0500000007</v>
      </c>
      <c r="I14" s="36">
        <v>264</v>
      </c>
      <c r="J14" s="35">
        <v>3127707.25</v>
      </c>
      <c r="K14" s="36">
        <v>90</v>
      </c>
      <c r="L14" s="35">
        <v>1697348.23</v>
      </c>
      <c r="M14" s="37">
        <v>113</v>
      </c>
      <c r="N14" s="35"/>
      <c r="O14" s="35"/>
      <c r="P14" s="35"/>
      <c r="Q14" s="35"/>
      <c r="R14" s="35"/>
    </row>
    <row r="15" spans="1:18" x14ac:dyDescent="0.25">
      <c r="A15" s="35" t="s">
        <v>126</v>
      </c>
      <c r="B15" s="35">
        <v>6964348.1600000001</v>
      </c>
      <c r="C15" s="36">
        <v>222</v>
      </c>
      <c r="D15" s="35">
        <v>2902090.35</v>
      </c>
      <c r="E15" s="36">
        <v>107</v>
      </c>
      <c r="F15" s="35">
        <v>1309283.99</v>
      </c>
      <c r="G15" s="36">
        <v>103</v>
      </c>
      <c r="H15" s="35">
        <v>7012211.2999999998</v>
      </c>
      <c r="I15" s="36">
        <v>230</v>
      </c>
      <c r="J15" s="35">
        <v>3136242.11</v>
      </c>
      <c r="K15" s="36">
        <v>123</v>
      </c>
      <c r="L15" s="35">
        <v>1455517.43</v>
      </c>
      <c r="M15" s="37">
        <v>107</v>
      </c>
      <c r="N15" s="35"/>
      <c r="O15" s="35"/>
      <c r="P15" s="35"/>
      <c r="Q15" s="35"/>
      <c r="R15" s="35"/>
    </row>
    <row r="16" spans="1:18" x14ac:dyDescent="0.25">
      <c r="A16" s="35" t="s">
        <v>127</v>
      </c>
      <c r="B16" s="35">
        <v>9314695.5899999999</v>
      </c>
      <c r="C16" s="36">
        <v>247</v>
      </c>
      <c r="D16" s="35">
        <v>7906652.1299999999</v>
      </c>
      <c r="E16" s="36">
        <v>153</v>
      </c>
      <c r="F16" s="35">
        <v>2189422.84</v>
      </c>
      <c r="G16" s="36">
        <v>121</v>
      </c>
      <c r="H16" s="35">
        <v>8993582.8200000003</v>
      </c>
      <c r="I16" s="36">
        <v>250</v>
      </c>
      <c r="J16" s="35">
        <v>7776652.2800000003</v>
      </c>
      <c r="K16" s="36">
        <v>156</v>
      </c>
      <c r="L16" s="35">
        <v>2129995.42</v>
      </c>
      <c r="M16" s="37">
        <v>118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2019-04-30T20:19:23Z</dcterms:modified>
</cp:coreProperties>
</file>