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96C32DB-27A9-4F84-AB12-09E82AED8156}" xr6:coauthVersionLast="43" xr6:coauthVersionMax="43" xr10:uidLastSave="{00000000-0000-0000-0000-000000000000}"/>
  <bookViews>
    <workbookView xWindow="225" yWindow="240" windowWidth="26670" windowHeight="152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K474" i="3" s="1"/>
  <c r="G474" i="3"/>
  <c r="F474" i="3"/>
  <c r="E474" i="3"/>
  <c r="D474" i="3"/>
  <c r="J474" i="3" s="1"/>
  <c r="C474" i="3"/>
  <c r="I474" i="3" s="1"/>
  <c r="B474" i="3"/>
  <c r="J473" i="3"/>
  <c r="H473" i="3"/>
  <c r="G473" i="3"/>
  <c r="F473" i="3"/>
  <c r="I473" i="3" s="1"/>
  <c r="E473" i="3"/>
  <c r="D473" i="3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J471" i="3"/>
  <c r="H471" i="3"/>
  <c r="G471" i="3"/>
  <c r="F471" i="3"/>
  <c r="I471" i="3" s="1"/>
  <c r="E471" i="3"/>
  <c r="K471" i="3" s="1"/>
  <c r="D471" i="3"/>
  <c r="C471" i="3"/>
  <c r="B471" i="3"/>
  <c r="H470" i="3"/>
  <c r="K470" i="3" s="1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I469" i="3" s="1"/>
  <c r="E469" i="3"/>
  <c r="D469" i="3"/>
  <c r="C469" i="3"/>
  <c r="B469" i="3"/>
  <c r="J468" i="3"/>
  <c r="H468" i="3"/>
  <c r="K468" i="3" s="1"/>
  <c r="G468" i="3"/>
  <c r="F468" i="3"/>
  <c r="E468" i="3"/>
  <c r="D468" i="3"/>
  <c r="C468" i="3"/>
  <c r="I468" i="3" s="1"/>
  <c r="B468" i="3"/>
  <c r="J467" i="3"/>
  <c r="H467" i="3"/>
  <c r="G467" i="3"/>
  <c r="F467" i="3"/>
  <c r="I467" i="3" s="1"/>
  <c r="E467" i="3"/>
  <c r="K467" i="3" s="1"/>
  <c r="D467" i="3"/>
  <c r="C467" i="3"/>
  <c r="B467" i="3"/>
  <c r="H466" i="3"/>
  <c r="K466" i="3" s="1"/>
  <c r="G466" i="3"/>
  <c r="F466" i="3"/>
  <c r="E466" i="3"/>
  <c r="D466" i="3"/>
  <c r="J466" i="3" s="1"/>
  <c r="C466" i="3"/>
  <c r="I466" i="3" s="1"/>
  <c r="B466" i="3"/>
  <c r="J465" i="3"/>
  <c r="H465" i="3"/>
  <c r="G465" i="3"/>
  <c r="F465" i="3"/>
  <c r="I465" i="3" s="1"/>
  <c r="E465" i="3"/>
  <c r="D465" i="3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J463" i="3"/>
  <c r="H463" i="3"/>
  <c r="G463" i="3"/>
  <c r="F463" i="3"/>
  <c r="I463" i="3" s="1"/>
  <c r="E463" i="3"/>
  <c r="K463" i="3" s="1"/>
  <c r="D463" i="3"/>
  <c r="C463" i="3"/>
  <c r="B463" i="3"/>
  <c r="H462" i="3"/>
  <c r="K462" i="3" s="1"/>
  <c r="G462" i="3"/>
  <c r="F462" i="3"/>
  <c r="E462" i="3"/>
  <c r="D462" i="3"/>
  <c r="J462" i="3" s="1"/>
  <c r="C462" i="3"/>
  <c r="B462" i="3"/>
  <c r="J461" i="3"/>
  <c r="H461" i="3"/>
  <c r="G461" i="3"/>
  <c r="F461" i="3"/>
  <c r="I461" i="3" s="1"/>
  <c r="E461" i="3"/>
  <c r="D461" i="3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H459" i="3"/>
  <c r="G459" i="3"/>
  <c r="F459" i="3"/>
  <c r="I459" i="3" s="1"/>
  <c r="E459" i="3"/>
  <c r="K459" i="3" s="1"/>
  <c r="D459" i="3"/>
  <c r="C459" i="3"/>
  <c r="B459" i="3"/>
  <c r="H458" i="3"/>
  <c r="K458" i="3" s="1"/>
  <c r="G458" i="3"/>
  <c r="F458" i="3"/>
  <c r="E458" i="3"/>
  <c r="D458" i="3"/>
  <c r="J458" i="3" s="1"/>
  <c r="C458" i="3"/>
  <c r="B458" i="3"/>
  <c r="J457" i="3"/>
  <c r="H457" i="3"/>
  <c r="G457" i="3"/>
  <c r="F457" i="3"/>
  <c r="I457" i="3" s="1"/>
  <c r="E457" i="3"/>
  <c r="K457" i="3" s="1"/>
  <c r="D457" i="3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H455" i="3"/>
  <c r="G455" i="3"/>
  <c r="F455" i="3"/>
  <c r="I455" i="3" s="1"/>
  <c r="E455" i="3"/>
  <c r="K455" i="3" s="1"/>
  <c r="D455" i="3"/>
  <c r="J455" i="3" s="1"/>
  <c r="C455" i="3"/>
  <c r="B455" i="3"/>
  <c r="H454" i="3"/>
  <c r="K454" i="3" s="1"/>
  <c r="G454" i="3"/>
  <c r="F454" i="3"/>
  <c r="E454" i="3"/>
  <c r="D454" i="3"/>
  <c r="J454" i="3" s="1"/>
  <c r="C454" i="3"/>
  <c r="B454" i="3"/>
  <c r="J453" i="3"/>
  <c r="H453" i="3"/>
  <c r="G453" i="3"/>
  <c r="F453" i="3"/>
  <c r="I453" i="3" s="1"/>
  <c r="E453" i="3"/>
  <c r="K453" i="3" s="1"/>
  <c r="D453" i="3"/>
  <c r="C453" i="3"/>
  <c r="B453" i="3"/>
  <c r="J452" i="3"/>
  <c r="H452" i="3"/>
  <c r="K452" i="3" s="1"/>
  <c r="G452" i="3"/>
  <c r="F452" i="3"/>
  <c r="E452" i="3"/>
  <c r="D452" i="3"/>
  <c r="C452" i="3"/>
  <c r="I452" i="3" s="1"/>
  <c r="B452" i="3"/>
  <c r="H451" i="3"/>
  <c r="G451" i="3"/>
  <c r="F451" i="3"/>
  <c r="I451" i="3" s="1"/>
  <c r="E451" i="3"/>
  <c r="K451" i="3" s="1"/>
  <c r="D451" i="3"/>
  <c r="J451" i="3" s="1"/>
  <c r="C451" i="3"/>
  <c r="B451" i="3"/>
  <c r="H450" i="3"/>
  <c r="K450" i="3" s="1"/>
  <c r="G450" i="3"/>
  <c r="F450" i="3"/>
  <c r="E450" i="3"/>
  <c r="D450" i="3"/>
  <c r="J450" i="3" s="1"/>
  <c r="C450" i="3"/>
  <c r="I450" i="3" s="1"/>
  <c r="B450" i="3"/>
  <c r="J449" i="3"/>
  <c r="H449" i="3"/>
  <c r="G449" i="3"/>
  <c r="F449" i="3"/>
  <c r="I449" i="3" s="1"/>
  <c r="E449" i="3"/>
  <c r="K449" i="3" s="1"/>
  <c r="D449" i="3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H447" i="3"/>
  <c r="G447" i="3"/>
  <c r="F447" i="3"/>
  <c r="I447" i="3" s="1"/>
  <c r="E447" i="3"/>
  <c r="K447" i="3" s="1"/>
  <c r="D447" i="3"/>
  <c r="J447" i="3" s="1"/>
  <c r="C447" i="3"/>
  <c r="B447" i="3"/>
  <c r="H446" i="3"/>
  <c r="K446" i="3" s="1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I445" i="3" s="1"/>
  <c r="E445" i="3"/>
  <c r="K445" i="3" s="1"/>
  <c r="D445" i="3"/>
  <c r="C445" i="3"/>
  <c r="B445" i="3"/>
  <c r="J444" i="3"/>
  <c r="H444" i="3"/>
  <c r="K444" i="3" s="1"/>
  <c r="G444" i="3"/>
  <c r="F444" i="3"/>
  <c r="E444" i="3"/>
  <c r="D444" i="3"/>
  <c r="C444" i="3"/>
  <c r="I444" i="3" s="1"/>
  <c r="B444" i="3"/>
  <c r="H443" i="3"/>
  <c r="G443" i="3"/>
  <c r="F443" i="3"/>
  <c r="I443" i="3" s="1"/>
  <c r="E443" i="3"/>
  <c r="K443" i="3" s="1"/>
  <c r="D443" i="3"/>
  <c r="J443" i="3" s="1"/>
  <c r="C443" i="3"/>
  <c r="B443" i="3"/>
  <c r="H442" i="3"/>
  <c r="K442" i="3" s="1"/>
  <c r="G442" i="3"/>
  <c r="F442" i="3"/>
  <c r="E442" i="3"/>
  <c r="D442" i="3"/>
  <c r="J442" i="3" s="1"/>
  <c r="C442" i="3"/>
  <c r="I442" i="3" s="1"/>
  <c r="B442" i="3"/>
  <c r="H441" i="3"/>
  <c r="G441" i="3"/>
  <c r="F441" i="3"/>
  <c r="I441" i="3" s="1"/>
  <c r="E441" i="3"/>
  <c r="D441" i="3"/>
  <c r="J441" i="3" s="1"/>
  <c r="C441" i="3"/>
  <c r="B441" i="3"/>
  <c r="J440" i="3"/>
  <c r="H440" i="3"/>
  <c r="K440" i="3" s="1"/>
  <c r="G440" i="3"/>
  <c r="F440" i="3"/>
  <c r="E440" i="3"/>
  <c r="D440" i="3"/>
  <c r="C440" i="3"/>
  <c r="I440" i="3" s="1"/>
  <c r="B440" i="3"/>
  <c r="J439" i="3"/>
  <c r="H439" i="3"/>
  <c r="G439" i="3"/>
  <c r="F439" i="3"/>
  <c r="I439" i="3" s="1"/>
  <c r="E439" i="3"/>
  <c r="K439" i="3" s="1"/>
  <c r="D439" i="3"/>
  <c r="C439" i="3"/>
  <c r="B439" i="3"/>
  <c r="H438" i="3"/>
  <c r="K438" i="3" s="1"/>
  <c r="G438" i="3"/>
  <c r="F438" i="3"/>
  <c r="E438" i="3"/>
  <c r="D438" i="3"/>
  <c r="J438" i="3" s="1"/>
  <c r="C438" i="3"/>
  <c r="I438" i="3" s="1"/>
  <c r="B438" i="3"/>
  <c r="H437" i="3"/>
  <c r="G437" i="3"/>
  <c r="F437" i="3"/>
  <c r="I437" i="3" s="1"/>
  <c r="E437" i="3"/>
  <c r="D437" i="3"/>
  <c r="J437" i="3" s="1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J435" i="3"/>
  <c r="H435" i="3"/>
  <c r="G435" i="3"/>
  <c r="F435" i="3"/>
  <c r="I435" i="3" s="1"/>
  <c r="E435" i="3"/>
  <c r="K435" i="3" s="1"/>
  <c r="D435" i="3"/>
  <c r="C435" i="3"/>
  <c r="B435" i="3"/>
  <c r="H434" i="3"/>
  <c r="K434" i="3" s="1"/>
  <c r="G434" i="3"/>
  <c r="F434" i="3"/>
  <c r="E434" i="3"/>
  <c r="D434" i="3"/>
  <c r="J434" i="3" s="1"/>
  <c r="C434" i="3"/>
  <c r="I434" i="3" s="1"/>
  <c r="B434" i="3"/>
  <c r="H433" i="3"/>
  <c r="G433" i="3"/>
  <c r="F433" i="3"/>
  <c r="I433" i="3" s="1"/>
  <c r="E433" i="3"/>
  <c r="K433" i="3" s="1"/>
  <c r="D433" i="3"/>
  <c r="J433" i="3" s="1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H431" i="3"/>
  <c r="G431" i="3"/>
  <c r="F431" i="3"/>
  <c r="I431" i="3" s="1"/>
  <c r="E431" i="3"/>
  <c r="K431" i="3" s="1"/>
  <c r="D431" i="3"/>
  <c r="J431" i="3" s="1"/>
  <c r="C431" i="3"/>
  <c r="B431" i="3"/>
  <c r="H430" i="3"/>
  <c r="K430" i="3" s="1"/>
  <c r="G430" i="3"/>
  <c r="F430" i="3"/>
  <c r="E430" i="3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J429" i="3" s="1"/>
  <c r="C429" i="3"/>
  <c r="B429" i="3"/>
  <c r="J428" i="3"/>
  <c r="H428" i="3"/>
  <c r="K428" i="3" s="1"/>
  <c r="G428" i="3"/>
  <c r="F428" i="3"/>
  <c r="E428" i="3"/>
  <c r="D428" i="3"/>
  <c r="C428" i="3"/>
  <c r="I428" i="3" s="1"/>
  <c r="B428" i="3"/>
  <c r="H427" i="3"/>
  <c r="G427" i="3"/>
  <c r="F427" i="3"/>
  <c r="I427" i="3" s="1"/>
  <c r="E427" i="3"/>
  <c r="K427" i="3" s="1"/>
  <c r="D427" i="3"/>
  <c r="J427" i="3" s="1"/>
  <c r="C427" i="3"/>
  <c r="B427" i="3"/>
  <c r="H426" i="3"/>
  <c r="K426" i="3" s="1"/>
  <c r="G426" i="3"/>
  <c r="F426" i="3"/>
  <c r="E426" i="3"/>
  <c r="D426" i="3"/>
  <c r="J426" i="3" s="1"/>
  <c r="C426" i="3"/>
  <c r="I426" i="3" s="1"/>
  <c r="B426" i="3"/>
  <c r="H425" i="3"/>
  <c r="G425" i="3"/>
  <c r="F425" i="3"/>
  <c r="I425" i="3" s="1"/>
  <c r="E425" i="3"/>
  <c r="D425" i="3"/>
  <c r="J425" i="3" s="1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K422" i="3" s="1"/>
  <c r="G422" i="3"/>
  <c r="F422" i="3"/>
  <c r="E422" i="3"/>
  <c r="D422" i="3"/>
  <c r="J422" i="3" s="1"/>
  <c r="C422" i="3"/>
  <c r="I422" i="3" s="1"/>
  <c r="B422" i="3"/>
  <c r="H421" i="3"/>
  <c r="G421" i="3"/>
  <c r="F421" i="3"/>
  <c r="I421" i="3" s="1"/>
  <c r="E421" i="3"/>
  <c r="D421" i="3"/>
  <c r="J421" i="3" s="1"/>
  <c r="C421" i="3"/>
  <c r="B421" i="3"/>
  <c r="J420" i="3"/>
  <c r="H420" i="3"/>
  <c r="K420" i="3" s="1"/>
  <c r="G420" i="3"/>
  <c r="F420" i="3"/>
  <c r="E420" i="3"/>
  <c r="D420" i="3"/>
  <c r="C420" i="3"/>
  <c r="I420" i="3" s="1"/>
  <c r="B420" i="3"/>
  <c r="J419" i="3"/>
  <c r="H419" i="3"/>
  <c r="G419" i="3"/>
  <c r="F419" i="3"/>
  <c r="I419" i="3" s="1"/>
  <c r="E419" i="3"/>
  <c r="K419" i="3" s="1"/>
  <c r="D419" i="3"/>
  <c r="C419" i="3"/>
  <c r="B419" i="3"/>
  <c r="H418" i="3"/>
  <c r="K418" i="3" s="1"/>
  <c r="G418" i="3"/>
  <c r="F418" i="3"/>
  <c r="E418" i="3"/>
  <c r="D418" i="3"/>
  <c r="J418" i="3" s="1"/>
  <c r="C418" i="3"/>
  <c r="I418" i="3" s="1"/>
  <c r="B418" i="3"/>
  <c r="H417" i="3"/>
  <c r="G417" i="3"/>
  <c r="F417" i="3"/>
  <c r="I417" i="3" s="1"/>
  <c r="E417" i="3"/>
  <c r="K417" i="3" s="1"/>
  <c r="D417" i="3"/>
  <c r="J417" i="3" s="1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H415" i="3"/>
  <c r="G415" i="3"/>
  <c r="F415" i="3"/>
  <c r="I415" i="3" s="1"/>
  <c r="E415" i="3"/>
  <c r="K415" i="3" s="1"/>
  <c r="D415" i="3"/>
  <c r="J415" i="3" s="1"/>
  <c r="C415" i="3"/>
  <c r="B415" i="3"/>
  <c r="H414" i="3"/>
  <c r="K414" i="3" s="1"/>
  <c r="G414" i="3"/>
  <c r="F414" i="3"/>
  <c r="E414" i="3"/>
  <c r="D414" i="3"/>
  <c r="J414" i="3" s="1"/>
  <c r="C414" i="3"/>
  <c r="I414" i="3" s="1"/>
  <c r="B414" i="3"/>
  <c r="H413" i="3"/>
  <c r="G413" i="3"/>
  <c r="F413" i="3"/>
  <c r="I413" i="3" s="1"/>
  <c r="E413" i="3"/>
  <c r="K413" i="3" s="1"/>
  <c r="D413" i="3"/>
  <c r="J413" i="3" s="1"/>
  <c r="C413" i="3"/>
  <c r="B413" i="3"/>
  <c r="J412" i="3"/>
  <c r="H412" i="3"/>
  <c r="K412" i="3" s="1"/>
  <c r="G412" i="3"/>
  <c r="F412" i="3"/>
  <c r="E412" i="3"/>
  <c r="D412" i="3"/>
  <c r="C412" i="3"/>
  <c r="I412" i="3" s="1"/>
  <c r="B412" i="3"/>
  <c r="H411" i="3"/>
  <c r="G411" i="3"/>
  <c r="F411" i="3"/>
  <c r="E411" i="3"/>
  <c r="K411" i="3" s="1"/>
  <c r="D411" i="3"/>
  <c r="J411" i="3" s="1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I409" i="3" s="1"/>
  <c r="E409" i="3"/>
  <c r="D409" i="3"/>
  <c r="J409" i="3" s="1"/>
  <c r="C409" i="3"/>
  <c r="B409" i="3"/>
  <c r="J408" i="3"/>
  <c r="H408" i="3"/>
  <c r="K408" i="3" s="1"/>
  <c r="G408" i="3"/>
  <c r="F408" i="3"/>
  <c r="E408" i="3"/>
  <c r="D408" i="3"/>
  <c r="C408" i="3"/>
  <c r="I408" i="3" s="1"/>
  <c r="B408" i="3"/>
  <c r="J407" i="3"/>
  <c r="H407" i="3"/>
  <c r="G407" i="3"/>
  <c r="F407" i="3"/>
  <c r="E407" i="3"/>
  <c r="K407" i="3" s="1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D405" i="3"/>
  <c r="J405" i="3" s="1"/>
  <c r="C405" i="3"/>
  <c r="B405" i="3"/>
  <c r="J404" i="3"/>
  <c r="H404" i="3"/>
  <c r="K404" i="3" s="1"/>
  <c r="G404" i="3"/>
  <c r="F404" i="3"/>
  <c r="E404" i="3"/>
  <c r="D404" i="3"/>
  <c r="C404" i="3"/>
  <c r="I404" i="3" s="1"/>
  <c r="B404" i="3"/>
  <c r="J403" i="3"/>
  <c r="H403" i="3"/>
  <c r="G403" i="3"/>
  <c r="F403" i="3"/>
  <c r="E403" i="3"/>
  <c r="K403" i="3" s="1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I401" i="3" s="1"/>
  <c r="E401" i="3"/>
  <c r="K401" i="3" s="1"/>
  <c r="D401" i="3"/>
  <c r="J401" i="3" s="1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H399" i="3"/>
  <c r="G399" i="3"/>
  <c r="F399" i="3"/>
  <c r="I399" i="3" s="1"/>
  <c r="E399" i="3"/>
  <c r="K399" i="3" s="1"/>
  <c r="D399" i="3"/>
  <c r="J399" i="3" s="1"/>
  <c r="C399" i="3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I397" i="3" s="1"/>
  <c r="E397" i="3"/>
  <c r="K397" i="3" s="1"/>
  <c r="D397" i="3"/>
  <c r="J397" i="3" s="1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H395" i="3"/>
  <c r="G395" i="3"/>
  <c r="F395" i="3"/>
  <c r="E395" i="3"/>
  <c r="K395" i="3" s="1"/>
  <c r="D395" i="3"/>
  <c r="J395" i="3" s="1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I393" i="3" s="1"/>
  <c r="E393" i="3"/>
  <c r="D393" i="3"/>
  <c r="J393" i="3" s="1"/>
  <c r="C393" i="3"/>
  <c r="B393" i="3"/>
  <c r="J392" i="3"/>
  <c r="H392" i="3"/>
  <c r="K392" i="3" s="1"/>
  <c r="G392" i="3"/>
  <c r="F392" i="3"/>
  <c r="E392" i="3"/>
  <c r="D392" i="3"/>
  <c r="C392" i="3"/>
  <c r="I392" i="3" s="1"/>
  <c r="B392" i="3"/>
  <c r="J391" i="3"/>
  <c r="H391" i="3"/>
  <c r="G391" i="3"/>
  <c r="F391" i="3"/>
  <c r="E391" i="3"/>
  <c r="K391" i="3" s="1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I389" i="3" s="1"/>
  <c r="E389" i="3"/>
  <c r="D389" i="3"/>
  <c r="J389" i="3" s="1"/>
  <c r="C389" i="3"/>
  <c r="B389" i="3"/>
  <c r="J388" i="3"/>
  <c r="H388" i="3"/>
  <c r="K388" i="3" s="1"/>
  <c r="G388" i="3"/>
  <c r="F388" i="3"/>
  <c r="E388" i="3"/>
  <c r="D388" i="3"/>
  <c r="C388" i="3"/>
  <c r="I388" i="3" s="1"/>
  <c r="B388" i="3"/>
  <c r="J387" i="3"/>
  <c r="H387" i="3"/>
  <c r="G387" i="3"/>
  <c r="F387" i="3"/>
  <c r="I387" i="3" s="1"/>
  <c r="E387" i="3"/>
  <c r="K387" i="3" s="1"/>
  <c r="D387" i="3"/>
  <c r="C387" i="3"/>
  <c r="B387" i="3"/>
  <c r="H386" i="3"/>
  <c r="K386" i="3" s="1"/>
  <c r="G386" i="3"/>
  <c r="F386" i="3"/>
  <c r="E386" i="3"/>
  <c r="D386" i="3"/>
  <c r="J386" i="3" s="1"/>
  <c r="C386" i="3"/>
  <c r="I386" i="3" s="1"/>
  <c r="B386" i="3"/>
  <c r="H385" i="3"/>
  <c r="G385" i="3"/>
  <c r="F385" i="3"/>
  <c r="I385" i="3" s="1"/>
  <c r="E385" i="3"/>
  <c r="K385" i="3" s="1"/>
  <c r="D385" i="3"/>
  <c r="J385" i="3" s="1"/>
  <c r="C385" i="3"/>
  <c r="B385" i="3"/>
  <c r="J384" i="3"/>
  <c r="H384" i="3"/>
  <c r="K384" i="3" s="1"/>
  <c r="G384" i="3"/>
  <c r="F384" i="3"/>
  <c r="E384" i="3"/>
  <c r="D384" i="3"/>
  <c r="C384" i="3"/>
  <c r="I384" i="3" s="1"/>
  <c r="B384" i="3"/>
  <c r="H383" i="3"/>
  <c r="G383" i="3"/>
  <c r="F383" i="3"/>
  <c r="I383" i="3" s="1"/>
  <c r="E383" i="3"/>
  <c r="K383" i="3" s="1"/>
  <c r="D383" i="3"/>
  <c r="J383" i="3" s="1"/>
  <c r="C383" i="3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K381" i="3" s="1"/>
  <c r="D381" i="3"/>
  <c r="J381" i="3" s="1"/>
  <c r="C381" i="3"/>
  <c r="B381" i="3"/>
  <c r="J380" i="3"/>
  <c r="H380" i="3"/>
  <c r="K380" i="3" s="1"/>
  <c r="G380" i="3"/>
  <c r="F380" i="3"/>
  <c r="E380" i="3"/>
  <c r="D380" i="3"/>
  <c r="C380" i="3"/>
  <c r="I380" i="3" s="1"/>
  <c r="B380" i="3"/>
  <c r="H379" i="3"/>
  <c r="G379" i="3"/>
  <c r="F379" i="3"/>
  <c r="E379" i="3"/>
  <c r="K379" i="3" s="1"/>
  <c r="D379" i="3"/>
  <c r="J379" i="3" s="1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I377" i="3" s="1"/>
  <c r="E377" i="3"/>
  <c r="D377" i="3"/>
  <c r="J377" i="3" s="1"/>
  <c r="C377" i="3"/>
  <c r="B377" i="3"/>
  <c r="J376" i="3"/>
  <c r="H376" i="3"/>
  <c r="K376" i="3" s="1"/>
  <c r="G376" i="3"/>
  <c r="F376" i="3"/>
  <c r="E376" i="3"/>
  <c r="D376" i="3"/>
  <c r="C376" i="3"/>
  <c r="I376" i="3" s="1"/>
  <c r="B376" i="3"/>
  <c r="J375" i="3"/>
  <c r="H375" i="3"/>
  <c r="G375" i="3"/>
  <c r="F375" i="3"/>
  <c r="E375" i="3"/>
  <c r="K375" i="3" s="1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D373" i="3"/>
  <c r="J373" i="3" s="1"/>
  <c r="C373" i="3"/>
  <c r="B373" i="3"/>
  <c r="J372" i="3"/>
  <c r="H372" i="3"/>
  <c r="K372" i="3" s="1"/>
  <c r="G372" i="3"/>
  <c r="F372" i="3"/>
  <c r="E372" i="3"/>
  <c r="D372" i="3"/>
  <c r="C372" i="3"/>
  <c r="I372" i="3" s="1"/>
  <c r="B372" i="3"/>
  <c r="J371" i="3"/>
  <c r="H371" i="3"/>
  <c r="G371" i="3"/>
  <c r="F371" i="3"/>
  <c r="E371" i="3"/>
  <c r="K371" i="3" s="1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I369" i="3" s="1"/>
  <c r="E369" i="3"/>
  <c r="K369" i="3" s="1"/>
  <c r="D369" i="3"/>
  <c r="J369" i="3" s="1"/>
  <c r="C369" i="3"/>
  <c r="B369" i="3"/>
  <c r="J368" i="3"/>
  <c r="H368" i="3"/>
  <c r="K368" i="3" s="1"/>
  <c r="G368" i="3"/>
  <c r="F368" i="3"/>
  <c r="E368" i="3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I365" i="3" s="1"/>
  <c r="E365" i="3"/>
  <c r="K365" i="3" s="1"/>
  <c r="D365" i="3"/>
  <c r="J365" i="3" s="1"/>
  <c r="C365" i="3"/>
  <c r="B365" i="3"/>
  <c r="J364" i="3"/>
  <c r="H364" i="3"/>
  <c r="K364" i="3" s="1"/>
  <c r="G364" i="3"/>
  <c r="F364" i="3"/>
  <c r="E364" i="3"/>
  <c r="D364" i="3"/>
  <c r="C364" i="3"/>
  <c r="I364" i="3" s="1"/>
  <c r="B364" i="3"/>
  <c r="H363" i="3"/>
  <c r="G363" i="3"/>
  <c r="F363" i="3"/>
  <c r="E363" i="3"/>
  <c r="K363" i="3" s="1"/>
  <c r="D363" i="3"/>
  <c r="J363" i="3" s="1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I361" i="3" s="1"/>
  <c r="E361" i="3"/>
  <c r="D361" i="3"/>
  <c r="J361" i="3" s="1"/>
  <c r="C361" i="3"/>
  <c r="B361" i="3"/>
  <c r="J360" i="3"/>
  <c r="H360" i="3"/>
  <c r="K360" i="3" s="1"/>
  <c r="G360" i="3"/>
  <c r="F360" i="3"/>
  <c r="E360" i="3"/>
  <c r="D360" i="3"/>
  <c r="C360" i="3"/>
  <c r="I360" i="3" s="1"/>
  <c r="B360" i="3"/>
  <c r="J359" i="3"/>
  <c r="H359" i="3"/>
  <c r="G359" i="3"/>
  <c r="F359" i="3"/>
  <c r="E359" i="3"/>
  <c r="K359" i="3" s="1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D357" i="3"/>
  <c r="J357" i="3" s="1"/>
  <c r="C357" i="3"/>
  <c r="B357" i="3"/>
  <c r="J356" i="3"/>
  <c r="H356" i="3"/>
  <c r="K356" i="3" s="1"/>
  <c r="G356" i="3"/>
  <c r="F356" i="3"/>
  <c r="E356" i="3"/>
  <c r="D356" i="3"/>
  <c r="C356" i="3"/>
  <c r="I356" i="3" s="1"/>
  <c r="B356" i="3"/>
  <c r="J355" i="3"/>
  <c r="H355" i="3"/>
  <c r="G355" i="3"/>
  <c r="F355" i="3"/>
  <c r="E355" i="3"/>
  <c r="K355" i="3" s="1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K353" i="3" s="1"/>
  <c r="D353" i="3"/>
  <c r="J353" i="3" s="1"/>
  <c r="C353" i="3"/>
  <c r="B353" i="3"/>
  <c r="J352" i="3"/>
  <c r="H352" i="3"/>
  <c r="K352" i="3" s="1"/>
  <c r="G352" i="3"/>
  <c r="F352" i="3"/>
  <c r="E352" i="3"/>
  <c r="D352" i="3"/>
  <c r="C352" i="3"/>
  <c r="I352" i="3" s="1"/>
  <c r="B352" i="3"/>
  <c r="H351" i="3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J349" i="3" s="1"/>
  <c r="C349" i="3"/>
  <c r="B349" i="3"/>
  <c r="J348" i="3"/>
  <c r="H348" i="3"/>
  <c r="K348" i="3" s="1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I345" i="3" s="1"/>
  <c r="E345" i="3"/>
  <c r="D345" i="3"/>
  <c r="J345" i="3" s="1"/>
  <c r="C345" i="3"/>
  <c r="B345" i="3"/>
  <c r="J344" i="3"/>
  <c r="H344" i="3"/>
  <c r="K344" i="3" s="1"/>
  <c r="G344" i="3"/>
  <c r="F344" i="3"/>
  <c r="E344" i="3"/>
  <c r="D344" i="3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I341" i="3" s="1"/>
  <c r="E341" i="3"/>
  <c r="D341" i="3"/>
  <c r="J341" i="3" s="1"/>
  <c r="C341" i="3"/>
  <c r="B341" i="3"/>
  <c r="J340" i="3"/>
  <c r="H340" i="3"/>
  <c r="K340" i="3" s="1"/>
  <c r="G340" i="3"/>
  <c r="F340" i="3"/>
  <c r="E340" i="3"/>
  <c r="D340" i="3"/>
  <c r="C340" i="3"/>
  <c r="I340" i="3" s="1"/>
  <c r="B340" i="3"/>
  <c r="J339" i="3"/>
  <c r="H339" i="3"/>
  <c r="G339" i="3"/>
  <c r="F339" i="3"/>
  <c r="E339" i="3"/>
  <c r="K339" i="3" s="1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J337" i="3" s="1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I333" i="3" s="1"/>
  <c r="E333" i="3"/>
  <c r="K333" i="3" s="1"/>
  <c r="D333" i="3"/>
  <c r="J333" i="3" s="1"/>
  <c r="C333" i="3"/>
  <c r="B333" i="3"/>
  <c r="J332" i="3"/>
  <c r="H332" i="3"/>
  <c r="K332" i="3" s="1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G326" i="3"/>
  <c r="F326" i="3"/>
  <c r="I326" i="3" s="1"/>
  <c r="E326" i="3"/>
  <c r="K326" i="3" s="1"/>
  <c r="D326" i="3"/>
  <c r="J326" i="3" s="1"/>
  <c r="C326" i="3"/>
  <c r="B326" i="3"/>
  <c r="I325" i="3"/>
  <c r="H325" i="3"/>
  <c r="K325" i="3" s="1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I321" i="3"/>
  <c r="H321" i="3"/>
  <c r="K321" i="3" s="1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F314" i="3"/>
  <c r="I314" i="3" s="1"/>
  <c r="E314" i="3"/>
  <c r="D314" i="3"/>
  <c r="J314" i="3" s="1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F310" i="3"/>
  <c r="I310" i="3" s="1"/>
  <c r="E310" i="3"/>
  <c r="D310" i="3"/>
  <c r="J310" i="3" s="1"/>
  <c r="C310" i="3"/>
  <c r="B310" i="3"/>
  <c r="K309" i="3"/>
  <c r="H309" i="3"/>
  <c r="G309" i="3"/>
  <c r="F309" i="3"/>
  <c r="I309" i="3" s="1"/>
  <c r="E309" i="3"/>
  <c r="D309" i="3"/>
  <c r="J309" i="3" s="1"/>
  <c r="C309" i="3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I307" i="3" s="1"/>
  <c r="E307" i="3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J305" i="3"/>
  <c r="H305" i="3"/>
  <c r="G305" i="3"/>
  <c r="F305" i="3"/>
  <c r="E305" i="3"/>
  <c r="K305" i="3" s="1"/>
  <c r="D305" i="3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H303" i="3"/>
  <c r="G303" i="3"/>
  <c r="J303" i="3" s="1"/>
  <c r="F303" i="3"/>
  <c r="E303" i="3"/>
  <c r="K303" i="3" s="1"/>
  <c r="D303" i="3"/>
  <c r="C303" i="3"/>
  <c r="I303" i="3" s="1"/>
  <c r="B303" i="3"/>
  <c r="I302" i="3"/>
  <c r="H302" i="3"/>
  <c r="G302" i="3"/>
  <c r="J302" i="3" s="1"/>
  <c r="F302" i="3"/>
  <c r="E302" i="3"/>
  <c r="K302" i="3" s="1"/>
  <c r="D302" i="3"/>
  <c r="C302" i="3"/>
  <c r="B302" i="3"/>
  <c r="K301" i="3"/>
  <c r="I301" i="3"/>
  <c r="H301" i="3"/>
  <c r="G301" i="3"/>
  <c r="F301" i="3"/>
  <c r="E301" i="3"/>
  <c r="D301" i="3"/>
  <c r="J301" i="3" s="1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J299" i="3" s="1"/>
  <c r="F299" i="3"/>
  <c r="E299" i="3"/>
  <c r="K299" i="3" s="1"/>
  <c r="D299" i="3"/>
  <c r="C299" i="3"/>
  <c r="I299" i="3" s="1"/>
  <c r="B299" i="3"/>
  <c r="I298" i="3"/>
  <c r="H298" i="3"/>
  <c r="G298" i="3"/>
  <c r="J298" i="3" s="1"/>
  <c r="F298" i="3"/>
  <c r="E298" i="3"/>
  <c r="K298" i="3" s="1"/>
  <c r="D298" i="3"/>
  <c r="C298" i="3"/>
  <c r="B298" i="3"/>
  <c r="K297" i="3"/>
  <c r="I297" i="3"/>
  <c r="H297" i="3"/>
  <c r="G297" i="3"/>
  <c r="F297" i="3"/>
  <c r="E297" i="3"/>
  <c r="D297" i="3"/>
  <c r="J297" i="3" s="1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J295" i="3" s="1"/>
  <c r="F295" i="3"/>
  <c r="E295" i="3"/>
  <c r="K295" i="3" s="1"/>
  <c r="D295" i="3"/>
  <c r="C295" i="3"/>
  <c r="I295" i="3" s="1"/>
  <c r="B295" i="3"/>
  <c r="I294" i="3"/>
  <c r="H294" i="3"/>
  <c r="G294" i="3"/>
  <c r="J294" i="3" s="1"/>
  <c r="F294" i="3"/>
  <c r="E294" i="3"/>
  <c r="K294" i="3" s="1"/>
  <c r="D294" i="3"/>
  <c r="C294" i="3"/>
  <c r="B294" i="3"/>
  <c r="K293" i="3"/>
  <c r="I293" i="3"/>
  <c r="H293" i="3"/>
  <c r="G293" i="3"/>
  <c r="F293" i="3"/>
  <c r="E293" i="3"/>
  <c r="D293" i="3"/>
  <c r="J293" i="3" s="1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J291" i="3" s="1"/>
  <c r="F291" i="3"/>
  <c r="E291" i="3"/>
  <c r="K291" i="3" s="1"/>
  <c r="D291" i="3"/>
  <c r="C291" i="3"/>
  <c r="I291" i="3" s="1"/>
  <c r="B291" i="3"/>
  <c r="I290" i="3"/>
  <c r="H290" i="3"/>
  <c r="G290" i="3"/>
  <c r="J290" i="3" s="1"/>
  <c r="F290" i="3"/>
  <c r="E290" i="3"/>
  <c r="K290" i="3" s="1"/>
  <c r="D290" i="3"/>
  <c r="C290" i="3"/>
  <c r="B290" i="3"/>
  <c r="K289" i="3"/>
  <c r="I289" i="3"/>
  <c r="H289" i="3"/>
  <c r="G289" i="3"/>
  <c r="F289" i="3"/>
  <c r="E289" i="3"/>
  <c r="D289" i="3"/>
  <c r="J289" i="3" s="1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J287" i="3" s="1"/>
  <c r="F287" i="3"/>
  <c r="E287" i="3"/>
  <c r="K287" i="3" s="1"/>
  <c r="D287" i="3"/>
  <c r="C287" i="3"/>
  <c r="I287" i="3" s="1"/>
  <c r="B287" i="3"/>
  <c r="I286" i="3"/>
  <c r="H286" i="3"/>
  <c r="G286" i="3"/>
  <c r="J286" i="3" s="1"/>
  <c r="F286" i="3"/>
  <c r="E286" i="3"/>
  <c r="K286" i="3" s="1"/>
  <c r="D286" i="3"/>
  <c r="C286" i="3"/>
  <c r="B286" i="3"/>
  <c r="K285" i="3"/>
  <c r="I285" i="3"/>
  <c r="H285" i="3"/>
  <c r="G285" i="3"/>
  <c r="F285" i="3"/>
  <c r="E285" i="3"/>
  <c r="D285" i="3"/>
  <c r="J285" i="3" s="1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J283" i="3" s="1"/>
  <c r="F283" i="3"/>
  <c r="E283" i="3"/>
  <c r="K283" i="3" s="1"/>
  <c r="D283" i="3"/>
  <c r="C283" i="3"/>
  <c r="I283" i="3" s="1"/>
  <c r="B283" i="3"/>
  <c r="I282" i="3"/>
  <c r="H282" i="3"/>
  <c r="G282" i="3"/>
  <c r="J282" i="3" s="1"/>
  <c r="F282" i="3"/>
  <c r="E282" i="3"/>
  <c r="K282" i="3" s="1"/>
  <c r="D282" i="3"/>
  <c r="C282" i="3"/>
  <c r="B282" i="3"/>
  <c r="K281" i="3"/>
  <c r="I281" i="3"/>
  <c r="H281" i="3"/>
  <c r="G281" i="3"/>
  <c r="F281" i="3"/>
  <c r="E281" i="3"/>
  <c r="D281" i="3"/>
  <c r="J281" i="3" s="1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J279" i="3" s="1"/>
  <c r="F279" i="3"/>
  <c r="E279" i="3"/>
  <c r="K279" i="3" s="1"/>
  <c r="D279" i="3"/>
  <c r="C279" i="3"/>
  <c r="I279" i="3" s="1"/>
  <c r="B279" i="3"/>
  <c r="I278" i="3"/>
  <c r="H278" i="3"/>
  <c r="G278" i="3"/>
  <c r="J278" i="3" s="1"/>
  <c r="F278" i="3"/>
  <c r="E278" i="3"/>
  <c r="K278" i="3" s="1"/>
  <c r="D278" i="3"/>
  <c r="C278" i="3"/>
  <c r="B278" i="3"/>
  <c r="K277" i="3"/>
  <c r="I277" i="3"/>
  <c r="H277" i="3"/>
  <c r="G277" i="3"/>
  <c r="F277" i="3"/>
  <c r="E277" i="3"/>
  <c r="D277" i="3"/>
  <c r="J277" i="3" s="1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J275" i="3" s="1"/>
  <c r="F275" i="3"/>
  <c r="E275" i="3"/>
  <c r="K275" i="3" s="1"/>
  <c r="D275" i="3"/>
  <c r="C275" i="3"/>
  <c r="I275" i="3" s="1"/>
  <c r="B275" i="3"/>
  <c r="I274" i="3"/>
  <c r="H274" i="3"/>
  <c r="G274" i="3"/>
  <c r="J274" i="3" s="1"/>
  <c r="F274" i="3"/>
  <c r="E274" i="3"/>
  <c r="K274" i="3" s="1"/>
  <c r="D274" i="3"/>
  <c r="C274" i="3"/>
  <c r="B274" i="3"/>
  <c r="K273" i="3"/>
  <c r="I273" i="3"/>
  <c r="H273" i="3"/>
  <c r="G273" i="3"/>
  <c r="F273" i="3"/>
  <c r="E273" i="3"/>
  <c r="D273" i="3"/>
  <c r="J273" i="3" s="1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J271" i="3" s="1"/>
  <c r="F271" i="3"/>
  <c r="E271" i="3"/>
  <c r="K271" i="3" s="1"/>
  <c r="D271" i="3"/>
  <c r="C271" i="3"/>
  <c r="I271" i="3" s="1"/>
  <c r="B271" i="3"/>
  <c r="I270" i="3"/>
  <c r="H270" i="3"/>
  <c r="G270" i="3"/>
  <c r="J270" i="3" s="1"/>
  <c r="F270" i="3"/>
  <c r="E270" i="3"/>
  <c r="K270" i="3" s="1"/>
  <c r="D270" i="3"/>
  <c r="C270" i="3"/>
  <c r="B270" i="3"/>
  <c r="K269" i="3"/>
  <c r="I269" i="3"/>
  <c r="H269" i="3"/>
  <c r="G269" i="3"/>
  <c r="F269" i="3"/>
  <c r="E269" i="3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J267" i="3" s="1"/>
  <c r="F267" i="3"/>
  <c r="E267" i="3"/>
  <c r="K267" i="3" s="1"/>
  <c r="D267" i="3"/>
  <c r="C267" i="3"/>
  <c r="I267" i="3" s="1"/>
  <c r="B267" i="3"/>
  <c r="I266" i="3"/>
  <c r="H266" i="3"/>
  <c r="G266" i="3"/>
  <c r="J266" i="3" s="1"/>
  <c r="F266" i="3"/>
  <c r="E266" i="3"/>
  <c r="K266" i="3" s="1"/>
  <c r="D266" i="3"/>
  <c r="C266" i="3"/>
  <c r="B266" i="3"/>
  <c r="K265" i="3"/>
  <c r="I265" i="3"/>
  <c r="H265" i="3"/>
  <c r="G265" i="3"/>
  <c r="F265" i="3"/>
  <c r="E265" i="3"/>
  <c r="D265" i="3"/>
  <c r="J265" i="3" s="1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J263" i="3" s="1"/>
  <c r="F263" i="3"/>
  <c r="E263" i="3"/>
  <c r="D263" i="3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K261" i="3"/>
  <c r="I261" i="3"/>
  <c r="H261" i="3"/>
  <c r="G261" i="3"/>
  <c r="F261" i="3"/>
  <c r="E261" i="3"/>
  <c r="D261" i="3"/>
  <c r="J261" i="3" s="1"/>
  <c r="C261" i="3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J259" i="3" s="1"/>
  <c r="F259" i="3"/>
  <c r="E259" i="3"/>
  <c r="D259" i="3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J255" i="3" s="1"/>
  <c r="F255" i="3"/>
  <c r="E255" i="3"/>
  <c r="K255" i="3" s="1"/>
  <c r="D255" i="3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I253" i="3"/>
  <c r="H253" i="3"/>
  <c r="G253" i="3"/>
  <c r="F253" i="3"/>
  <c r="E253" i="3"/>
  <c r="D253" i="3"/>
  <c r="J253" i="3" s="1"/>
  <c r="C253" i="3"/>
  <c r="B253" i="3"/>
  <c r="K252" i="3"/>
  <c r="H252" i="3"/>
  <c r="G252" i="3"/>
  <c r="F252" i="3"/>
  <c r="E252" i="3"/>
  <c r="D252" i="3"/>
  <c r="J252" i="3" s="1"/>
  <c r="C252" i="3"/>
  <c r="B252" i="3"/>
  <c r="H251" i="3"/>
  <c r="G251" i="3"/>
  <c r="J251" i="3" s="1"/>
  <c r="F251" i="3"/>
  <c r="E251" i="3"/>
  <c r="K251" i="3" s="1"/>
  <c r="D251" i="3"/>
  <c r="C251" i="3"/>
  <c r="I251" i="3" s="1"/>
  <c r="B251" i="3"/>
  <c r="I250" i="3"/>
  <c r="H250" i="3"/>
  <c r="G250" i="3"/>
  <c r="J250" i="3" s="1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J247" i="3" s="1"/>
  <c r="F247" i="3"/>
  <c r="E247" i="3"/>
  <c r="K247" i="3" s="1"/>
  <c r="D247" i="3"/>
  <c r="C247" i="3"/>
  <c r="I247" i="3" s="1"/>
  <c r="B247" i="3"/>
  <c r="I246" i="3"/>
  <c r="H246" i="3"/>
  <c r="G246" i="3"/>
  <c r="J246" i="3" s="1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K244" i="3"/>
  <c r="H244" i="3"/>
  <c r="G244" i="3"/>
  <c r="F244" i="3"/>
  <c r="E244" i="3"/>
  <c r="D244" i="3"/>
  <c r="J244" i="3" s="1"/>
  <c r="C244" i="3"/>
  <c r="B244" i="3"/>
  <c r="H243" i="3"/>
  <c r="G243" i="3"/>
  <c r="J243" i="3" s="1"/>
  <c r="F243" i="3"/>
  <c r="E243" i="3"/>
  <c r="K243" i="3" s="1"/>
  <c r="D243" i="3"/>
  <c r="C243" i="3"/>
  <c r="I243" i="3" s="1"/>
  <c r="B243" i="3"/>
  <c r="I242" i="3"/>
  <c r="H242" i="3"/>
  <c r="G242" i="3"/>
  <c r="J242" i="3" s="1"/>
  <c r="F242" i="3"/>
  <c r="E242" i="3"/>
  <c r="K242" i="3" s="1"/>
  <c r="D242" i="3"/>
  <c r="C242" i="3"/>
  <c r="B242" i="3"/>
  <c r="K241" i="3"/>
  <c r="I241" i="3"/>
  <c r="H241" i="3"/>
  <c r="G241" i="3"/>
  <c r="F241" i="3"/>
  <c r="E241" i="3"/>
  <c r="D241" i="3"/>
  <c r="J241" i="3" s="1"/>
  <c r="C241" i="3"/>
  <c r="B241" i="3"/>
  <c r="K240" i="3"/>
  <c r="H240" i="3"/>
  <c r="G240" i="3"/>
  <c r="F240" i="3"/>
  <c r="E240" i="3"/>
  <c r="D240" i="3"/>
  <c r="J240" i="3" s="1"/>
  <c r="C240" i="3"/>
  <c r="B240" i="3"/>
  <c r="H239" i="3"/>
  <c r="G239" i="3"/>
  <c r="J239" i="3" s="1"/>
  <c r="F239" i="3"/>
  <c r="E239" i="3"/>
  <c r="D239" i="3"/>
  <c r="C239" i="3"/>
  <c r="I239" i="3" s="1"/>
  <c r="B239" i="3"/>
  <c r="I238" i="3"/>
  <c r="H238" i="3"/>
  <c r="G238" i="3"/>
  <c r="J238" i="3" s="1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J235" i="3" s="1"/>
  <c r="F235" i="3"/>
  <c r="E235" i="3"/>
  <c r="K235" i="3" s="1"/>
  <c r="D235" i="3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C233" i="3"/>
  <c r="I233" i="3" s="1"/>
  <c r="B233" i="3"/>
  <c r="K232" i="3"/>
  <c r="I232" i="3"/>
  <c r="H232" i="3"/>
  <c r="G232" i="3"/>
  <c r="F232" i="3"/>
  <c r="E232" i="3"/>
  <c r="D232" i="3"/>
  <c r="J232" i="3" s="1"/>
  <c r="C232" i="3"/>
  <c r="B232" i="3"/>
  <c r="H231" i="3"/>
  <c r="G231" i="3"/>
  <c r="J231" i="3" s="1"/>
  <c r="F231" i="3"/>
  <c r="E231" i="3"/>
  <c r="K231" i="3" s="1"/>
  <c r="D231" i="3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I229" i="3"/>
  <c r="H229" i="3"/>
  <c r="G229" i="3"/>
  <c r="F229" i="3"/>
  <c r="E229" i="3"/>
  <c r="D229" i="3"/>
  <c r="J229" i="3" s="1"/>
  <c r="C229" i="3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E227" i="3"/>
  <c r="K227" i="3" s="1"/>
  <c r="D227" i="3"/>
  <c r="C227" i="3"/>
  <c r="I227" i="3" s="1"/>
  <c r="B227" i="3"/>
  <c r="I226" i="3"/>
  <c r="H226" i="3"/>
  <c r="G226" i="3"/>
  <c r="J226" i="3" s="1"/>
  <c r="F226" i="3"/>
  <c r="E226" i="3"/>
  <c r="K226" i="3" s="1"/>
  <c r="D226" i="3"/>
  <c r="C226" i="3"/>
  <c r="B226" i="3"/>
  <c r="K225" i="3"/>
  <c r="I225" i="3"/>
  <c r="H225" i="3"/>
  <c r="G225" i="3"/>
  <c r="F225" i="3"/>
  <c r="E225" i="3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J223" i="3" s="1"/>
  <c r="F223" i="3"/>
  <c r="E223" i="3"/>
  <c r="K223" i="3" s="1"/>
  <c r="D223" i="3"/>
  <c r="C223" i="3"/>
  <c r="I223" i="3" s="1"/>
  <c r="B223" i="3"/>
  <c r="I222" i="3"/>
  <c r="H222" i="3"/>
  <c r="G222" i="3"/>
  <c r="J222" i="3" s="1"/>
  <c r="F222" i="3"/>
  <c r="E222" i="3"/>
  <c r="K222" i="3" s="1"/>
  <c r="D222" i="3"/>
  <c r="C222" i="3"/>
  <c r="B222" i="3"/>
  <c r="K221" i="3"/>
  <c r="I221" i="3"/>
  <c r="H221" i="3"/>
  <c r="G221" i="3"/>
  <c r="F221" i="3"/>
  <c r="E221" i="3"/>
  <c r="D221" i="3"/>
  <c r="J221" i="3" s="1"/>
  <c r="C221" i="3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J219" i="3" s="1"/>
  <c r="F219" i="3"/>
  <c r="E219" i="3"/>
  <c r="K219" i="3" s="1"/>
  <c r="D219" i="3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K215" i="3" s="1"/>
  <c r="G215" i="3"/>
  <c r="J215" i="3" s="1"/>
  <c r="F215" i="3"/>
  <c r="E215" i="3"/>
  <c r="D215" i="3"/>
  <c r="C215" i="3"/>
  <c r="I215" i="3" s="1"/>
  <c r="B215" i="3"/>
  <c r="I214" i="3"/>
  <c r="H214" i="3"/>
  <c r="G214" i="3"/>
  <c r="J214" i="3" s="1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C213" i="3"/>
  <c r="I213" i="3" s="1"/>
  <c r="B213" i="3"/>
  <c r="K212" i="3"/>
  <c r="H212" i="3"/>
  <c r="G212" i="3"/>
  <c r="F212" i="3"/>
  <c r="E212" i="3"/>
  <c r="D212" i="3"/>
  <c r="J212" i="3" s="1"/>
  <c r="C212" i="3"/>
  <c r="I212" i="3" s="1"/>
  <c r="B212" i="3"/>
  <c r="K211" i="3"/>
  <c r="H211" i="3"/>
  <c r="G211" i="3"/>
  <c r="J211" i="3" s="1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K208" i="3"/>
  <c r="H208" i="3"/>
  <c r="G208" i="3"/>
  <c r="F208" i="3"/>
  <c r="I208" i="3" s="1"/>
  <c r="E208" i="3"/>
  <c r="D208" i="3"/>
  <c r="J208" i="3" s="1"/>
  <c r="C208" i="3"/>
  <c r="B208" i="3"/>
  <c r="K207" i="3"/>
  <c r="H207" i="3"/>
  <c r="G207" i="3"/>
  <c r="J207" i="3" s="1"/>
  <c r="F207" i="3"/>
  <c r="E207" i="3"/>
  <c r="D207" i="3"/>
  <c r="C207" i="3"/>
  <c r="I207" i="3" s="1"/>
  <c r="B207" i="3"/>
  <c r="I206" i="3"/>
  <c r="H206" i="3"/>
  <c r="G206" i="3"/>
  <c r="J206" i="3" s="1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J203" i="3" s="1"/>
  <c r="F203" i="3"/>
  <c r="E203" i="3"/>
  <c r="D203" i="3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I201" i="3"/>
  <c r="H201" i="3"/>
  <c r="G201" i="3"/>
  <c r="F201" i="3"/>
  <c r="E201" i="3"/>
  <c r="D201" i="3"/>
  <c r="C201" i="3"/>
  <c r="B201" i="3"/>
  <c r="K200" i="3"/>
  <c r="I200" i="3"/>
  <c r="H200" i="3"/>
  <c r="G200" i="3"/>
  <c r="F200" i="3"/>
  <c r="E200" i="3"/>
  <c r="D200" i="3"/>
  <c r="J200" i="3" s="1"/>
  <c r="C200" i="3"/>
  <c r="B200" i="3"/>
  <c r="H199" i="3"/>
  <c r="G199" i="3"/>
  <c r="J199" i="3" s="1"/>
  <c r="F199" i="3"/>
  <c r="E199" i="3"/>
  <c r="K199" i="3" s="1"/>
  <c r="D199" i="3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E195" i="3"/>
  <c r="K195" i="3" s="1"/>
  <c r="D195" i="3"/>
  <c r="C195" i="3"/>
  <c r="I195" i="3" s="1"/>
  <c r="B195" i="3"/>
  <c r="I194" i="3"/>
  <c r="H194" i="3"/>
  <c r="G194" i="3"/>
  <c r="J194" i="3" s="1"/>
  <c r="F194" i="3"/>
  <c r="E194" i="3"/>
  <c r="K194" i="3" s="1"/>
  <c r="D194" i="3"/>
  <c r="C194" i="3"/>
  <c r="B194" i="3"/>
  <c r="K193" i="3"/>
  <c r="I193" i="3"/>
  <c r="H193" i="3"/>
  <c r="G193" i="3"/>
  <c r="F193" i="3"/>
  <c r="E193" i="3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J191" i="3" s="1"/>
  <c r="F191" i="3"/>
  <c r="E191" i="3"/>
  <c r="D191" i="3"/>
  <c r="C191" i="3"/>
  <c r="I191" i="3" s="1"/>
  <c r="B191" i="3"/>
  <c r="I190" i="3"/>
  <c r="H190" i="3"/>
  <c r="G190" i="3"/>
  <c r="J190" i="3" s="1"/>
  <c r="F190" i="3"/>
  <c r="E190" i="3"/>
  <c r="K190" i="3" s="1"/>
  <c r="D190" i="3"/>
  <c r="C190" i="3"/>
  <c r="B190" i="3"/>
  <c r="K189" i="3"/>
  <c r="I189" i="3"/>
  <c r="H189" i="3"/>
  <c r="G189" i="3"/>
  <c r="F189" i="3"/>
  <c r="E189" i="3"/>
  <c r="D189" i="3"/>
  <c r="J189" i="3" s="1"/>
  <c r="C189" i="3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J187" i="3" s="1"/>
  <c r="F187" i="3"/>
  <c r="E187" i="3"/>
  <c r="K187" i="3" s="1"/>
  <c r="D187" i="3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K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B184" i="3"/>
  <c r="H183" i="3"/>
  <c r="G183" i="3"/>
  <c r="J183" i="3" s="1"/>
  <c r="F183" i="3"/>
  <c r="E183" i="3"/>
  <c r="K183" i="3" s="1"/>
  <c r="D183" i="3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K180" i="3"/>
  <c r="H180" i="3"/>
  <c r="G180" i="3"/>
  <c r="F180" i="3"/>
  <c r="E180" i="3"/>
  <c r="D180" i="3"/>
  <c r="J180" i="3" s="1"/>
  <c r="C180" i="3"/>
  <c r="I180" i="3" s="1"/>
  <c r="B180" i="3"/>
  <c r="K179" i="3"/>
  <c r="H179" i="3"/>
  <c r="G179" i="3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K176" i="3"/>
  <c r="H176" i="3"/>
  <c r="G176" i="3"/>
  <c r="F176" i="3"/>
  <c r="I176" i="3" s="1"/>
  <c r="E176" i="3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I169" i="3"/>
  <c r="H169" i="3"/>
  <c r="G169" i="3"/>
  <c r="F169" i="3"/>
  <c r="E169" i="3"/>
  <c r="D169" i="3"/>
  <c r="C169" i="3"/>
  <c r="B169" i="3"/>
  <c r="K168" i="3"/>
  <c r="I168" i="3"/>
  <c r="H168" i="3"/>
  <c r="G168" i="3"/>
  <c r="F168" i="3"/>
  <c r="E168" i="3"/>
  <c r="D168" i="3"/>
  <c r="J168" i="3" s="1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I165" i="3"/>
  <c r="H165" i="3"/>
  <c r="G165" i="3"/>
  <c r="F165" i="3"/>
  <c r="E165" i="3"/>
  <c r="D165" i="3"/>
  <c r="J165" i="3" s="1"/>
  <c r="C165" i="3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F163" i="3"/>
  <c r="E163" i="3"/>
  <c r="K163" i="3" s="1"/>
  <c r="D163" i="3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I161" i="3"/>
  <c r="H161" i="3"/>
  <c r="G161" i="3"/>
  <c r="F161" i="3"/>
  <c r="E161" i="3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F159" i="3"/>
  <c r="E159" i="3"/>
  <c r="D159" i="3"/>
  <c r="C159" i="3"/>
  <c r="I159" i="3" s="1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I157" i="3"/>
  <c r="H157" i="3"/>
  <c r="G157" i="3"/>
  <c r="F157" i="3"/>
  <c r="E157" i="3"/>
  <c r="D157" i="3"/>
  <c r="J157" i="3" s="1"/>
  <c r="C157" i="3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E155" i="3"/>
  <c r="K155" i="3" s="1"/>
  <c r="D155" i="3"/>
  <c r="J155" i="3" s="1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F151" i="3"/>
  <c r="E151" i="3"/>
  <c r="D151" i="3"/>
  <c r="J151" i="3" s="1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K148" i="3"/>
  <c r="I148" i="3"/>
  <c r="H148" i="3"/>
  <c r="G148" i="3"/>
  <c r="F148" i="3"/>
  <c r="E148" i="3"/>
  <c r="D148" i="3"/>
  <c r="J148" i="3" s="1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K144" i="3"/>
  <c r="H144" i="3"/>
  <c r="G144" i="3"/>
  <c r="F144" i="3"/>
  <c r="I144" i="3" s="1"/>
  <c r="E144" i="3"/>
  <c r="D144" i="3"/>
  <c r="J144" i="3" s="1"/>
  <c r="C144" i="3"/>
  <c r="B144" i="3"/>
  <c r="K143" i="3"/>
  <c r="H143" i="3"/>
  <c r="G143" i="3"/>
  <c r="J143" i="3" s="1"/>
  <c r="F143" i="3"/>
  <c r="E143" i="3"/>
  <c r="D143" i="3"/>
  <c r="C143" i="3"/>
  <c r="I143" i="3" s="1"/>
  <c r="B143" i="3"/>
  <c r="H142" i="3"/>
  <c r="G142" i="3"/>
  <c r="J142" i="3" s="1"/>
  <c r="F142" i="3"/>
  <c r="E142" i="3"/>
  <c r="K142" i="3" s="1"/>
  <c r="D142" i="3"/>
  <c r="C142" i="3"/>
  <c r="I142" i="3" s="1"/>
  <c r="B142" i="3"/>
  <c r="H141" i="3"/>
  <c r="G141" i="3"/>
  <c r="F141" i="3"/>
  <c r="E141" i="3"/>
  <c r="K141" i="3" s="1"/>
  <c r="D141" i="3"/>
  <c r="J141" i="3" s="1"/>
  <c r="C141" i="3"/>
  <c r="B141" i="3"/>
  <c r="J140" i="3"/>
  <c r="H140" i="3"/>
  <c r="G140" i="3"/>
  <c r="F140" i="3"/>
  <c r="E140" i="3"/>
  <c r="D140" i="3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I138" i="3" s="1"/>
  <c r="E138" i="3"/>
  <c r="D138" i="3"/>
  <c r="J138" i="3" s="1"/>
  <c r="C138" i="3"/>
  <c r="B138" i="3"/>
  <c r="H137" i="3"/>
  <c r="K137" i="3" s="1"/>
  <c r="G137" i="3"/>
  <c r="F137" i="3"/>
  <c r="E137" i="3"/>
  <c r="D137" i="3"/>
  <c r="J137" i="3" s="1"/>
  <c r="C137" i="3"/>
  <c r="B137" i="3"/>
  <c r="J136" i="3"/>
  <c r="H136" i="3"/>
  <c r="G136" i="3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I134" i="3" s="1"/>
  <c r="E134" i="3"/>
  <c r="D134" i="3"/>
  <c r="J134" i="3" s="1"/>
  <c r="C134" i="3"/>
  <c r="B134" i="3"/>
  <c r="H133" i="3"/>
  <c r="K133" i="3" s="1"/>
  <c r="G133" i="3"/>
  <c r="F133" i="3"/>
  <c r="E133" i="3"/>
  <c r="D133" i="3"/>
  <c r="J133" i="3" s="1"/>
  <c r="C133" i="3"/>
  <c r="B133" i="3"/>
  <c r="J132" i="3"/>
  <c r="H132" i="3"/>
  <c r="G132" i="3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I130" i="3" s="1"/>
  <c r="E130" i="3"/>
  <c r="D130" i="3"/>
  <c r="J130" i="3" s="1"/>
  <c r="C130" i="3"/>
  <c r="B130" i="3"/>
  <c r="H129" i="3"/>
  <c r="K129" i="3" s="1"/>
  <c r="G129" i="3"/>
  <c r="F129" i="3"/>
  <c r="E129" i="3"/>
  <c r="D129" i="3"/>
  <c r="J129" i="3" s="1"/>
  <c r="C129" i="3"/>
  <c r="B129" i="3"/>
  <c r="J128" i="3"/>
  <c r="H128" i="3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I126" i="3" s="1"/>
  <c r="E126" i="3"/>
  <c r="D126" i="3"/>
  <c r="J126" i="3" s="1"/>
  <c r="C126" i="3"/>
  <c r="B126" i="3"/>
  <c r="H125" i="3"/>
  <c r="K125" i="3" s="1"/>
  <c r="G125" i="3"/>
  <c r="F125" i="3"/>
  <c r="E125" i="3"/>
  <c r="D125" i="3"/>
  <c r="J125" i="3" s="1"/>
  <c r="C125" i="3"/>
  <c r="B125" i="3"/>
  <c r="J124" i="3"/>
  <c r="H124" i="3"/>
  <c r="G124" i="3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B122" i="3"/>
  <c r="H121" i="3"/>
  <c r="G121" i="3"/>
  <c r="F121" i="3"/>
  <c r="E121" i="3"/>
  <c r="D121" i="3"/>
  <c r="J121" i="3" s="1"/>
  <c r="C121" i="3"/>
  <c r="B121" i="3"/>
  <c r="J120" i="3"/>
  <c r="H120" i="3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B118" i="3"/>
  <c r="H117" i="3"/>
  <c r="G117" i="3"/>
  <c r="F117" i="3"/>
  <c r="E117" i="3"/>
  <c r="D117" i="3"/>
  <c r="J117" i="3" s="1"/>
  <c r="C117" i="3"/>
  <c r="B117" i="3"/>
  <c r="J116" i="3"/>
  <c r="H116" i="3"/>
  <c r="G116" i="3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B114" i="3"/>
  <c r="H113" i="3"/>
  <c r="G113" i="3"/>
  <c r="F113" i="3"/>
  <c r="E113" i="3"/>
  <c r="D113" i="3"/>
  <c r="J113" i="3" s="1"/>
  <c r="C113" i="3"/>
  <c r="B113" i="3"/>
  <c r="J112" i="3"/>
  <c r="H112" i="3"/>
  <c r="G112" i="3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J110" i="3" s="1"/>
  <c r="C110" i="3"/>
  <c r="B110" i="3"/>
  <c r="H109" i="3"/>
  <c r="G109" i="3"/>
  <c r="F109" i="3"/>
  <c r="E109" i="3"/>
  <c r="D109" i="3"/>
  <c r="J109" i="3" s="1"/>
  <c r="C109" i="3"/>
  <c r="B109" i="3"/>
  <c r="J108" i="3"/>
  <c r="H108" i="3"/>
  <c r="G108" i="3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B106" i="3"/>
  <c r="H105" i="3"/>
  <c r="G105" i="3"/>
  <c r="F105" i="3"/>
  <c r="E105" i="3"/>
  <c r="D105" i="3"/>
  <c r="J105" i="3" s="1"/>
  <c r="C105" i="3"/>
  <c r="B105" i="3"/>
  <c r="J104" i="3"/>
  <c r="H104" i="3"/>
  <c r="G104" i="3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J102" i="3" s="1"/>
  <c r="C102" i="3"/>
  <c r="B102" i="3"/>
  <c r="H101" i="3"/>
  <c r="G101" i="3"/>
  <c r="F101" i="3"/>
  <c r="E101" i="3"/>
  <c r="D101" i="3"/>
  <c r="J101" i="3" s="1"/>
  <c r="C101" i="3"/>
  <c r="B101" i="3"/>
  <c r="J100" i="3"/>
  <c r="H100" i="3"/>
  <c r="G100" i="3"/>
  <c r="F100" i="3"/>
  <c r="E100" i="3"/>
  <c r="D100" i="3"/>
  <c r="C100" i="3"/>
  <c r="I100" i="3" s="1"/>
  <c r="B100" i="3"/>
  <c r="J99" i="3"/>
  <c r="I99" i="3"/>
  <c r="H99" i="3"/>
  <c r="G99" i="3"/>
  <c r="F99" i="3"/>
  <c r="E99" i="3"/>
  <c r="D99" i="3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E97" i="3"/>
  <c r="D97" i="3"/>
  <c r="J97" i="3" s="1"/>
  <c r="C97" i="3"/>
  <c r="B97" i="3"/>
  <c r="J96" i="3"/>
  <c r="H96" i="3"/>
  <c r="G96" i="3"/>
  <c r="F96" i="3"/>
  <c r="E96" i="3"/>
  <c r="D96" i="3"/>
  <c r="C96" i="3"/>
  <c r="B96" i="3"/>
  <c r="J95" i="3"/>
  <c r="I95" i="3"/>
  <c r="H95" i="3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E93" i="3"/>
  <c r="D93" i="3"/>
  <c r="J93" i="3" s="1"/>
  <c r="C93" i="3"/>
  <c r="I93" i="3" s="1"/>
  <c r="B93" i="3"/>
  <c r="J92" i="3"/>
  <c r="H92" i="3"/>
  <c r="G92" i="3"/>
  <c r="F92" i="3"/>
  <c r="E92" i="3"/>
  <c r="D92" i="3"/>
  <c r="C92" i="3"/>
  <c r="I92" i="3" s="1"/>
  <c r="B92" i="3"/>
  <c r="J91" i="3"/>
  <c r="I91" i="3"/>
  <c r="H91" i="3"/>
  <c r="G91" i="3"/>
  <c r="F91" i="3"/>
  <c r="E91" i="3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F89" i="3"/>
  <c r="E89" i="3"/>
  <c r="D89" i="3"/>
  <c r="J89" i="3" s="1"/>
  <c r="C89" i="3"/>
  <c r="I89" i="3" s="1"/>
  <c r="B89" i="3"/>
  <c r="J88" i="3"/>
  <c r="H88" i="3"/>
  <c r="G88" i="3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H85" i="3"/>
  <c r="G85" i="3"/>
  <c r="F85" i="3"/>
  <c r="E85" i="3"/>
  <c r="K85" i="3" s="1"/>
  <c r="D85" i="3"/>
  <c r="J85" i="3" s="1"/>
  <c r="C85" i="3"/>
  <c r="I85" i="3" s="1"/>
  <c r="B85" i="3"/>
  <c r="J84" i="3"/>
  <c r="H84" i="3"/>
  <c r="G84" i="3"/>
  <c r="F84" i="3"/>
  <c r="E84" i="3"/>
  <c r="K84" i="3" s="1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J82" i="3" s="1"/>
  <c r="C82" i="3"/>
  <c r="B82" i="3"/>
  <c r="H81" i="3"/>
  <c r="G81" i="3"/>
  <c r="F81" i="3"/>
  <c r="E81" i="3"/>
  <c r="K81" i="3" s="1"/>
  <c r="D81" i="3"/>
  <c r="J81" i="3" s="1"/>
  <c r="C81" i="3"/>
  <c r="I81" i="3" s="1"/>
  <c r="B81" i="3"/>
  <c r="J80" i="3"/>
  <c r="H80" i="3"/>
  <c r="G80" i="3"/>
  <c r="F80" i="3"/>
  <c r="E80" i="3"/>
  <c r="K80" i="3" s="1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F78" i="3"/>
  <c r="E78" i="3"/>
  <c r="D78" i="3"/>
  <c r="J78" i="3" s="1"/>
  <c r="C78" i="3"/>
  <c r="B78" i="3"/>
  <c r="H77" i="3"/>
  <c r="G77" i="3"/>
  <c r="F77" i="3"/>
  <c r="E77" i="3"/>
  <c r="K77" i="3" s="1"/>
  <c r="D77" i="3"/>
  <c r="J77" i="3" s="1"/>
  <c r="C77" i="3"/>
  <c r="B77" i="3"/>
  <c r="J76" i="3"/>
  <c r="H76" i="3"/>
  <c r="G76" i="3"/>
  <c r="F76" i="3"/>
  <c r="E76" i="3"/>
  <c r="K76" i="3" s="1"/>
  <c r="D76" i="3"/>
  <c r="C76" i="3"/>
  <c r="B76" i="3"/>
  <c r="J75" i="3"/>
  <c r="I75" i="3"/>
  <c r="H75" i="3"/>
  <c r="G75" i="3"/>
  <c r="F75" i="3"/>
  <c r="E75" i="3"/>
  <c r="K75" i="3" s="1"/>
  <c r="D75" i="3"/>
  <c r="C75" i="3"/>
  <c r="B75" i="3"/>
  <c r="K74" i="3"/>
  <c r="J74" i="3"/>
  <c r="H74" i="3"/>
  <c r="G74" i="3"/>
  <c r="F74" i="3"/>
  <c r="E74" i="3"/>
  <c r="D74" i="3"/>
  <c r="C74" i="3"/>
  <c r="B74" i="3"/>
  <c r="H73" i="3"/>
  <c r="G73" i="3"/>
  <c r="F73" i="3"/>
  <c r="E73" i="3"/>
  <c r="K73" i="3" s="1"/>
  <c r="D73" i="3"/>
  <c r="J73" i="3" s="1"/>
  <c r="C73" i="3"/>
  <c r="B73" i="3"/>
  <c r="J72" i="3"/>
  <c r="H72" i="3"/>
  <c r="G72" i="3"/>
  <c r="F72" i="3"/>
  <c r="E72" i="3"/>
  <c r="K72" i="3" s="1"/>
  <c r="D72" i="3"/>
  <c r="C72" i="3"/>
  <c r="B72" i="3"/>
  <c r="I71" i="3"/>
  <c r="H71" i="3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B70" i="3"/>
  <c r="H69" i="3"/>
  <c r="G69" i="3"/>
  <c r="F69" i="3"/>
  <c r="E69" i="3"/>
  <c r="D69" i="3"/>
  <c r="J69" i="3" s="1"/>
  <c r="C69" i="3"/>
  <c r="B69" i="3"/>
  <c r="J68" i="3"/>
  <c r="H68" i="3"/>
  <c r="G68" i="3"/>
  <c r="F68" i="3"/>
  <c r="E68" i="3"/>
  <c r="D68" i="3"/>
  <c r="C68" i="3"/>
  <c r="B68" i="3"/>
  <c r="J67" i="3"/>
  <c r="I67" i="3"/>
  <c r="H67" i="3"/>
  <c r="G67" i="3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D65" i="3"/>
  <c r="J65" i="3" s="1"/>
  <c r="C65" i="3"/>
  <c r="B65" i="3"/>
  <c r="H64" i="3"/>
  <c r="G64" i="3"/>
  <c r="J64" i="3" s="1"/>
  <c r="F64" i="3"/>
  <c r="E64" i="3"/>
  <c r="D64" i="3"/>
  <c r="C64" i="3"/>
  <c r="B64" i="3"/>
  <c r="J63" i="3"/>
  <c r="I63" i="3"/>
  <c r="H63" i="3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E61" i="3"/>
  <c r="D61" i="3"/>
  <c r="J61" i="3" s="1"/>
  <c r="C61" i="3"/>
  <c r="I61" i="3" s="1"/>
  <c r="B61" i="3"/>
  <c r="J60" i="3"/>
  <c r="H60" i="3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H57" i="3"/>
  <c r="G57" i="3"/>
  <c r="F57" i="3"/>
  <c r="E57" i="3"/>
  <c r="K57" i="3" s="1"/>
  <c r="D57" i="3"/>
  <c r="J57" i="3" s="1"/>
  <c r="C57" i="3"/>
  <c r="I57" i="3" s="1"/>
  <c r="B57" i="3"/>
  <c r="J56" i="3"/>
  <c r="H56" i="3"/>
  <c r="G56" i="3"/>
  <c r="F56" i="3"/>
  <c r="E56" i="3"/>
  <c r="K56" i="3" s="1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G52" i="3"/>
  <c r="J52" i="3" s="1"/>
  <c r="F52" i="3"/>
  <c r="E52" i="3"/>
  <c r="K52" i="3" s="1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E50" i="3"/>
  <c r="D50" i="3"/>
  <c r="J50" i="3" s="1"/>
  <c r="C50" i="3"/>
  <c r="B50" i="3"/>
  <c r="H49" i="3"/>
  <c r="G49" i="3"/>
  <c r="F49" i="3"/>
  <c r="E49" i="3"/>
  <c r="K49" i="3" s="1"/>
  <c r="D49" i="3"/>
  <c r="J49" i="3" s="1"/>
  <c r="C49" i="3"/>
  <c r="I49" i="3" s="1"/>
  <c r="B49" i="3"/>
  <c r="J48" i="3"/>
  <c r="H48" i="3"/>
  <c r="G48" i="3"/>
  <c r="F48" i="3"/>
  <c r="E48" i="3"/>
  <c r="K48" i="3" s="1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F46" i="3"/>
  <c r="E46" i="3"/>
  <c r="D46" i="3"/>
  <c r="J46" i="3" s="1"/>
  <c r="C46" i="3"/>
  <c r="B46" i="3"/>
  <c r="H45" i="3"/>
  <c r="G45" i="3"/>
  <c r="F45" i="3"/>
  <c r="E45" i="3"/>
  <c r="K45" i="3" s="1"/>
  <c r="D45" i="3"/>
  <c r="J45" i="3" s="1"/>
  <c r="C45" i="3"/>
  <c r="B45" i="3"/>
  <c r="H44" i="3"/>
  <c r="G44" i="3"/>
  <c r="J44" i="3" s="1"/>
  <c r="F44" i="3"/>
  <c r="E44" i="3"/>
  <c r="K44" i="3" s="1"/>
  <c r="D44" i="3"/>
  <c r="C44" i="3"/>
  <c r="B44" i="3"/>
  <c r="J43" i="3"/>
  <c r="I43" i="3"/>
  <c r="H43" i="3"/>
  <c r="G43" i="3"/>
  <c r="F43" i="3"/>
  <c r="E43" i="3"/>
  <c r="K43" i="3" s="1"/>
  <c r="D43" i="3"/>
  <c r="C43" i="3"/>
  <c r="B43" i="3"/>
  <c r="K42" i="3"/>
  <c r="J42" i="3"/>
  <c r="H42" i="3"/>
  <c r="G42" i="3"/>
  <c r="F42" i="3"/>
  <c r="E42" i="3"/>
  <c r="D42" i="3"/>
  <c r="C42" i="3"/>
  <c r="B42" i="3"/>
  <c r="H41" i="3"/>
  <c r="G41" i="3"/>
  <c r="F41" i="3"/>
  <c r="E41" i="3"/>
  <c r="K41" i="3" s="1"/>
  <c r="D41" i="3"/>
  <c r="J41" i="3" s="1"/>
  <c r="C41" i="3"/>
  <c r="B41" i="3"/>
  <c r="H40" i="3"/>
  <c r="G40" i="3"/>
  <c r="J40" i="3" s="1"/>
  <c r="F40" i="3"/>
  <c r="E40" i="3"/>
  <c r="K40" i="3" s="1"/>
  <c r="D40" i="3"/>
  <c r="C40" i="3"/>
  <c r="B40" i="3"/>
  <c r="I39" i="3"/>
  <c r="H39" i="3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E37" i="3"/>
  <c r="D37" i="3"/>
  <c r="J37" i="3" s="1"/>
  <c r="C37" i="3"/>
  <c r="B37" i="3"/>
  <c r="H36" i="3"/>
  <c r="G36" i="3"/>
  <c r="J36" i="3" s="1"/>
  <c r="F36" i="3"/>
  <c r="E36" i="3"/>
  <c r="D36" i="3"/>
  <c r="C36" i="3"/>
  <c r="B36" i="3"/>
  <c r="J35" i="3"/>
  <c r="I35" i="3"/>
  <c r="H35" i="3"/>
  <c r="G35" i="3"/>
  <c r="F35" i="3"/>
  <c r="E35" i="3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F33" i="3"/>
  <c r="E33" i="3"/>
  <c r="D33" i="3"/>
  <c r="J33" i="3" s="1"/>
  <c r="C33" i="3"/>
  <c r="I33" i="3" s="1"/>
  <c r="B33" i="3"/>
  <c r="J32" i="3"/>
  <c r="H32" i="3"/>
  <c r="G32" i="3"/>
  <c r="F32" i="3"/>
  <c r="E32" i="3"/>
  <c r="D32" i="3"/>
  <c r="C32" i="3"/>
  <c r="I32" i="3" s="1"/>
  <c r="B32" i="3"/>
  <c r="J31" i="3"/>
  <c r="I31" i="3"/>
  <c r="H31" i="3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E29" i="3"/>
  <c r="D29" i="3"/>
  <c r="J29" i="3" s="1"/>
  <c r="C29" i="3"/>
  <c r="I29" i="3" s="1"/>
  <c r="B29" i="3"/>
  <c r="J28" i="3"/>
  <c r="H28" i="3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J24" i="3" s="1"/>
  <c r="F24" i="3"/>
  <c r="E24" i="3"/>
  <c r="K24" i="3" s="1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B21" i="3"/>
  <c r="H20" i="3"/>
  <c r="G20" i="3"/>
  <c r="J20" i="3" s="1"/>
  <c r="F20" i="3"/>
  <c r="E20" i="3"/>
  <c r="D20" i="3"/>
  <c r="C20" i="3"/>
  <c r="B20" i="3"/>
  <c r="I19" i="3"/>
  <c r="H19" i="3"/>
  <c r="G19" i="3"/>
  <c r="F19" i="3"/>
  <c r="E19" i="3"/>
  <c r="D19" i="3"/>
  <c r="J19" i="3" s="1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J12" i="3"/>
  <c r="H12" i="3"/>
  <c r="G12" i="3"/>
  <c r="F12" i="3"/>
  <c r="E12" i="3"/>
  <c r="K12" i="3" s="1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I10" i="3" s="1"/>
  <c r="E10" i="3"/>
  <c r="D10" i="3"/>
  <c r="J10" i="3" s="1"/>
  <c r="C10" i="3"/>
  <c r="B10" i="3"/>
  <c r="I9" i="3"/>
  <c r="H9" i="3"/>
  <c r="G9" i="3"/>
  <c r="F9" i="3"/>
  <c r="E9" i="3"/>
  <c r="K9" i="3" s="1"/>
  <c r="D9" i="3"/>
  <c r="J9" i="3" s="1"/>
  <c r="C9" i="3"/>
  <c r="B9" i="3"/>
  <c r="J8" i="3"/>
  <c r="H8" i="3"/>
  <c r="K8" i="3" s="1"/>
  <c r="G8" i="3"/>
  <c r="F8" i="3"/>
  <c r="E8" i="3"/>
  <c r="D8" i="3"/>
  <c r="C8" i="3"/>
  <c r="B8" i="3"/>
  <c r="I7" i="3"/>
  <c r="H7" i="3"/>
  <c r="G7" i="3"/>
  <c r="J7" i="3" s="1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34" i="2"/>
  <c r="H234" i="2"/>
  <c r="G234" i="2"/>
  <c r="F234" i="2"/>
  <c r="I234" i="2" s="1"/>
  <c r="E234" i="2"/>
  <c r="D234" i="2"/>
  <c r="C234" i="2"/>
  <c r="B234" i="2"/>
  <c r="J233" i="2"/>
  <c r="H233" i="2"/>
  <c r="G233" i="2"/>
  <c r="F233" i="2"/>
  <c r="E233" i="2"/>
  <c r="K233" i="2" s="1"/>
  <c r="D233" i="2"/>
  <c r="C233" i="2"/>
  <c r="I233" i="2" s="1"/>
  <c r="B233" i="2"/>
  <c r="H232" i="2"/>
  <c r="G232" i="2"/>
  <c r="J232" i="2" s="1"/>
  <c r="F232" i="2"/>
  <c r="I232" i="2" s="1"/>
  <c r="E232" i="2"/>
  <c r="K232" i="2" s="1"/>
  <c r="D232" i="2"/>
  <c r="C232" i="2"/>
  <c r="B232" i="2"/>
  <c r="H231" i="2"/>
  <c r="K231" i="2" s="1"/>
  <c r="G231" i="2"/>
  <c r="F231" i="2"/>
  <c r="I231" i="2" s="1"/>
  <c r="E231" i="2"/>
  <c r="D231" i="2"/>
  <c r="C231" i="2"/>
  <c r="B231" i="2"/>
  <c r="J230" i="2"/>
  <c r="I230" i="2"/>
  <c r="H230" i="2"/>
  <c r="K230" i="2" s="1"/>
  <c r="G230" i="2"/>
  <c r="F230" i="2"/>
  <c r="E230" i="2"/>
  <c r="D230" i="2"/>
  <c r="C230" i="2"/>
  <c r="B230" i="2"/>
  <c r="J229" i="2"/>
  <c r="H229" i="2"/>
  <c r="K229" i="2" s="1"/>
  <c r="G229" i="2"/>
  <c r="F229" i="2"/>
  <c r="E229" i="2"/>
  <c r="D229" i="2"/>
  <c r="C229" i="2"/>
  <c r="I229" i="2" s="1"/>
  <c r="B229" i="2"/>
  <c r="J228" i="2"/>
  <c r="H228" i="2"/>
  <c r="G228" i="2"/>
  <c r="F228" i="2"/>
  <c r="I228" i="2" s="1"/>
  <c r="E228" i="2"/>
  <c r="K228" i="2" s="1"/>
  <c r="D228" i="2"/>
  <c r="C228" i="2"/>
  <c r="B228" i="2"/>
  <c r="I227" i="2"/>
  <c r="H227" i="2"/>
  <c r="K227" i="2" s="1"/>
  <c r="G227" i="2"/>
  <c r="F227" i="2"/>
  <c r="E227" i="2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H225" i="2"/>
  <c r="G225" i="2"/>
  <c r="F225" i="2"/>
  <c r="E225" i="2"/>
  <c r="K225" i="2" s="1"/>
  <c r="D225" i="2"/>
  <c r="J225" i="2" s="1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H223" i="2"/>
  <c r="K223" i="2" s="1"/>
  <c r="G223" i="2"/>
  <c r="F223" i="2"/>
  <c r="I223" i="2" s="1"/>
  <c r="E223" i="2"/>
  <c r="D223" i="2"/>
  <c r="J223" i="2" s="1"/>
  <c r="C223" i="2"/>
  <c r="B223" i="2"/>
  <c r="J222" i="2"/>
  <c r="H222" i="2"/>
  <c r="K222" i="2" s="1"/>
  <c r="G222" i="2"/>
  <c r="F222" i="2"/>
  <c r="I222" i="2" s="1"/>
  <c r="E222" i="2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H220" i="2"/>
  <c r="G220" i="2"/>
  <c r="J220" i="2" s="1"/>
  <c r="F220" i="2"/>
  <c r="I220" i="2" s="1"/>
  <c r="E220" i="2"/>
  <c r="K220" i="2" s="1"/>
  <c r="D220" i="2"/>
  <c r="C220" i="2"/>
  <c r="B220" i="2"/>
  <c r="H219" i="2"/>
  <c r="K219" i="2" s="1"/>
  <c r="G219" i="2"/>
  <c r="F219" i="2"/>
  <c r="I219" i="2" s="1"/>
  <c r="E219" i="2"/>
  <c r="D219" i="2"/>
  <c r="C219" i="2"/>
  <c r="B219" i="2"/>
  <c r="J218" i="2"/>
  <c r="I218" i="2"/>
  <c r="H218" i="2"/>
  <c r="K218" i="2" s="1"/>
  <c r="G218" i="2"/>
  <c r="F218" i="2"/>
  <c r="E218" i="2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J216" i="2"/>
  <c r="H216" i="2"/>
  <c r="G216" i="2"/>
  <c r="F216" i="2"/>
  <c r="I216" i="2" s="1"/>
  <c r="E216" i="2"/>
  <c r="K216" i="2" s="1"/>
  <c r="D216" i="2"/>
  <c r="C216" i="2"/>
  <c r="B216" i="2"/>
  <c r="I215" i="2"/>
  <c r="H215" i="2"/>
  <c r="K215" i="2" s="1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H213" i="2"/>
  <c r="G213" i="2"/>
  <c r="F213" i="2"/>
  <c r="E213" i="2"/>
  <c r="K213" i="2" s="1"/>
  <c r="D213" i="2"/>
  <c r="J213" i="2" s="1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H211" i="2"/>
  <c r="K211" i="2" s="1"/>
  <c r="G211" i="2"/>
  <c r="F211" i="2"/>
  <c r="I211" i="2" s="1"/>
  <c r="E211" i="2"/>
  <c r="D211" i="2"/>
  <c r="J211" i="2" s="1"/>
  <c r="C211" i="2"/>
  <c r="B211" i="2"/>
  <c r="J210" i="2"/>
  <c r="H210" i="2"/>
  <c r="K210" i="2" s="1"/>
  <c r="G210" i="2"/>
  <c r="F210" i="2"/>
  <c r="I210" i="2" s="1"/>
  <c r="E210" i="2"/>
  <c r="D210" i="2"/>
  <c r="C210" i="2"/>
  <c r="B210" i="2"/>
  <c r="J209" i="2"/>
  <c r="H209" i="2"/>
  <c r="K209" i="2" s="1"/>
  <c r="G209" i="2"/>
  <c r="F209" i="2"/>
  <c r="E209" i="2"/>
  <c r="D209" i="2"/>
  <c r="C209" i="2"/>
  <c r="I209" i="2" s="1"/>
  <c r="B209" i="2"/>
  <c r="H208" i="2"/>
  <c r="G208" i="2"/>
  <c r="J208" i="2" s="1"/>
  <c r="F208" i="2"/>
  <c r="I208" i="2" s="1"/>
  <c r="E208" i="2"/>
  <c r="K208" i="2" s="1"/>
  <c r="D208" i="2"/>
  <c r="C208" i="2"/>
  <c r="B208" i="2"/>
  <c r="I207" i="2"/>
  <c r="H207" i="2"/>
  <c r="K207" i="2" s="1"/>
  <c r="G207" i="2"/>
  <c r="F207" i="2"/>
  <c r="E207" i="2"/>
  <c r="D207" i="2"/>
  <c r="C207" i="2"/>
  <c r="B207" i="2"/>
  <c r="K206" i="2"/>
  <c r="J206" i="2"/>
  <c r="I206" i="2"/>
  <c r="H206" i="2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I204" i="2" s="1"/>
  <c r="E204" i="2"/>
  <c r="K204" i="2" s="1"/>
  <c r="D204" i="2"/>
  <c r="J204" i="2" s="1"/>
  <c r="C204" i="2"/>
  <c r="B204" i="2"/>
  <c r="H203" i="2"/>
  <c r="K203" i="2" s="1"/>
  <c r="G203" i="2"/>
  <c r="F203" i="2"/>
  <c r="I203" i="2" s="1"/>
  <c r="E203" i="2"/>
  <c r="D203" i="2"/>
  <c r="J203" i="2" s="1"/>
  <c r="C203" i="2"/>
  <c r="B203" i="2"/>
  <c r="J202" i="2"/>
  <c r="H202" i="2"/>
  <c r="K202" i="2" s="1"/>
  <c r="G202" i="2"/>
  <c r="F202" i="2"/>
  <c r="I202" i="2" s="1"/>
  <c r="E202" i="2"/>
  <c r="D202" i="2"/>
  <c r="C202" i="2"/>
  <c r="B202" i="2"/>
  <c r="J201" i="2"/>
  <c r="H201" i="2"/>
  <c r="G201" i="2"/>
  <c r="F201" i="2"/>
  <c r="E201" i="2"/>
  <c r="K201" i="2" s="1"/>
  <c r="D201" i="2"/>
  <c r="C201" i="2"/>
  <c r="I201" i="2" s="1"/>
  <c r="B201" i="2"/>
  <c r="H200" i="2"/>
  <c r="G200" i="2"/>
  <c r="J200" i="2" s="1"/>
  <c r="F200" i="2"/>
  <c r="I200" i="2" s="1"/>
  <c r="E200" i="2"/>
  <c r="K200" i="2" s="1"/>
  <c r="D200" i="2"/>
  <c r="C200" i="2"/>
  <c r="B200" i="2"/>
  <c r="H199" i="2"/>
  <c r="K199" i="2" s="1"/>
  <c r="G199" i="2"/>
  <c r="F199" i="2"/>
  <c r="I199" i="2" s="1"/>
  <c r="E199" i="2"/>
  <c r="D199" i="2"/>
  <c r="C199" i="2"/>
  <c r="B199" i="2"/>
  <c r="J198" i="2"/>
  <c r="I198" i="2"/>
  <c r="H198" i="2"/>
  <c r="K198" i="2" s="1"/>
  <c r="G198" i="2"/>
  <c r="F198" i="2"/>
  <c r="E198" i="2"/>
  <c r="D198" i="2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J196" i="2"/>
  <c r="H196" i="2"/>
  <c r="G196" i="2"/>
  <c r="F196" i="2"/>
  <c r="I196" i="2" s="1"/>
  <c r="E196" i="2"/>
  <c r="K196" i="2" s="1"/>
  <c r="D196" i="2"/>
  <c r="C196" i="2"/>
  <c r="B196" i="2"/>
  <c r="I195" i="2"/>
  <c r="H195" i="2"/>
  <c r="K195" i="2" s="1"/>
  <c r="G195" i="2"/>
  <c r="F195" i="2"/>
  <c r="E195" i="2"/>
  <c r="D195" i="2"/>
  <c r="J195" i="2" s="1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G192" i="2"/>
  <c r="F192" i="2"/>
  <c r="I192" i="2" s="1"/>
  <c r="E192" i="2"/>
  <c r="K192" i="2" s="1"/>
  <c r="D192" i="2"/>
  <c r="J192" i="2" s="1"/>
  <c r="C192" i="2"/>
  <c r="B192" i="2"/>
  <c r="H191" i="2"/>
  <c r="K191" i="2" s="1"/>
  <c r="G191" i="2"/>
  <c r="F191" i="2"/>
  <c r="I191" i="2" s="1"/>
  <c r="E191" i="2"/>
  <c r="D191" i="2"/>
  <c r="J191" i="2" s="1"/>
  <c r="C191" i="2"/>
  <c r="B191" i="2"/>
  <c r="J190" i="2"/>
  <c r="H190" i="2"/>
  <c r="K190" i="2" s="1"/>
  <c r="G190" i="2"/>
  <c r="F190" i="2"/>
  <c r="I190" i="2" s="1"/>
  <c r="E190" i="2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I188" i="2"/>
  <c r="H188" i="2"/>
  <c r="G188" i="2"/>
  <c r="J188" i="2" s="1"/>
  <c r="F188" i="2"/>
  <c r="E188" i="2"/>
  <c r="K188" i="2" s="1"/>
  <c r="D188" i="2"/>
  <c r="C188" i="2"/>
  <c r="B188" i="2"/>
  <c r="I187" i="2"/>
  <c r="H187" i="2"/>
  <c r="K187" i="2" s="1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H184" i="2"/>
  <c r="G184" i="2"/>
  <c r="F184" i="2"/>
  <c r="I184" i="2" s="1"/>
  <c r="E184" i="2"/>
  <c r="K184" i="2" s="1"/>
  <c r="D184" i="2"/>
  <c r="J184" i="2" s="1"/>
  <c r="C184" i="2"/>
  <c r="B184" i="2"/>
  <c r="H183" i="2"/>
  <c r="K183" i="2" s="1"/>
  <c r="G183" i="2"/>
  <c r="F183" i="2"/>
  <c r="I183" i="2" s="1"/>
  <c r="E183" i="2"/>
  <c r="D183" i="2"/>
  <c r="C183" i="2"/>
  <c r="B183" i="2"/>
  <c r="J182" i="2"/>
  <c r="I182" i="2"/>
  <c r="H182" i="2"/>
  <c r="G182" i="2"/>
  <c r="F182" i="2"/>
  <c r="E182" i="2"/>
  <c r="K182" i="2" s="1"/>
  <c r="D182" i="2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H177" i="2"/>
  <c r="G177" i="2"/>
  <c r="J177" i="2" s="1"/>
  <c r="F177" i="2"/>
  <c r="E177" i="2"/>
  <c r="K177" i="2" s="1"/>
  <c r="D177" i="2"/>
  <c r="C177" i="2"/>
  <c r="I177" i="2" s="1"/>
  <c r="B177" i="2"/>
  <c r="H176" i="2"/>
  <c r="G176" i="2"/>
  <c r="F176" i="2"/>
  <c r="I176" i="2" s="1"/>
  <c r="E176" i="2"/>
  <c r="K176" i="2" s="1"/>
  <c r="D176" i="2"/>
  <c r="J176" i="2" s="1"/>
  <c r="C176" i="2"/>
  <c r="B176" i="2"/>
  <c r="I175" i="2"/>
  <c r="H175" i="2"/>
  <c r="K175" i="2" s="1"/>
  <c r="G175" i="2"/>
  <c r="F175" i="2"/>
  <c r="E175" i="2"/>
  <c r="D175" i="2"/>
  <c r="C175" i="2"/>
  <c r="B175" i="2"/>
  <c r="K174" i="2"/>
  <c r="J174" i="2"/>
  <c r="I174" i="2"/>
  <c r="H174" i="2"/>
  <c r="G174" i="2"/>
  <c r="F174" i="2"/>
  <c r="E174" i="2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K171" i="2"/>
  <c r="H171" i="2"/>
  <c r="G171" i="2"/>
  <c r="F171" i="2"/>
  <c r="I171" i="2" s="1"/>
  <c r="E171" i="2"/>
  <c r="D171" i="2"/>
  <c r="J171" i="2" s="1"/>
  <c r="C171" i="2"/>
  <c r="B171" i="2"/>
  <c r="J170" i="2"/>
  <c r="H170" i="2"/>
  <c r="K170" i="2" s="1"/>
  <c r="G170" i="2"/>
  <c r="F170" i="2"/>
  <c r="I170" i="2" s="1"/>
  <c r="E170" i="2"/>
  <c r="D170" i="2"/>
  <c r="C170" i="2"/>
  <c r="B170" i="2"/>
  <c r="H169" i="2"/>
  <c r="K169" i="2" s="1"/>
  <c r="G169" i="2"/>
  <c r="J169" i="2" s="1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I167" i="2"/>
  <c r="H167" i="2"/>
  <c r="G167" i="2"/>
  <c r="F167" i="2"/>
  <c r="E167" i="2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H164" i="2"/>
  <c r="G164" i="2"/>
  <c r="J164" i="2" s="1"/>
  <c r="F164" i="2"/>
  <c r="I164" i="2" s="1"/>
  <c r="E164" i="2"/>
  <c r="K164" i="2" s="1"/>
  <c r="D164" i="2"/>
  <c r="C164" i="2"/>
  <c r="B164" i="2"/>
  <c r="H163" i="2"/>
  <c r="K163" i="2" s="1"/>
  <c r="G163" i="2"/>
  <c r="F163" i="2"/>
  <c r="I163" i="2" s="1"/>
  <c r="E163" i="2"/>
  <c r="D163" i="2"/>
  <c r="C163" i="2"/>
  <c r="B163" i="2"/>
  <c r="J162" i="2"/>
  <c r="I162" i="2"/>
  <c r="H162" i="2"/>
  <c r="K162" i="2" s="1"/>
  <c r="G162" i="2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H160" i="2"/>
  <c r="G160" i="2"/>
  <c r="F160" i="2"/>
  <c r="I160" i="2" s="1"/>
  <c r="E160" i="2"/>
  <c r="K160" i="2" s="1"/>
  <c r="D160" i="2"/>
  <c r="C160" i="2"/>
  <c r="B160" i="2"/>
  <c r="H159" i="2"/>
  <c r="K159" i="2" s="1"/>
  <c r="G159" i="2"/>
  <c r="F159" i="2"/>
  <c r="E159" i="2"/>
  <c r="D159" i="2"/>
  <c r="J159" i="2" s="1"/>
  <c r="C159" i="2"/>
  <c r="I159" i="2" s="1"/>
  <c r="B159" i="2"/>
  <c r="J158" i="2"/>
  <c r="H158" i="2"/>
  <c r="G158" i="2"/>
  <c r="F158" i="2"/>
  <c r="E158" i="2"/>
  <c r="K158" i="2" s="1"/>
  <c r="D158" i="2"/>
  <c r="C158" i="2"/>
  <c r="B158" i="2"/>
  <c r="H157" i="2"/>
  <c r="K157" i="2" s="1"/>
  <c r="G157" i="2"/>
  <c r="J157" i="2" s="1"/>
  <c r="F157" i="2"/>
  <c r="E157" i="2"/>
  <c r="D157" i="2"/>
  <c r="C157" i="2"/>
  <c r="I157" i="2" s="1"/>
  <c r="B157" i="2"/>
  <c r="I156" i="2"/>
  <c r="H156" i="2"/>
  <c r="G156" i="2"/>
  <c r="J156" i="2" s="1"/>
  <c r="F156" i="2"/>
  <c r="E156" i="2"/>
  <c r="K156" i="2" s="1"/>
  <c r="D156" i="2"/>
  <c r="C156" i="2"/>
  <c r="B156" i="2"/>
  <c r="I155" i="2"/>
  <c r="H155" i="2"/>
  <c r="K155" i="2" s="1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K151" i="2" s="1"/>
  <c r="G151" i="2"/>
  <c r="F151" i="2"/>
  <c r="I151" i="2" s="1"/>
  <c r="E151" i="2"/>
  <c r="D151" i="2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K147" i="2" s="1"/>
  <c r="G147" i="2"/>
  <c r="F147" i="2"/>
  <c r="I147" i="2" s="1"/>
  <c r="E147" i="2"/>
  <c r="D147" i="2"/>
  <c r="C147" i="2"/>
  <c r="B147" i="2"/>
  <c r="J146" i="2"/>
  <c r="I146" i="2"/>
  <c r="H146" i="2"/>
  <c r="K146" i="2" s="1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I144" i="2" s="1"/>
  <c r="E144" i="2"/>
  <c r="K144" i="2" s="1"/>
  <c r="D144" i="2"/>
  <c r="J144" i="2" s="1"/>
  <c r="C144" i="2"/>
  <c r="B144" i="2"/>
  <c r="H143" i="2"/>
  <c r="K143" i="2" s="1"/>
  <c r="G143" i="2"/>
  <c r="F143" i="2"/>
  <c r="I143" i="2" s="1"/>
  <c r="E143" i="2"/>
  <c r="D143" i="2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K139" i="2" s="1"/>
  <c r="G139" i="2"/>
  <c r="F139" i="2"/>
  <c r="I139" i="2" s="1"/>
  <c r="E139" i="2"/>
  <c r="D139" i="2"/>
  <c r="C139" i="2"/>
  <c r="B139" i="2"/>
  <c r="J138" i="2"/>
  <c r="I138" i="2"/>
  <c r="H138" i="2"/>
  <c r="K138" i="2" s="1"/>
  <c r="G138" i="2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I136" i="2" s="1"/>
  <c r="E136" i="2"/>
  <c r="K136" i="2" s="1"/>
  <c r="D136" i="2"/>
  <c r="J136" i="2" s="1"/>
  <c r="C136" i="2"/>
  <c r="B136" i="2"/>
  <c r="H135" i="2"/>
  <c r="K135" i="2" s="1"/>
  <c r="G135" i="2"/>
  <c r="F135" i="2"/>
  <c r="I135" i="2" s="1"/>
  <c r="E135" i="2"/>
  <c r="D135" i="2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K131" i="2" s="1"/>
  <c r="G131" i="2"/>
  <c r="F131" i="2"/>
  <c r="I131" i="2" s="1"/>
  <c r="E131" i="2"/>
  <c r="D131" i="2"/>
  <c r="C131" i="2"/>
  <c r="B131" i="2"/>
  <c r="J130" i="2"/>
  <c r="I130" i="2"/>
  <c r="H130" i="2"/>
  <c r="K130" i="2" s="1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I128" i="2" s="1"/>
  <c r="E128" i="2"/>
  <c r="K128" i="2" s="1"/>
  <c r="D128" i="2"/>
  <c r="J128" i="2" s="1"/>
  <c r="C128" i="2"/>
  <c r="B128" i="2"/>
  <c r="H127" i="2"/>
  <c r="K127" i="2" s="1"/>
  <c r="G127" i="2"/>
  <c r="F127" i="2"/>
  <c r="I127" i="2" s="1"/>
  <c r="E127" i="2"/>
  <c r="D127" i="2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H123" i="2"/>
  <c r="K123" i="2" s="1"/>
  <c r="G123" i="2"/>
  <c r="F123" i="2"/>
  <c r="I123" i="2" s="1"/>
  <c r="E123" i="2"/>
  <c r="D123" i="2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H119" i="2"/>
  <c r="K119" i="2" s="1"/>
  <c r="G119" i="2"/>
  <c r="F119" i="2"/>
  <c r="I119" i="2" s="1"/>
  <c r="E119" i="2"/>
  <c r="D119" i="2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K115" i="2" s="1"/>
  <c r="G115" i="2"/>
  <c r="F115" i="2"/>
  <c r="I115" i="2" s="1"/>
  <c r="E115" i="2"/>
  <c r="D115" i="2"/>
  <c r="C115" i="2"/>
  <c r="B115" i="2"/>
  <c r="J114" i="2"/>
  <c r="I114" i="2"/>
  <c r="H114" i="2"/>
  <c r="K114" i="2" s="1"/>
  <c r="G114" i="2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F111" i="2"/>
  <c r="I111" i="2" s="1"/>
  <c r="E111" i="2"/>
  <c r="D111" i="2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H107" i="2"/>
  <c r="K107" i="2" s="1"/>
  <c r="G107" i="2"/>
  <c r="F107" i="2"/>
  <c r="I107" i="2" s="1"/>
  <c r="E107" i="2"/>
  <c r="D107" i="2"/>
  <c r="C107" i="2"/>
  <c r="B107" i="2"/>
  <c r="J106" i="2"/>
  <c r="I106" i="2"/>
  <c r="H106" i="2"/>
  <c r="K106" i="2" s="1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K103" i="2" s="1"/>
  <c r="G103" i="2"/>
  <c r="F103" i="2"/>
  <c r="I103" i="2" s="1"/>
  <c r="E103" i="2"/>
  <c r="D103" i="2"/>
  <c r="C103" i="2"/>
  <c r="B103" i="2"/>
  <c r="J102" i="2"/>
  <c r="I102" i="2"/>
  <c r="H102" i="2"/>
  <c r="K102" i="2" s="1"/>
  <c r="G102" i="2"/>
  <c r="F102" i="2"/>
  <c r="E102" i="2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F99" i="2"/>
  <c r="I99" i="2" s="1"/>
  <c r="E99" i="2"/>
  <c r="D99" i="2"/>
  <c r="C99" i="2"/>
  <c r="B99" i="2"/>
  <c r="J98" i="2"/>
  <c r="I98" i="2"/>
  <c r="H98" i="2"/>
  <c r="K98" i="2" s="1"/>
  <c r="G98" i="2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H95" i="2"/>
  <c r="K95" i="2" s="1"/>
  <c r="G95" i="2"/>
  <c r="F95" i="2"/>
  <c r="I95" i="2" s="1"/>
  <c r="E95" i="2"/>
  <c r="D95" i="2"/>
  <c r="C95" i="2"/>
  <c r="B95" i="2"/>
  <c r="J94" i="2"/>
  <c r="I94" i="2"/>
  <c r="H94" i="2"/>
  <c r="K94" i="2" s="1"/>
  <c r="G94" i="2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K91" i="2" s="1"/>
  <c r="G91" i="2"/>
  <c r="F91" i="2"/>
  <c r="I91" i="2" s="1"/>
  <c r="E91" i="2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H87" i="2"/>
  <c r="K87" i="2" s="1"/>
  <c r="G87" i="2"/>
  <c r="F87" i="2"/>
  <c r="I87" i="2" s="1"/>
  <c r="E87" i="2"/>
  <c r="D87" i="2"/>
  <c r="C87" i="2"/>
  <c r="B87" i="2"/>
  <c r="J86" i="2"/>
  <c r="I86" i="2"/>
  <c r="H86" i="2"/>
  <c r="K86" i="2" s="1"/>
  <c r="G86" i="2"/>
  <c r="F86" i="2"/>
  <c r="E86" i="2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F83" i="2"/>
  <c r="I83" i="2" s="1"/>
  <c r="E83" i="2"/>
  <c r="D83" i="2"/>
  <c r="C83" i="2"/>
  <c r="B83" i="2"/>
  <c r="J82" i="2"/>
  <c r="I82" i="2"/>
  <c r="H82" i="2"/>
  <c r="K82" i="2" s="1"/>
  <c r="G82" i="2"/>
  <c r="F82" i="2"/>
  <c r="E82" i="2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F75" i="2"/>
  <c r="I75" i="2" s="1"/>
  <c r="E75" i="2"/>
  <c r="D75" i="2"/>
  <c r="C75" i="2"/>
  <c r="B75" i="2"/>
  <c r="J74" i="2"/>
  <c r="I74" i="2"/>
  <c r="H74" i="2"/>
  <c r="K74" i="2" s="1"/>
  <c r="G74" i="2"/>
  <c r="F74" i="2"/>
  <c r="E74" i="2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F71" i="2"/>
  <c r="I71" i="2" s="1"/>
  <c r="E71" i="2"/>
  <c r="D71" i="2"/>
  <c r="C71" i="2"/>
  <c r="B71" i="2"/>
  <c r="J70" i="2"/>
  <c r="I70" i="2"/>
  <c r="H70" i="2"/>
  <c r="K70" i="2" s="1"/>
  <c r="G70" i="2"/>
  <c r="F70" i="2"/>
  <c r="E70" i="2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K67" i="2" s="1"/>
  <c r="G67" i="2"/>
  <c r="F67" i="2"/>
  <c r="I67" i="2" s="1"/>
  <c r="E67" i="2"/>
  <c r="D67" i="2"/>
  <c r="C67" i="2"/>
  <c r="B67" i="2"/>
  <c r="J66" i="2"/>
  <c r="I66" i="2"/>
  <c r="H66" i="2"/>
  <c r="K66" i="2" s="1"/>
  <c r="G66" i="2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K63" i="2" s="1"/>
  <c r="G63" i="2"/>
  <c r="F63" i="2"/>
  <c r="I63" i="2" s="1"/>
  <c r="E63" i="2"/>
  <c r="D63" i="2"/>
  <c r="C63" i="2"/>
  <c r="B63" i="2"/>
  <c r="J62" i="2"/>
  <c r="I62" i="2"/>
  <c r="H62" i="2"/>
  <c r="K62" i="2" s="1"/>
  <c r="G62" i="2"/>
  <c r="F62" i="2"/>
  <c r="E62" i="2"/>
  <c r="D62" i="2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H59" i="2"/>
  <c r="K59" i="2" s="1"/>
  <c r="G59" i="2"/>
  <c r="F59" i="2"/>
  <c r="I59" i="2" s="1"/>
  <c r="E59" i="2"/>
  <c r="D59" i="2"/>
  <c r="C59" i="2"/>
  <c r="B59" i="2"/>
  <c r="J58" i="2"/>
  <c r="I58" i="2"/>
  <c r="H58" i="2"/>
  <c r="K58" i="2" s="1"/>
  <c r="G58" i="2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H55" i="2"/>
  <c r="K55" i="2" s="1"/>
  <c r="G55" i="2"/>
  <c r="F55" i="2"/>
  <c r="I55" i="2" s="1"/>
  <c r="E55" i="2"/>
  <c r="D55" i="2"/>
  <c r="C55" i="2"/>
  <c r="B55" i="2"/>
  <c r="J54" i="2"/>
  <c r="I54" i="2"/>
  <c r="H54" i="2"/>
  <c r="K54" i="2" s="1"/>
  <c r="G54" i="2"/>
  <c r="F54" i="2"/>
  <c r="E54" i="2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K51" i="2" s="1"/>
  <c r="G51" i="2"/>
  <c r="F51" i="2"/>
  <c r="I51" i="2" s="1"/>
  <c r="E51" i="2"/>
  <c r="D51" i="2"/>
  <c r="C51" i="2"/>
  <c r="B51" i="2"/>
  <c r="J50" i="2"/>
  <c r="I50" i="2"/>
  <c r="H50" i="2"/>
  <c r="K50" i="2" s="1"/>
  <c r="G50" i="2"/>
  <c r="F50" i="2"/>
  <c r="E50" i="2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H47" i="2"/>
  <c r="K47" i="2" s="1"/>
  <c r="G47" i="2"/>
  <c r="F47" i="2"/>
  <c r="I47" i="2" s="1"/>
  <c r="E47" i="2"/>
  <c r="D47" i="2"/>
  <c r="C47" i="2"/>
  <c r="B47" i="2"/>
  <c r="J46" i="2"/>
  <c r="I46" i="2"/>
  <c r="H46" i="2"/>
  <c r="K46" i="2" s="1"/>
  <c r="G46" i="2"/>
  <c r="F46" i="2"/>
  <c r="E46" i="2"/>
  <c r="D46" i="2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F43" i="2"/>
  <c r="I43" i="2" s="1"/>
  <c r="E43" i="2"/>
  <c r="D43" i="2"/>
  <c r="C43" i="2"/>
  <c r="B43" i="2"/>
  <c r="J42" i="2"/>
  <c r="I42" i="2"/>
  <c r="H42" i="2"/>
  <c r="K42" i="2" s="1"/>
  <c r="G42" i="2"/>
  <c r="F42" i="2"/>
  <c r="E42" i="2"/>
  <c r="D42" i="2"/>
  <c r="C42" i="2"/>
  <c r="B42" i="2"/>
  <c r="J41" i="2"/>
  <c r="H41" i="2"/>
  <c r="K41" i="2" s="1"/>
  <c r="G41" i="2"/>
  <c r="F41" i="2"/>
  <c r="E41" i="2"/>
  <c r="D41" i="2"/>
  <c r="C41" i="2"/>
  <c r="I41" i="2" s="1"/>
  <c r="B41" i="2"/>
  <c r="J40" i="2"/>
  <c r="H40" i="2"/>
  <c r="G40" i="2"/>
  <c r="F40" i="2"/>
  <c r="I40" i="2" s="1"/>
  <c r="E40" i="2"/>
  <c r="K40" i="2" s="1"/>
  <c r="D40" i="2"/>
  <c r="C40" i="2"/>
  <c r="B40" i="2"/>
  <c r="H39" i="2"/>
  <c r="K39" i="2" s="1"/>
  <c r="G39" i="2"/>
  <c r="F39" i="2"/>
  <c r="I39" i="2" s="1"/>
  <c r="E39" i="2"/>
  <c r="D39" i="2"/>
  <c r="C39" i="2"/>
  <c r="B39" i="2"/>
  <c r="J38" i="2"/>
  <c r="I38" i="2"/>
  <c r="H38" i="2"/>
  <c r="K38" i="2" s="1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J36" i="2"/>
  <c r="H36" i="2"/>
  <c r="G36" i="2"/>
  <c r="F36" i="2"/>
  <c r="I36" i="2" s="1"/>
  <c r="E36" i="2"/>
  <c r="K36" i="2" s="1"/>
  <c r="D36" i="2"/>
  <c r="C36" i="2"/>
  <c r="B36" i="2"/>
  <c r="H35" i="2"/>
  <c r="K35" i="2" s="1"/>
  <c r="G35" i="2"/>
  <c r="F35" i="2"/>
  <c r="I35" i="2" s="1"/>
  <c r="E35" i="2"/>
  <c r="D35" i="2"/>
  <c r="J35" i="2" s="1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I31" i="2"/>
  <c r="H31" i="2"/>
  <c r="K31" i="2" s="1"/>
  <c r="G31" i="2"/>
  <c r="F31" i="2"/>
  <c r="E31" i="2"/>
  <c r="D31" i="2"/>
  <c r="J31" i="2" s="1"/>
  <c r="C31" i="2"/>
  <c r="B31" i="2"/>
  <c r="K30" i="2"/>
  <c r="J30" i="2"/>
  <c r="H30" i="2"/>
  <c r="G30" i="2"/>
  <c r="F30" i="2"/>
  <c r="I30" i="2" s="1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K27" i="2" s="1"/>
  <c r="G27" i="2"/>
  <c r="F27" i="2"/>
  <c r="I27" i="2" s="1"/>
  <c r="E27" i="2"/>
  <c r="D27" i="2"/>
  <c r="C27" i="2"/>
  <c r="B27" i="2"/>
  <c r="J26" i="2"/>
  <c r="I26" i="2"/>
  <c r="H26" i="2"/>
  <c r="K26" i="2" s="1"/>
  <c r="G26" i="2"/>
  <c r="F26" i="2"/>
  <c r="E26" i="2"/>
  <c r="D26" i="2"/>
  <c r="C26" i="2"/>
  <c r="B26" i="2"/>
  <c r="K25" i="2"/>
  <c r="J25" i="2"/>
  <c r="H25" i="2"/>
  <c r="G25" i="2"/>
  <c r="F25" i="2"/>
  <c r="E25" i="2"/>
  <c r="D25" i="2"/>
  <c r="C25" i="2"/>
  <c r="I25" i="2" s="1"/>
  <c r="B25" i="2"/>
  <c r="J24" i="2"/>
  <c r="H24" i="2"/>
  <c r="G24" i="2"/>
  <c r="F24" i="2"/>
  <c r="I24" i="2" s="1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J22" i="2"/>
  <c r="H22" i="2"/>
  <c r="G22" i="2"/>
  <c r="F22" i="2"/>
  <c r="E22" i="2"/>
  <c r="K22" i="2" s="1"/>
  <c r="D22" i="2"/>
  <c r="C22" i="2"/>
  <c r="I22" i="2" s="1"/>
  <c r="B22" i="2"/>
  <c r="J21" i="2"/>
  <c r="H21" i="2"/>
  <c r="G21" i="2"/>
  <c r="F21" i="2"/>
  <c r="E21" i="2"/>
  <c r="K21" i="2" s="1"/>
  <c r="D21" i="2"/>
  <c r="C21" i="2"/>
  <c r="I21" i="2" s="1"/>
  <c r="B21" i="2"/>
  <c r="H20" i="2"/>
  <c r="G20" i="2"/>
  <c r="J20" i="2" s="1"/>
  <c r="F20" i="2"/>
  <c r="I20" i="2" s="1"/>
  <c r="E20" i="2"/>
  <c r="K20" i="2" s="1"/>
  <c r="D20" i="2"/>
  <c r="C20" i="2"/>
  <c r="B20" i="2"/>
  <c r="H19" i="2"/>
  <c r="K19" i="2" s="1"/>
  <c r="G19" i="2"/>
  <c r="F19" i="2"/>
  <c r="E19" i="2"/>
  <c r="D19" i="2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J14" i="2"/>
  <c r="H14" i="2"/>
  <c r="G14" i="2"/>
  <c r="F14" i="2"/>
  <c r="E14" i="2"/>
  <c r="K14" i="2" s="1"/>
  <c r="D14" i="2"/>
  <c r="C14" i="2"/>
  <c r="I14" i="2" s="1"/>
  <c r="B14" i="2"/>
  <c r="H13" i="2"/>
  <c r="G13" i="2"/>
  <c r="J13" i="2" s="1"/>
  <c r="F13" i="2"/>
  <c r="E13" i="2"/>
  <c r="K13" i="2" s="1"/>
  <c r="D13" i="2"/>
  <c r="C13" i="2"/>
  <c r="I13" i="2" s="1"/>
  <c r="B13" i="2"/>
  <c r="I12" i="2"/>
  <c r="H12" i="2"/>
  <c r="G12" i="2"/>
  <c r="F12" i="2"/>
  <c r="E12" i="2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J9" i="2"/>
  <c r="H9" i="2"/>
  <c r="G9" i="2"/>
  <c r="F9" i="2"/>
  <c r="E9" i="2"/>
  <c r="K9" i="2" s="1"/>
  <c r="D9" i="2"/>
  <c r="C9" i="2"/>
  <c r="B9" i="2"/>
  <c r="H8" i="2"/>
  <c r="G8" i="2"/>
  <c r="J8" i="2" s="1"/>
  <c r="F8" i="2"/>
  <c r="I8" i="2" s="1"/>
  <c r="E8" i="2"/>
  <c r="D8" i="2"/>
  <c r="C8" i="2"/>
  <c r="B8" i="2"/>
  <c r="I7" i="2"/>
  <c r="H7" i="2"/>
  <c r="H6" i="2" s="1"/>
  <c r="G7" i="2"/>
  <c r="F7" i="2"/>
  <c r="F6" i="2" s="1"/>
  <c r="E7" i="2"/>
  <c r="D7" i="2"/>
  <c r="D6" i="2" s="1"/>
  <c r="C7" i="2"/>
  <c r="B7" i="2"/>
  <c r="F4" i="2"/>
  <c r="C4" i="2"/>
  <c r="I2" i="2"/>
  <c r="G2" i="2"/>
  <c r="C6" i="2" l="1"/>
  <c r="I6" i="2" s="1"/>
  <c r="J7" i="2"/>
  <c r="I158" i="2"/>
  <c r="K7" i="2"/>
  <c r="E6" i="2"/>
  <c r="K6" i="2" s="1"/>
  <c r="K12" i="2"/>
  <c r="J19" i="2"/>
  <c r="J39" i="2"/>
  <c r="I9" i="2"/>
  <c r="J27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51" i="2"/>
  <c r="G6" i="2"/>
  <c r="J6" i="2" s="1"/>
  <c r="K8" i="2"/>
  <c r="J175" i="2"/>
  <c r="J207" i="2"/>
  <c r="K20" i="3"/>
  <c r="J163" i="2"/>
  <c r="J219" i="2"/>
  <c r="I8" i="3"/>
  <c r="J183" i="2"/>
  <c r="J199" i="2"/>
  <c r="J231" i="2"/>
  <c r="I64" i="3"/>
  <c r="I65" i="3"/>
  <c r="I70" i="3"/>
  <c r="K88" i="3"/>
  <c r="K89" i="3"/>
  <c r="K91" i="3"/>
  <c r="I96" i="3"/>
  <c r="I97" i="3"/>
  <c r="I102" i="3"/>
  <c r="I106" i="3"/>
  <c r="I110" i="3"/>
  <c r="I114" i="3"/>
  <c r="I118" i="3"/>
  <c r="I122" i="3"/>
  <c r="K234" i="2"/>
  <c r="K16" i="3"/>
  <c r="K28" i="3"/>
  <c r="K29" i="3"/>
  <c r="K31" i="3"/>
  <c r="I36" i="3"/>
  <c r="I37" i="3"/>
  <c r="I42" i="3"/>
  <c r="K60" i="3"/>
  <c r="K61" i="3"/>
  <c r="K63" i="3"/>
  <c r="I68" i="3"/>
  <c r="I69" i="3"/>
  <c r="I74" i="3"/>
  <c r="K92" i="3"/>
  <c r="K93" i="3"/>
  <c r="K95" i="3"/>
  <c r="I101" i="3"/>
  <c r="I105" i="3"/>
  <c r="I109" i="3"/>
  <c r="I113" i="3"/>
  <c r="I117" i="3"/>
  <c r="I121" i="3"/>
  <c r="I125" i="3"/>
  <c r="I129" i="3"/>
  <c r="I133" i="3"/>
  <c r="I137" i="3"/>
  <c r="I141" i="3"/>
  <c r="K159" i="3"/>
  <c r="I20" i="3"/>
  <c r="I21" i="3"/>
  <c r="K32" i="3"/>
  <c r="K33" i="3"/>
  <c r="K35" i="3"/>
  <c r="I40" i="3"/>
  <c r="I41" i="3"/>
  <c r="I46" i="3"/>
  <c r="K64" i="3"/>
  <c r="K65" i="3"/>
  <c r="K67" i="3"/>
  <c r="I72" i="3"/>
  <c r="I73" i="3"/>
  <c r="I78" i="3"/>
  <c r="K96" i="3"/>
  <c r="K97" i="3"/>
  <c r="K99" i="3"/>
  <c r="I184" i="3"/>
  <c r="K19" i="3"/>
  <c r="K36" i="3"/>
  <c r="K37" i="3"/>
  <c r="K39" i="3"/>
  <c r="I44" i="3"/>
  <c r="I45" i="3"/>
  <c r="I50" i="3"/>
  <c r="K68" i="3"/>
  <c r="K69" i="3"/>
  <c r="K71" i="3"/>
  <c r="I76" i="3"/>
  <c r="I77" i="3"/>
  <c r="I82" i="3"/>
  <c r="K100" i="3"/>
  <c r="K101" i="3"/>
  <c r="K104" i="3"/>
  <c r="K105" i="3"/>
  <c r="K108" i="3"/>
  <c r="K109" i="3"/>
  <c r="K112" i="3"/>
  <c r="K113" i="3"/>
  <c r="K116" i="3"/>
  <c r="K117" i="3"/>
  <c r="K120" i="3"/>
  <c r="K121" i="3"/>
  <c r="K124" i="3"/>
  <c r="K128" i="3"/>
  <c r="K132" i="3"/>
  <c r="K136" i="3"/>
  <c r="K140" i="3"/>
  <c r="K151" i="3"/>
  <c r="K191" i="3"/>
  <c r="J169" i="3"/>
  <c r="J179" i="3"/>
  <c r="J201" i="3"/>
  <c r="J233" i="3"/>
  <c r="J149" i="3"/>
  <c r="J159" i="3"/>
  <c r="J181" i="3"/>
  <c r="J213" i="3"/>
  <c r="I240" i="3"/>
  <c r="K259" i="3"/>
  <c r="J161" i="3"/>
  <c r="J171" i="3"/>
  <c r="J193" i="3"/>
  <c r="J225" i="3"/>
  <c r="I244" i="3"/>
  <c r="K263" i="3"/>
  <c r="J153" i="3"/>
  <c r="J163" i="3"/>
  <c r="J185" i="3"/>
  <c r="J217" i="3"/>
  <c r="K239" i="3"/>
  <c r="I252" i="3"/>
  <c r="K473" i="3"/>
  <c r="K345" i="3"/>
  <c r="K361" i="3"/>
  <c r="K377" i="3"/>
  <c r="K393" i="3"/>
  <c r="K409" i="3"/>
  <c r="K425" i="3"/>
  <c r="K441" i="3"/>
  <c r="I462" i="3"/>
  <c r="K469" i="3"/>
  <c r="I458" i="3"/>
  <c r="K465" i="3"/>
  <c r="K307" i="3"/>
  <c r="K341" i="3"/>
  <c r="K357" i="3"/>
  <c r="K373" i="3"/>
  <c r="K389" i="3"/>
  <c r="K405" i="3"/>
  <c r="K421" i="3"/>
  <c r="K437" i="3"/>
  <c r="I454" i="3"/>
  <c r="K461" i="3"/>
</calcChain>
</file>

<file path=xl/sharedStrings.xml><?xml version="1.0" encoding="utf-8"?>
<sst xmlns="http://schemas.openxmlformats.org/spreadsheetml/2006/main" count="211" uniqueCount="174">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</sst>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C9" sqref="C9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43405</v>
      </c>
      <c r="F7" s="3" t="s">
        <v>3</v>
      </c>
      <c r="G7" s="5">
        <v>43434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B27" sqref="B27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11/01/2018 - 11/30/2018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11/01/2017 - 11/30/2017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2207223514.7199998</v>
      </c>
      <c r="D6" s="43">
        <f t="shared" si="0"/>
        <v>541926798.57000005</v>
      </c>
      <c r="E6" s="44">
        <f t="shared" si="0"/>
        <v>21824971.833333332</v>
      </c>
      <c r="F6" s="42">
        <f t="shared" si="0"/>
        <v>2003831806.6400001</v>
      </c>
      <c r="G6" s="43">
        <f t="shared" si="0"/>
        <v>485639950.27999997</v>
      </c>
      <c r="H6" s="44">
        <f t="shared" si="0"/>
        <v>19340965</v>
      </c>
      <c r="I6" s="20">
        <f t="shared" ref="I6:I69" si="1">IFERROR((C6-F6)/F6,"")</f>
        <v>0.10150138719528778</v>
      </c>
      <c r="J6" s="20">
        <f t="shared" ref="J6:J69" si="2">IFERROR((D6-G6)/G6,"")</f>
        <v>0.11590242577355385</v>
      </c>
      <c r="K6" s="20">
        <f t="shared" ref="K6:K69" si="3">IFERROR((E6-H6)/H6,"")</f>
        <v>0.12843241448052525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63924727.5</v>
      </c>
      <c r="D7" s="50">
        <f>IF('County Data'!E2&gt;9,'County Data'!D2,"*")</f>
        <v>13097955.300000001</v>
      </c>
      <c r="E7" s="51">
        <f>IF('County Data'!G2&gt;9,'County Data'!F2,"*")</f>
        <v>789957.49999999965</v>
      </c>
      <c r="F7" s="50">
        <f>IF('County Data'!I2&gt;9,'County Data'!H2,"*")</f>
        <v>68003845.519999996</v>
      </c>
      <c r="G7" s="50">
        <f>IF('County Data'!K2&gt;9,'County Data'!J2,"*")</f>
        <v>13496202.380000001</v>
      </c>
      <c r="H7" s="51">
        <f>IF('County Data'!M2&gt;9,'County Data'!L2,"*")</f>
        <v>488771.50000000006</v>
      </c>
      <c r="I7" s="22">
        <f t="shared" si="1"/>
        <v>-5.9983637525326761E-2</v>
      </c>
      <c r="J7" s="22">
        <f t="shared" si="2"/>
        <v>-2.9508084480873061E-2</v>
      </c>
      <c r="K7" s="22">
        <f t="shared" si="3"/>
        <v>0.61621023320713164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104990260.87</v>
      </c>
      <c r="D8" s="50">
        <f>IF('County Data'!E3&gt;9,'County Data'!D3,"*")</f>
        <v>23909345.07</v>
      </c>
      <c r="E8" s="51">
        <f>IF('County Data'!G3&gt;9,'County Data'!F3,"*")</f>
        <v>828002.66666666651</v>
      </c>
      <c r="F8" s="50">
        <f>IF('County Data'!I3&gt;9,'County Data'!H3,"*")</f>
        <v>93344496.030000001</v>
      </c>
      <c r="G8" s="50">
        <f>IF('County Data'!K3&gt;9,'County Data'!J3,"*")</f>
        <v>22700155.960000001</v>
      </c>
      <c r="H8" s="51">
        <f>IF('County Data'!M3&gt;9,'County Data'!L3,"*")</f>
        <v>697376.16666666698</v>
      </c>
      <c r="I8" s="22">
        <f t="shared" si="1"/>
        <v>0.12476113038584695</v>
      </c>
      <c r="J8" s="22">
        <f t="shared" si="2"/>
        <v>5.3267876755151572E-2</v>
      </c>
      <c r="K8" s="22">
        <f t="shared" si="3"/>
        <v>0.18731139124580465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40104520.93</v>
      </c>
      <c r="D9" s="46">
        <f>IF('County Data'!E4&gt;9,'County Data'!D4,"*")</f>
        <v>12335815.25</v>
      </c>
      <c r="E9" s="47">
        <f>IF('County Data'!G4&gt;9,'County Data'!F4,"*")</f>
        <v>261907.66666666672</v>
      </c>
      <c r="F9" s="48">
        <f>IF('County Data'!I4&gt;9,'County Data'!H4,"*")</f>
        <v>38472080.359999999</v>
      </c>
      <c r="G9" s="46">
        <f>IF('County Data'!K4&gt;9,'County Data'!J4,"*")</f>
        <v>12303410.029999999</v>
      </c>
      <c r="H9" s="47">
        <f>IF('County Data'!M4&gt;9,'County Data'!L4,"*")</f>
        <v>334028.66666666669</v>
      </c>
      <c r="I9" s="9">
        <f t="shared" si="1"/>
        <v>4.2431824708322075E-2</v>
      </c>
      <c r="J9" s="9">
        <f t="shared" si="2"/>
        <v>2.6338405304696384E-3</v>
      </c>
      <c r="K9" s="9">
        <f t="shared" si="3"/>
        <v>-0.21591260630325132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488973821.00999999</v>
      </c>
      <c r="D10" s="50">
        <f>IF('County Data'!E5&gt;9,'County Data'!D5,"*")</f>
        <v>140791225</v>
      </c>
      <c r="E10" s="51">
        <f>IF('County Data'!G5&gt;9,'County Data'!F5,"*")</f>
        <v>5616732.5000000019</v>
      </c>
      <c r="F10" s="50">
        <f>IF('County Data'!I5&gt;9,'County Data'!H5,"*")</f>
        <v>514532853.22000003</v>
      </c>
      <c r="G10" s="50">
        <f>IF('County Data'!K5&gt;9,'County Data'!J5,"*")</f>
        <v>132219892.33</v>
      </c>
      <c r="H10" s="51">
        <f>IF('County Data'!M5&gt;9,'County Data'!L5,"*")</f>
        <v>6425334.8333333321</v>
      </c>
      <c r="I10" s="22">
        <f t="shared" si="1"/>
        <v>-4.9674247329493076E-2</v>
      </c>
      <c r="J10" s="22">
        <f t="shared" si="2"/>
        <v>6.4826347374473028E-2</v>
      </c>
      <c r="K10" s="22">
        <f t="shared" si="3"/>
        <v>-0.12584594488966794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1801702.14</v>
      </c>
      <c r="D11" s="46">
        <f>IF('County Data'!E6&gt;9,'County Data'!D6,"*")</f>
        <v>790241.48</v>
      </c>
      <c r="E11" s="47" t="str">
        <f>IF('County Data'!G6&gt;9,'County Data'!F6,"*")</f>
        <v>*</v>
      </c>
      <c r="F11" s="48">
        <f>IF('County Data'!I6&gt;9,'County Data'!H6,"*")</f>
        <v>1084020.78</v>
      </c>
      <c r="G11" s="46">
        <f>IF('County Data'!K6&gt;9,'County Data'!J6,"*")</f>
        <v>471248.1</v>
      </c>
      <c r="H11" s="47" t="str">
        <f>IF('County Data'!M6&gt;9,'County Data'!L6,"*")</f>
        <v>*</v>
      </c>
      <c r="I11" s="9">
        <f t="shared" si="1"/>
        <v>0.66205498385372263</v>
      </c>
      <c r="J11" s="9">
        <f t="shared" si="2"/>
        <v>0.67691175837101525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105777072</v>
      </c>
      <c r="D12" s="50">
        <f>IF('County Data'!E7&gt;9,'County Data'!D7,"*")</f>
        <v>17870380.690000001</v>
      </c>
      <c r="E12" s="51">
        <f>IF('County Data'!G7&gt;9,'County Data'!F7,"*")</f>
        <v>816866.66666666709</v>
      </c>
      <c r="F12" s="50">
        <f>IF('County Data'!I7&gt;9,'County Data'!H7,"*")</f>
        <v>95682690.230000004</v>
      </c>
      <c r="G12" s="50">
        <f>IF('County Data'!K7&gt;9,'County Data'!J7,"*")</f>
        <v>16779179.07</v>
      </c>
      <c r="H12" s="51">
        <f>IF('County Data'!M7&gt;9,'County Data'!L7,"*")</f>
        <v>535040.33333333314</v>
      </c>
      <c r="I12" s="22">
        <f t="shared" si="1"/>
        <v>0.10549851541313623</v>
      </c>
      <c r="J12" s="22">
        <f t="shared" si="2"/>
        <v>6.5033075542473548E-2</v>
      </c>
      <c r="K12" s="22">
        <f t="shared" si="3"/>
        <v>0.52673848264398893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3026242.66</v>
      </c>
      <c r="D13" s="46">
        <f>IF('County Data'!E8&gt;9,'County Data'!D8,"*")</f>
        <v>882325.11</v>
      </c>
      <c r="E13" s="47" t="str">
        <f>IF('County Data'!G8&gt;9,'County Data'!F8,"*")</f>
        <v>*</v>
      </c>
      <c r="F13" s="48">
        <f>IF('County Data'!I8&gt;9,'County Data'!H8,"*")</f>
        <v>3915596.32</v>
      </c>
      <c r="G13" s="46">
        <f>IF('County Data'!K8&gt;9,'County Data'!J8,"*")</f>
        <v>815522.33</v>
      </c>
      <c r="H13" s="47" t="str">
        <f>IF('County Data'!M8&gt;9,'County Data'!L8,"*")</f>
        <v>*</v>
      </c>
      <c r="I13" s="9">
        <f t="shared" si="1"/>
        <v>-0.22713108995873194</v>
      </c>
      <c r="J13" s="9">
        <f t="shared" si="2"/>
        <v>8.1914102830268343E-2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53616367.829999998</v>
      </c>
      <c r="D14" s="50">
        <f>IF('County Data'!E9&gt;9,'County Data'!D9,"*")</f>
        <v>18356521.800000001</v>
      </c>
      <c r="E14" s="51">
        <f>IF('County Data'!G9&gt;9,'County Data'!F9,"*")</f>
        <v>710955.99999999965</v>
      </c>
      <c r="F14" s="50">
        <f>IF('County Data'!I9&gt;9,'County Data'!H9,"*")</f>
        <v>50134938.420000002</v>
      </c>
      <c r="G14" s="50">
        <f>IF('County Data'!K9&gt;9,'County Data'!J9,"*")</f>
        <v>17254604.030000001</v>
      </c>
      <c r="H14" s="51">
        <f>IF('County Data'!M9&gt;9,'County Data'!L9,"*")</f>
        <v>671985.16666666686</v>
      </c>
      <c r="I14" s="22">
        <f t="shared" si="1"/>
        <v>6.9441182530926834E-2</v>
      </c>
      <c r="J14" s="22">
        <f t="shared" si="2"/>
        <v>6.3862246162481165E-2</v>
      </c>
      <c r="K14" s="22">
        <f t="shared" si="3"/>
        <v>5.7993591624417473E-2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24066998.100000001</v>
      </c>
      <c r="D15" s="56">
        <f>IF('County Data'!E10&gt;9,'County Data'!D10,"*")</f>
        <v>5481287.1799999997</v>
      </c>
      <c r="E15" s="55">
        <f>IF('County Data'!G10&gt;9,'County Data'!F10,"*")</f>
        <v>133047.16666666663</v>
      </c>
      <c r="F15" s="56">
        <f>IF('County Data'!I10&gt;9,'County Data'!H10,"*")</f>
        <v>21874224.050000001</v>
      </c>
      <c r="G15" s="56">
        <f>IF('County Data'!K10&gt;9,'County Data'!J10,"*")</f>
        <v>5293154.03</v>
      </c>
      <c r="H15" s="55">
        <f>IF('County Data'!M10&gt;9,'County Data'!L10,"*")</f>
        <v>140681</v>
      </c>
      <c r="I15" s="23">
        <f t="shared" si="1"/>
        <v>0.10024465530698451</v>
      </c>
      <c r="J15" s="23">
        <f t="shared" si="2"/>
        <v>3.5542731032144066E-2</v>
      </c>
      <c r="K15" s="23">
        <f t="shared" si="3"/>
        <v>-5.4263428134100358E-2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64175182.539999999</v>
      </c>
      <c r="D16" s="50">
        <f>IF('County Data'!E11&gt;9,'County Data'!D11,"*")</f>
        <v>14568296.050000001</v>
      </c>
      <c r="E16" s="51">
        <f>IF('County Data'!G11&gt;9,'County Data'!F11,"*")</f>
        <v>551496.99999999988</v>
      </c>
      <c r="F16" s="50">
        <f>IF('County Data'!I11&gt;9,'County Data'!H11,"*")</f>
        <v>57641335.909999996</v>
      </c>
      <c r="G16" s="50">
        <f>IF('County Data'!K11&gt;9,'County Data'!J11,"*")</f>
        <v>14010320.92</v>
      </c>
      <c r="H16" s="51">
        <f>IF('County Data'!M11&gt;9,'County Data'!L11,"*")</f>
        <v>329296.33333333378</v>
      </c>
      <c r="I16" s="22">
        <f t="shared" si="1"/>
        <v>0.11335349063043607</v>
      </c>
      <c r="J16" s="22">
        <f t="shared" si="2"/>
        <v>3.9826006355320576E-2</v>
      </c>
      <c r="K16" s="22">
        <f t="shared" si="3"/>
        <v>0.67477419021772422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782135406.94000006</v>
      </c>
      <c r="D17" s="46">
        <f>IF('County Data'!E12&gt;9,'County Data'!D12,"*")</f>
        <v>177046110.91</v>
      </c>
      <c r="E17" s="47">
        <f>IF('County Data'!G12&gt;9,'County Data'!F12,"*")</f>
        <v>4718054.4999999972</v>
      </c>
      <c r="F17" s="48">
        <f>IF('County Data'!I12&gt;9,'County Data'!H12,"*")</f>
        <v>593972739.36000001</v>
      </c>
      <c r="G17" s="46">
        <f>IF('County Data'!K12&gt;9,'County Data'!J12,"*")</f>
        <v>139079495.71000001</v>
      </c>
      <c r="H17" s="47">
        <f>IF('County Data'!M12&gt;9,'County Data'!L12,"*")</f>
        <v>4211394.5000000009</v>
      </c>
      <c r="I17" s="9">
        <f t="shared" si="1"/>
        <v>0.31678670604099363</v>
      </c>
      <c r="J17" s="9">
        <f t="shared" si="2"/>
        <v>0.27298499326720044</v>
      </c>
      <c r="K17" s="9">
        <f t="shared" si="3"/>
        <v>0.12030694346017599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107426831.55</v>
      </c>
      <c r="D18" s="50">
        <f>IF('County Data'!E13&gt;9,'County Data'!D13,"*")</f>
        <v>39596905.850000001</v>
      </c>
      <c r="E18" s="51">
        <f>IF('County Data'!G13&gt;9,'County Data'!F13,"*")</f>
        <v>4385125.1666666679</v>
      </c>
      <c r="F18" s="50">
        <f>IF('County Data'!I13&gt;9,'County Data'!H13,"*")</f>
        <v>106183567.29000001</v>
      </c>
      <c r="G18" s="50">
        <f>IF('County Data'!K13&gt;9,'County Data'!J13,"*")</f>
        <v>37082289.07</v>
      </c>
      <c r="H18" s="51">
        <f>IF('County Data'!M13&gt;9,'County Data'!L13,"*")</f>
        <v>2512286.1666666674</v>
      </c>
      <c r="I18" s="22">
        <f t="shared" si="1"/>
        <v>1.17086314928984E-2</v>
      </c>
      <c r="J18" s="22">
        <f t="shared" si="2"/>
        <v>6.7811800270829434E-2</v>
      </c>
      <c r="K18" s="22">
        <f t="shared" si="3"/>
        <v>0.74547200269183767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209012313.83000001</v>
      </c>
      <c r="D19" s="46">
        <f>IF('County Data'!E14&gt;9,'County Data'!D14,"*")</f>
        <v>35434914.789999999</v>
      </c>
      <c r="E19" s="47">
        <f>IF('County Data'!G14&gt;9,'County Data'!F14,"*")</f>
        <v>1197719.0000000005</v>
      </c>
      <c r="F19" s="48">
        <f>IF('County Data'!I14&gt;9,'County Data'!H14,"*")</f>
        <v>209164916.66</v>
      </c>
      <c r="G19" s="46">
        <f>IF('County Data'!K14&gt;9,'County Data'!J14,"*")</f>
        <v>33680804.020000003</v>
      </c>
      <c r="H19" s="47">
        <f>IF('County Data'!M14&gt;9,'County Data'!L14,"*")</f>
        <v>923133.8333333336</v>
      </c>
      <c r="I19" s="9">
        <f t="shared" si="1"/>
        <v>-7.2958138695908064E-4</v>
      </c>
      <c r="J19" s="9">
        <f t="shared" si="2"/>
        <v>5.2080430412480269E-2</v>
      </c>
      <c r="K19" s="9">
        <f t="shared" si="3"/>
        <v>0.297448925336395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69104233.530000001</v>
      </c>
      <c r="D20" s="50">
        <f>IF('County Data'!E15&gt;9,'County Data'!D15,"*")</f>
        <v>19080565.969999999</v>
      </c>
      <c r="E20" s="51">
        <f>IF('County Data'!G15&gt;9,'County Data'!F15,"*")</f>
        <v>778387.00000000035</v>
      </c>
      <c r="F20" s="50">
        <f>IF('County Data'!I15&gt;9,'County Data'!H15,"*")</f>
        <v>69949286.569999993</v>
      </c>
      <c r="G20" s="50">
        <f>IF('County Data'!K15&gt;9,'County Data'!J15,"*")</f>
        <v>18335108.66</v>
      </c>
      <c r="H20" s="51">
        <f>IF('County Data'!M15&gt;9,'County Data'!L15,"*")</f>
        <v>961101.16666666744</v>
      </c>
      <c r="I20" s="22">
        <f t="shared" si="1"/>
        <v>-1.2080938654811383E-2</v>
      </c>
      <c r="J20" s="22">
        <f t="shared" si="2"/>
        <v>4.0657370721030602E-2</v>
      </c>
      <c r="K20" s="22">
        <f t="shared" si="3"/>
        <v>-0.19010919245927488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89087833.290000007</v>
      </c>
      <c r="D21" s="46">
        <f>IF('County Data'!E16&gt;9,'County Data'!D16,"*")</f>
        <v>22684908.120000001</v>
      </c>
      <c r="E21" s="47">
        <f>IF('County Data'!G16&gt;9,'County Data'!F16,"*")</f>
        <v>1036719.0000000003</v>
      </c>
      <c r="F21" s="48">
        <f>IF('County Data'!I16&gt;9,'County Data'!H16,"*")</f>
        <v>79875215.920000002</v>
      </c>
      <c r="G21" s="46">
        <f>IF('County Data'!K16&gt;9,'County Data'!J16,"*")</f>
        <v>22118563.640000001</v>
      </c>
      <c r="H21" s="47">
        <f>IF('County Data'!M16&gt;9,'County Data'!L16,"*")</f>
        <v>1110535.3333333333</v>
      </c>
      <c r="I21" s="9">
        <f t="shared" si="1"/>
        <v>0.11533762086135722</v>
      </c>
      <c r="J21" s="9">
        <f t="shared" si="2"/>
        <v>2.5604939326883E-2</v>
      </c>
      <c r="K21" s="9">
        <f t="shared" si="3"/>
        <v>-6.646914431058136E-2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C17" sqref="C17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11/01/2018 - 11/30/2018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11/01/2017 - 11/30/2017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1099063.1000000001</v>
      </c>
      <c r="D6" s="43">
        <f>IF('Town Data'!E2&gt;9,'Town Data'!D2,"*")</f>
        <v>299467.01</v>
      </c>
      <c r="E6" s="44" t="str">
        <f>IF('Town Data'!G2&gt;9,'Town Data'!F2,"*")</f>
        <v>*</v>
      </c>
      <c r="F6" s="43">
        <f>IF('Town Data'!I2&gt;9,'Town Data'!H2,"*")</f>
        <v>1046286.33</v>
      </c>
      <c r="G6" s="43">
        <f>IF('Town Data'!K2&gt;9,'Town Data'!J2,"*")</f>
        <v>273905.36</v>
      </c>
      <c r="H6" s="44" t="str">
        <f>IF('Town Data'!M2&gt;9,'Town Data'!L2,"*")</f>
        <v>*</v>
      </c>
      <c r="I6" s="20">
        <f t="shared" ref="I6:I69" si="0">IFERROR((C6-F6)/F6,"")</f>
        <v>5.0441995165893198E-2</v>
      </c>
      <c r="J6" s="20">
        <f t="shared" ref="J6:J69" si="1">IFERROR((D6-G6)/G6,"")</f>
        <v>9.3322927305986361E-2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10996323.52</v>
      </c>
      <c r="D7" s="46">
        <f>IF('Town Data'!E3&gt;9,'Town Data'!D3,"*")</f>
        <v>467169.03</v>
      </c>
      <c r="E7" s="47" t="str">
        <f>IF('Town Data'!G3&gt;9,'Town Data'!F3,"*")</f>
        <v>*</v>
      </c>
      <c r="F7" s="48">
        <f>IF('Town Data'!I3&gt;9,'Town Data'!H3,"*")</f>
        <v>9848922.5399999991</v>
      </c>
      <c r="G7" s="46">
        <f>IF('Town Data'!K3&gt;9,'Town Data'!J3,"*")</f>
        <v>435832.4</v>
      </c>
      <c r="H7" s="47" t="str">
        <f>IF('Town Data'!M3&gt;9,'Town Data'!L3,"*")</f>
        <v>*</v>
      </c>
      <c r="I7" s="9">
        <f t="shared" si="0"/>
        <v>0.11650015271619758</v>
      </c>
      <c r="J7" s="9">
        <f t="shared" si="1"/>
        <v>7.1900643458356936E-2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45010157.579999998</v>
      </c>
      <c r="D8" s="50">
        <f>IF('Town Data'!E4&gt;9,'Town Data'!D4,"*")</f>
        <v>10125343.859999999</v>
      </c>
      <c r="E8" s="51">
        <f>IF('Town Data'!G4&gt;9,'Town Data'!F4,"*")</f>
        <v>256494.50000000035</v>
      </c>
      <c r="F8" s="50">
        <f>IF('Town Data'!I4&gt;9,'Town Data'!H4,"*")</f>
        <v>47120517.960000001</v>
      </c>
      <c r="G8" s="50">
        <f>IF('Town Data'!K4&gt;9,'Town Data'!J4,"*")</f>
        <v>10432658.84</v>
      </c>
      <c r="H8" s="51">
        <f>IF('Town Data'!M4&gt;9,'Town Data'!L4,"*")</f>
        <v>198365.00000000003</v>
      </c>
      <c r="I8" s="22">
        <f t="shared" si="0"/>
        <v>-4.4786442750724013E-2</v>
      </c>
      <c r="J8" s="22">
        <f t="shared" si="1"/>
        <v>-2.9457014238951234E-2</v>
      </c>
      <c r="K8" s="22">
        <f t="shared" si="2"/>
        <v>0.29304312756786888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9378924.7200000007</v>
      </c>
      <c r="D9" s="46">
        <f>IF('Town Data'!E5&gt;9,'Town Data'!D5,"*")</f>
        <v>1124131.8799999999</v>
      </c>
      <c r="E9" s="47" t="str">
        <f>IF('Town Data'!G5&gt;9,'Town Data'!F5,"*")</f>
        <v>*</v>
      </c>
      <c r="F9" s="48">
        <f>IF('Town Data'!I5&gt;9,'Town Data'!H5,"*")</f>
        <v>8395589.9700000007</v>
      </c>
      <c r="G9" s="46">
        <f>IF('Town Data'!K5&gt;9,'Town Data'!J5,"*")</f>
        <v>1088691.4099999999</v>
      </c>
      <c r="H9" s="47" t="str">
        <f>IF('Town Data'!M5&gt;9,'Town Data'!L5,"*")</f>
        <v>*</v>
      </c>
      <c r="I9" s="9">
        <f t="shared" si="0"/>
        <v>0.1171251518373044</v>
      </c>
      <c r="J9" s="9">
        <f t="shared" si="1"/>
        <v>3.2553274210182274E-2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17944256.329999998</v>
      </c>
      <c r="D10" s="50">
        <f>IF('Town Data'!E6&gt;9,'Town Data'!D6,"*")</f>
        <v>1155030.8500000001</v>
      </c>
      <c r="E10" s="51">
        <f>IF('Town Data'!G6&gt;9,'Town Data'!F6,"*")</f>
        <v>28002.333333333339</v>
      </c>
      <c r="F10" s="50">
        <f>IF('Town Data'!I6&gt;9,'Town Data'!H6,"*")</f>
        <v>16660790.9</v>
      </c>
      <c r="G10" s="50">
        <f>IF('Town Data'!K6&gt;9,'Town Data'!J6,"*")</f>
        <v>1105156.75</v>
      </c>
      <c r="H10" s="51">
        <f>IF('Town Data'!M6&gt;9,'Town Data'!L6,"*")</f>
        <v>23219.666666666704</v>
      </c>
      <c r="I10" s="22">
        <f t="shared" si="0"/>
        <v>7.7035084210798049E-2</v>
      </c>
      <c r="J10" s="22">
        <f t="shared" si="1"/>
        <v>4.5128530409826562E-2</v>
      </c>
      <c r="K10" s="22">
        <f t="shared" si="2"/>
        <v>0.20597482019552221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42226123.590000004</v>
      </c>
      <c r="D11" s="46">
        <f>IF('Town Data'!E7&gt;9,'Town Data'!D7,"*")</f>
        <v>12029556.91</v>
      </c>
      <c r="E11" s="47">
        <f>IF('Town Data'!G7&gt;9,'Town Data'!F7,"*")</f>
        <v>260920</v>
      </c>
      <c r="F11" s="48">
        <f>IF('Town Data'!I7&gt;9,'Town Data'!H7,"*")</f>
        <v>33201230.030000001</v>
      </c>
      <c r="G11" s="46">
        <f>IF('Town Data'!K7&gt;9,'Town Data'!J7,"*")</f>
        <v>11850565.07</v>
      </c>
      <c r="H11" s="47">
        <f>IF('Town Data'!M7&gt;9,'Town Data'!L7,"*")</f>
        <v>202306.49999999997</v>
      </c>
      <c r="I11" s="9">
        <f t="shared" si="0"/>
        <v>0.27182407253723068</v>
      </c>
      <c r="J11" s="9">
        <f t="shared" si="1"/>
        <v>1.5104076383085068E-2</v>
      </c>
      <c r="K11" s="9">
        <f t="shared" si="2"/>
        <v>0.28972623222684413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22310181.030000001</v>
      </c>
      <c r="D12" s="50">
        <f>IF('Town Data'!E8&gt;9,'Town Data'!D8,"*")</f>
        <v>6865847.6799999997</v>
      </c>
      <c r="E12" s="51">
        <f>IF('Town Data'!G8&gt;9,'Town Data'!F8,"*")</f>
        <v>68506.999999999971</v>
      </c>
      <c r="F12" s="50">
        <f>IF('Town Data'!I8&gt;9,'Town Data'!H8,"*")</f>
        <v>19522692.449999999</v>
      </c>
      <c r="G12" s="50">
        <f>IF('Town Data'!K8&gt;9,'Town Data'!J8,"*")</f>
        <v>6303253.2199999997</v>
      </c>
      <c r="H12" s="51">
        <f>IF('Town Data'!M8&gt;9,'Town Data'!L8,"*")</f>
        <v>68421.666666666701</v>
      </c>
      <c r="I12" s="22">
        <f t="shared" si="0"/>
        <v>0.14278197472705678</v>
      </c>
      <c r="J12" s="22">
        <f t="shared" si="1"/>
        <v>8.9254618268374122E-2</v>
      </c>
      <c r="K12" s="22">
        <f t="shared" si="2"/>
        <v>1.2471682946425873E-3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3319831.47</v>
      </c>
      <c r="D13" s="46">
        <f>IF('Town Data'!E9&gt;9,'Town Data'!D9,"*")</f>
        <v>395243.19</v>
      </c>
      <c r="E13" s="47" t="str">
        <f>IF('Town Data'!G9&gt;9,'Town Data'!F9,"*")</f>
        <v>*</v>
      </c>
      <c r="F13" s="48">
        <f>IF('Town Data'!I9&gt;9,'Town Data'!H9,"*")</f>
        <v>1310702.55</v>
      </c>
      <c r="G13" s="46">
        <f>IF('Town Data'!K9&gt;9,'Town Data'!J9,"*")</f>
        <v>384360.4</v>
      </c>
      <c r="H13" s="47" t="str">
        <f>IF('Town Data'!M9&gt;9,'Town Data'!L9,"*")</f>
        <v>*</v>
      </c>
      <c r="I13" s="9">
        <f t="shared" si="0"/>
        <v>1.5328641269523737</v>
      </c>
      <c r="J13" s="9">
        <f t="shared" si="1"/>
        <v>2.8314025066057739E-2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8098129.3600000003</v>
      </c>
      <c r="D14" s="50">
        <f>IF('Town Data'!E10&gt;9,'Town Data'!D10,"*")</f>
        <v>1768581.47</v>
      </c>
      <c r="E14" s="51">
        <f>IF('Town Data'!G10&gt;9,'Town Data'!F10,"*")</f>
        <v>79109.5</v>
      </c>
      <c r="F14" s="50">
        <f>IF('Town Data'!I10&gt;9,'Town Data'!H10,"*")</f>
        <v>7412044.3700000001</v>
      </c>
      <c r="G14" s="50">
        <f>IF('Town Data'!K10&gt;9,'Town Data'!J10,"*")</f>
        <v>1648881.9</v>
      </c>
      <c r="H14" s="51">
        <f>IF('Town Data'!M10&gt;9,'Town Data'!L10,"*")</f>
        <v>31539.166666666672</v>
      </c>
      <c r="I14" s="22">
        <f t="shared" si="0"/>
        <v>9.2563529810602063E-2</v>
      </c>
      <c r="J14" s="22">
        <f t="shared" si="1"/>
        <v>7.2594386535506317E-2</v>
      </c>
      <c r="K14" s="22">
        <f t="shared" si="2"/>
        <v>1.50829392025788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6078617.3200000003</v>
      </c>
      <c r="D15" s="46">
        <f>IF('Town Data'!E11&gt;9,'Town Data'!D11,"*")</f>
        <v>969210.26</v>
      </c>
      <c r="E15" s="47" t="str">
        <f>IF('Town Data'!G11&gt;9,'Town Data'!F11,"*")</f>
        <v>*</v>
      </c>
      <c r="F15" s="48">
        <f>IF('Town Data'!I11&gt;9,'Town Data'!H11,"*")</f>
        <v>5946825.4900000002</v>
      </c>
      <c r="G15" s="46">
        <f>IF('Town Data'!K11&gt;9,'Town Data'!J11,"*")</f>
        <v>974698.84</v>
      </c>
      <c r="H15" s="47" t="str">
        <f>IF('Town Data'!M11&gt;9,'Town Data'!L11,"*")</f>
        <v>*</v>
      </c>
      <c r="I15" s="9">
        <f t="shared" si="0"/>
        <v>2.2161711357028584E-2</v>
      </c>
      <c r="J15" s="9">
        <f t="shared" si="1"/>
        <v>-5.6310521514521946E-3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38001784.520000003</v>
      </c>
      <c r="D16" s="53">
        <f>IF('Town Data'!E12&gt;9,'Town Data'!D12,"*")</f>
        <v>7732201.4299999997</v>
      </c>
      <c r="E16" s="54">
        <f>IF('Town Data'!G12&gt;9,'Town Data'!F12,"*")</f>
        <v>344806.16666666669</v>
      </c>
      <c r="F16" s="53">
        <f>IF('Town Data'!I12&gt;9,'Town Data'!H12,"*")</f>
        <v>40509072.520000003</v>
      </c>
      <c r="G16" s="53">
        <f>IF('Town Data'!K12&gt;9,'Town Data'!J12,"*")</f>
        <v>7597779.5899999999</v>
      </c>
      <c r="H16" s="54">
        <f>IF('Town Data'!M12&gt;9,'Town Data'!L12,"*")</f>
        <v>449168.33333333384</v>
      </c>
      <c r="I16" s="26">
        <f t="shared" si="0"/>
        <v>-6.1894480520681146E-2</v>
      </c>
      <c r="J16" s="26">
        <f t="shared" si="1"/>
        <v>1.7692253165243487E-2</v>
      </c>
      <c r="K16" s="26">
        <f t="shared" si="2"/>
        <v>-0.2323453345256612</v>
      </c>
      <c r="L16" s="15"/>
    </row>
    <row r="17" spans="1:12" x14ac:dyDescent="0.25">
      <c r="A17" s="15"/>
      <c r="B17" s="27" t="str">
        <f>'Town Data'!A13</f>
        <v>BRIDGEWATER</v>
      </c>
      <c r="C17" s="49" t="str">
        <f>IF('Town Data'!C13&gt;9,'Town Data'!B13,"*")</f>
        <v>*</v>
      </c>
      <c r="D17" s="50" t="str">
        <f>IF('Town Data'!E13&gt;9,'Town Data'!D13,"*")</f>
        <v>*</v>
      </c>
      <c r="E17" s="51" t="str">
        <f>IF('Town Data'!G13&gt;9,'Town Data'!F13,"*")</f>
        <v>*</v>
      </c>
      <c r="F17" s="50">
        <f>IF('Town Data'!I13&gt;9,'Town Data'!H13,"*")</f>
        <v>359009.59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468831.97</v>
      </c>
      <c r="D18" s="46">
        <f>IF('Town Data'!E14&gt;9,'Town Data'!D14,"*")</f>
        <v>250214.83</v>
      </c>
      <c r="E18" s="47" t="str">
        <f>IF('Town Data'!G14&gt;9,'Town Data'!F14,"*")</f>
        <v>*</v>
      </c>
      <c r="F18" s="48">
        <f>IF('Town Data'!I14&gt;9,'Town Data'!H14,"*")</f>
        <v>490600.29</v>
      </c>
      <c r="G18" s="46">
        <f>IF('Town Data'!K14&gt;9,'Town Data'!J14,"*")</f>
        <v>240715.19</v>
      </c>
      <c r="H18" s="47" t="str">
        <f>IF('Town Data'!M14&gt;9,'Town Data'!L14,"*")</f>
        <v>*</v>
      </c>
      <c r="I18" s="9">
        <f t="shared" si="0"/>
        <v>-4.4370785023384325E-2</v>
      </c>
      <c r="J18" s="9">
        <f t="shared" si="1"/>
        <v>3.9464231567604792E-2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4412033.5</v>
      </c>
      <c r="D19" s="50">
        <f>IF('Town Data'!E15&gt;9,'Town Data'!D15,"*")</f>
        <v>1282377.3400000001</v>
      </c>
      <c r="E19" s="51" t="str">
        <f>IF('Town Data'!G15&gt;9,'Town Data'!F15,"*")</f>
        <v>*</v>
      </c>
      <c r="F19" s="50">
        <f>IF('Town Data'!I15&gt;9,'Town Data'!H15,"*")</f>
        <v>4299735.4400000004</v>
      </c>
      <c r="G19" s="50">
        <f>IF('Town Data'!K15&gt;9,'Town Data'!J15,"*")</f>
        <v>1234559.8700000001</v>
      </c>
      <c r="H19" s="51" t="str">
        <f>IF('Town Data'!M15&gt;9,'Town Data'!L15,"*")</f>
        <v>*</v>
      </c>
      <c r="I19" s="22">
        <f t="shared" si="0"/>
        <v>2.6117434797337108E-2</v>
      </c>
      <c r="J19" s="22">
        <f t="shared" si="1"/>
        <v>3.8732402665899036E-2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651241.02</v>
      </c>
      <c r="D20" s="46">
        <f>IF('Town Data'!E16&gt;9,'Town Data'!D16,"*")</f>
        <v>289666.99</v>
      </c>
      <c r="E20" s="47" t="str">
        <f>IF('Town Data'!G16&gt;9,'Town Data'!F16,"*")</f>
        <v>*</v>
      </c>
      <c r="F20" s="48">
        <f>IF('Town Data'!I16&gt;9,'Town Data'!H16,"*")</f>
        <v>627754.19999999995</v>
      </c>
      <c r="G20" s="46">
        <f>IF('Town Data'!K16&gt;9,'Town Data'!J16,"*")</f>
        <v>352325.55</v>
      </c>
      <c r="H20" s="47" t="str">
        <f>IF('Town Data'!M16&gt;9,'Town Data'!L16,"*")</f>
        <v>*</v>
      </c>
      <c r="I20" s="9">
        <f t="shared" si="0"/>
        <v>3.7414038806908925E-2</v>
      </c>
      <c r="J20" s="9">
        <f t="shared" si="1"/>
        <v>-0.1778427934051334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70136556.599999994</v>
      </c>
      <c r="D21" s="50">
        <f>IF('Town Data'!E17&gt;9,'Town Data'!D17,"*")</f>
        <v>18937623.850000001</v>
      </c>
      <c r="E21" s="51">
        <f>IF('Town Data'!G17&gt;9,'Town Data'!F17,"*")</f>
        <v>936523.33333333337</v>
      </c>
      <c r="F21" s="50">
        <f>IF('Town Data'!I17&gt;9,'Town Data'!H17,"*")</f>
        <v>66688633.979999997</v>
      </c>
      <c r="G21" s="50">
        <f>IF('Town Data'!K17&gt;9,'Town Data'!J17,"*")</f>
        <v>18027553.329999998</v>
      </c>
      <c r="H21" s="51">
        <f>IF('Town Data'!M17&gt;9,'Town Data'!L17,"*")</f>
        <v>786855.16666666698</v>
      </c>
      <c r="I21" s="22">
        <f t="shared" si="0"/>
        <v>5.1701803054386056E-2</v>
      </c>
      <c r="J21" s="22">
        <f t="shared" si="1"/>
        <v>5.0482198185237782E-2</v>
      </c>
      <c r="K21" s="22">
        <f t="shared" si="2"/>
        <v>0.19021056606986717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4620352.3</v>
      </c>
      <c r="D22" s="46">
        <f>IF('Town Data'!E18&gt;9,'Town Data'!D18,"*")</f>
        <v>1655149.19</v>
      </c>
      <c r="E22" s="47" t="str">
        <f>IF('Town Data'!G18&gt;9,'Town Data'!F18,"*")</f>
        <v>*</v>
      </c>
      <c r="F22" s="48">
        <f>IF('Town Data'!I18&gt;9,'Town Data'!H18,"*")</f>
        <v>3743067.64</v>
      </c>
      <c r="G22" s="46">
        <f>IF('Town Data'!K18&gt;9,'Town Data'!J18,"*")</f>
        <v>1473902.23</v>
      </c>
      <c r="H22" s="47" t="str">
        <f>IF('Town Data'!M18&gt;9,'Town Data'!L18,"*")</f>
        <v>*</v>
      </c>
      <c r="I22" s="9">
        <f t="shared" si="0"/>
        <v>0.23437585007146697</v>
      </c>
      <c r="J22" s="9">
        <f t="shared" si="1"/>
        <v>0.12297081604931147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4439574</v>
      </c>
      <c r="D23" s="50">
        <f>IF('Town Data'!E19&gt;9,'Town Data'!D19,"*")</f>
        <v>1002502.22</v>
      </c>
      <c r="E23" s="51" t="str">
        <f>IF('Town Data'!G19&gt;9,'Town Data'!F19,"*")</f>
        <v>*</v>
      </c>
      <c r="F23" s="50">
        <f>IF('Town Data'!I19&gt;9,'Town Data'!H19,"*")</f>
        <v>6487947.5999999996</v>
      </c>
      <c r="G23" s="50">
        <f>IF('Town Data'!K19&gt;9,'Town Data'!J19,"*")</f>
        <v>773328.91</v>
      </c>
      <c r="H23" s="51" t="str">
        <f>IF('Town Data'!M19&gt;9,'Town Data'!L19,"*")</f>
        <v>*</v>
      </c>
      <c r="I23" s="22">
        <f t="shared" si="0"/>
        <v>-0.31571981253362769</v>
      </c>
      <c r="J23" s="22">
        <f t="shared" si="1"/>
        <v>0.29634649246463568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985759.46</v>
      </c>
      <c r="D24" s="46">
        <f>IF('Town Data'!E20&gt;9,'Town Data'!D20,"*")</f>
        <v>282054.69</v>
      </c>
      <c r="E24" s="47" t="str">
        <f>IF('Town Data'!G20&gt;9,'Town Data'!F20,"*")</f>
        <v>*</v>
      </c>
      <c r="F24" s="48">
        <f>IF('Town Data'!I20&gt;9,'Town Data'!H20,"*")</f>
        <v>1116331.21</v>
      </c>
      <c r="G24" s="46">
        <f>IF('Town Data'!K20&gt;9,'Town Data'!J20,"*")</f>
        <v>315703.94</v>
      </c>
      <c r="H24" s="47" t="str">
        <f>IF('Town Data'!M20&gt;9,'Town Data'!L20,"*")</f>
        <v>*</v>
      </c>
      <c r="I24" s="9">
        <f t="shared" si="0"/>
        <v>-0.11696506272542537</v>
      </c>
      <c r="J24" s="9">
        <f t="shared" si="1"/>
        <v>-0.10658482754443926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>
        <f>IF('Town Data'!C21&gt;9,'Town Data'!B21,"*")</f>
        <v>178359.32</v>
      </c>
      <c r="D25" s="50">
        <f>IF('Town Data'!E21&gt;9,'Town Data'!D21,"*")</f>
        <v>91461.59</v>
      </c>
      <c r="E25" s="51" t="str">
        <f>IF('Town Data'!G21&gt;9,'Town Data'!F21,"*")</f>
        <v>*</v>
      </c>
      <c r="F25" s="50" t="str">
        <f>IF('Town Data'!I21&gt;9,'Town Data'!H21,"*")</f>
        <v>*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2649488.85</v>
      </c>
      <c r="D26" s="46">
        <f>IF('Town Data'!E22&gt;9,'Town Data'!D22,"*")</f>
        <v>642968.81000000006</v>
      </c>
      <c r="E26" s="47">
        <f>IF('Town Data'!G22&gt;9,'Town Data'!F22,"*")</f>
        <v>52738.500000000073</v>
      </c>
      <c r="F26" s="48">
        <f>IF('Town Data'!I22&gt;9,'Town Data'!H22,"*")</f>
        <v>2578720.92</v>
      </c>
      <c r="G26" s="46">
        <f>IF('Town Data'!K22&gt;9,'Town Data'!J22,"*")</f>
        <v>632372.67000000004</v>
      </c>
      <c r="H26" s="47" t="str">
        <f>IF('Town Data'!M22&gt;9,'Town Data'!L22,"*")</f>
        <v>*</v>
      </c>
      <c r="I26" s="9">
        <f t="shared" si="0"/>
        <v>2.7443035596112577E-2</v>
      </c>
      <c r="J26" s="9">
        <f t="shared" si="1"/>
        <v>1.6756163734906529E-2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5267175.1500000004</v>
      </c>
      <c r="D27" s="50">
        <f>IF('Town Data'!E23&gt;9,'Town Data'!D23,"*")</f>
        <v>1619717.01</v>
      </c>
      <c r="E27" s="51" t="str">
        <f>IF('Town Data'!G23&gt;9,'Town Data'!F23,"*")</f>
        <v>*</v>
      </c>
      <c r="F27" s="50">
        <f>IF('Town Data'!I23&gt;9,'Town Data'!H23,"*")</f>
        <v>4869460.79</v>
      </c>
      <c r="G27" s="50">
        <f>IF('Town Data'!K23&gt;9,'Town Data'!J23,"*")</f>
        <v>1437259.96</v>
      </c>
      <c r="H27" s="51" t="str">
        <f>IF('Town Data'!M23&gt;9,'Town Data'!L23,"*")</f>
        <v>*</v>
      </c>
      <c r="I27" s="22">
        <f t="shared" si="0"/>
        <v>8.167523616100425E-2</v>
      </c>
      <c r="J27" s="22">
        <f t="shared" si="1"/>
        <v>0.1269478417808286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117999201.31999999</v>
      </c>
      <c r="D28" s="46">
        <f>IF('Town Data'!E24&gt;9,'Town Data'!D24,"*")</f>
        <v>28036230.510000002</v>
      </c>
      <c r="E28" s="47">
        <f>IF('Town Data'!G24&gt;9,'Town Data'!F24,"*")</f>
        <v>1589025.3333333342</v>
      </c>
      <c r="F28" s="48">
        <f>IF('Town Data'!I24&gt;9,'Town Data'!H24,"*")</f>
        <v>116169716.95999999</v>
      </c>
      <c r="G28" s="46">
        <f>IF('Town Data'!K24&gt;9,'Town Data'!J24,"*")</f>
        <v>26118849.280000001</v>
      </c>
      <c r="H28" s="47">
        <f>IF('Town Data'!M24&gt;9,'Town Data'!L24,"*")</f>
        <v>1582047.3333333298</v>
      </c>
      <c r="I28" s="9">
        <f t="shared" si="0"/>
        <v>1.5748375806320804E-2</v>
      </c>
      <c r="J28" s="9">
        <f t="shared" si="1"/>
        <v>7.3409866163904769E-2</v>
      </c>
      <c r="K28" s="9">
        <f t="shared" si="2"/>
        <v>4.4107403444762754E-3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643012.64</v>
      </c>
      <c r="D29" s="50">
        <f>IF('Town Data'!E25&gt;9,'Town Data'!D25,"*")</f>
        <v>411211.24</v>
      </c>
      <c r="E29" s="51" t="str">
        <f>IF('Town Data'!G25&gt;9,'Town Data'!F25,"*")</f>
        <v>*</v>
      </c>
      <c r="F29" s="50">
        <f>IF('Town Data'!I25&gt;9,'Town Data'!H25,"*")</f>
        <v>441563.06</v>
      </c>
      <c r="G29" s="50">
        <f>IF('Town Data'!K25&gt;9,'Town Data'!J25,"*")</f>
        <v>191971.47</v>
      </c>
      <c r="H29" s="51" t="str">
        <f>IF('Town Data'!M25&gt;9,'Town Data'!L25,"*")</f>
        <v>*</v>
      </c>
      <c r="I29" s="22">
        <f t="shared" si="0"/>
        <v>0.45621927703825593</v>
      </c>
      <c r="J29" s="22">
        <f t="shared" si="1"/>
        <v>1.1420435026100493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DANBY</v>
      </c>
      <c r="C30" s="45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>
        <f>IF('Town Data'!I26&gt;9,'Town Data'!H26,"*")</f>
        <v>1380749.85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49">
        <f>IF('Town Data'!C27&gt;9,'Town Data'!B27,"*")</f>
        <v>617350.12</v>
      </c>
      <c r="D31" s="50">
        <f>IF('Town Data'!E27&gt;9,'Town Data'!D27,"*")</f>
        <v>476258.59</v>
      </c>
      <c r="E31" s="51" t="str">
        <f>IF('Town Data'!G27&gt;9,'Town Data'!F27,"*")</f>
        <v>*</v>
      </c>
      <c r="F31" s="50">
        <f>IF('Town Data'!I27&gt;9,'Town Data'!H27,"*")</f>
        <v>575326.76</v>
      </c>
      <c r="G31" s="50">
        <f>IF('Town Data'!K27&gt;9,'Town Data'!J27,"*")</f>
        <v>491786.52</v>
      </c>
      <c r="H31" s="51" t="str">
        <f>IF('Town Data'!M27&gt;9,'Town Data'!L27,"*")</f>
        <v>*</v>
      </c>
      <c r="I31" s="22">
        <f t="shared" si="0"/>
        <v>7.3042595828499243E-2</v>
      </c>
      <c r="J31" s="22">
        <f t="shared" si="1"/>
        <v>-3.1574533600473624E-2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45">
        <f>IF('Town Data'!C28&gt;9,'Town Data'!B28,"*")</f>
        <v>22778528.780000001</v>
      </c>
      <c r="D32" s="46">
        <f>IF('Town Data'!E28&gt;9,'Town Data'!D28,"*")</f>
        <v>7302117.7400000002</v>
      </c>
      <c r="E32" s="47">
        <f>IF('Town Data'!G28&gt;9,'Town Data'!F28,"*")</f>
        <v>102016.83333333334</v>
      </c>
      <c r="F32" s="48">
        <f>IF('Town Data'!I28&gt;9,'Town Data'!H28,"*")</f>
        <v>20062095.68</v>
      </c>
      <c r="G32" s="46">
        <f>IF('Town Data'!K28&gt;9,'Town Data'!J28,"*")</f>
        <v>7386949.6699999999</v>
      </c>
      <c r="H32" s="47">
        <f>IF('Town Data'!M28&gt;9,'Town Data'!L28,"*")</f>
        <v>99307.833333333328</v>
      </c>
      <c r="I32" s="9">
        <f t="shared" si="0"/>
        <v>0.13540126332405178</v>
      </c>
      <c r="J32" s="9">
        <f t="shared" si="1"/>
        <v>-1.1484027073383283E-2</v>
      </c>
      <c r="K32" s="9">
        <f t="shared" si="2"/>
        <v>2.7278814863547333E-2</v>
      </c>
      <c r="L32" s="15"/>
    </row>
    <row r="33" spans="1:12" x14ac:dyDescent="0.25">
      <c r="A33" s="15"/>
      <c r="B33" s="27" t="str">
        <f>'Town Data'!A29</f>
        <v>DORSET</v>
      </c>
      <c r="C33" s="49">
        <f>IF('Town Data'!C29&gt;9,'Town Data'!B29,"*")</f>
        <v>1530929.56</v>
      </c>
      <c r="D33" s="50">
        <f>IF('Town Data'!E29&gt;9,'Town Data'!D29,"*")</f>
        <v>458981.24</v>
      </c>
      <c r="E33" s="51" t="str">
        <f>IF('Town Data'!G29&gt;9,'Town Data'!F29,"*")</f>
        <v>*</v>
      </c>
      <c r="F33" s="50">
        <f>IF('Town Data'!I29&gt;9,'Town Data'!H29,"*")</f>
        <v>1403980.46</v>
      </c>
      <c r="G33" s="50">
        <f>IF('Town Data'!K29&gt;9,'Town Data'!J29,"*")</f>
        <v>439291.51</v>
      </c>
      <c r="H33" s="51" t="str">
        <f>IF('Town Data'!M29&gt;9,'Town Data'!L29,"*")</f>
        <v>*</v>
      </c>
      <c r="I33" s="22">
        <f t="shared" si="0"/>
        <v>9.0420845315753257E-2</v>
      </c>
      <c r="J33" s="22">
        <f t="shared" si="1"/>
        <v>4.4821558240449449E-2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45">
        <f>IF('Town Data'!C30&gt;9,'Town Data'!B30,"*")</f>
        <v>3497799.47</v>
      </c>
      <c r="D34" s="46">
        <f>IF('Town Data'!E30&gt;9,'Town Data'!D30,"*")</f>
        <v>3046223.83</v>
      </c>
      <c r="E34" s="47" t="str">
        <f>IF('Town Data'!G30&gt;9,'Town Data'!F30,"*")</f>
        <v>*</v>
      </c>
      <c r="F34" s="48">
        <f>IF('Town Data'!I30&gt;9,'Town Data'!H30,"*")</f>
        <v>2499752</v>
      </c>
      <c r="G34" s="46">
        <f>IF('Town Data'!K30&gt;9,'Town Data'!J30,"*")</f>
        <v>2100351.15</v>
      </c>
      <c r="H34" s="47" t="str">
        <f>IF('Town Data'!M30&gt;9,'Town Data'!L30,"*")</f>
        <v>*</v>
      </c>
      <c r="I34" s="9">
        <f t="shared" si="0"/>
        <v>0.39925859445256978</v>
      </c>
      <c r="J34" s="9">
        <f t="shared" si="1"/>
        <v>0.45034025858009513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DUMMERSTON</v>
      </c>
      <c r="C35" s="49">
        <f>IF('Town Data'!C31&gt;9,'Town Data'!B31,"*")</f>
        <v>1203277.3600000001</v>
      </c>
      <c r="D35" s="50">
        <f>IF('Town Data'!E31&gt;9,'Town Data'!D31,"*")</f>
        <v>235237.08</v>
      </c>
      <c r="E35" s="51" t="str">
        <f>IF('Town Data'!G31&gt;9,'Town Data'!F31,"*")</f>
        <v>*</v>
      </c>
      <c r="F35" s="50">
        <f>IF('Town Data'!I31&gt;9,'Town Data'!H31,"*")</f>
        <v>944909.2</v>
      </c>
      <c r="G35" s="50">
        <f>IF('Town Data'!K31&gt;9,'Town Data'!J31,"*")</f>
        <v>187244.34</v>
      </c>
      <c r="H35" s="51" t="str">
        <f>IF('Town Data'!M31&gt;9,'Town Data'!L31,"*")</f>
        <v>*</v>
      </c>
      <c r="I35" s="22">
        <f t="shared" si="0"/>
        <v>0.27343173291147993</v>
      </c>
      <c r="J35" s="22">
        <f t="shared" si="1"/>
        <v>0.25631076485409382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EAST MONTPELIER</v>
      </c>
      <c r="C36" s="45">
        <f>IF('Town Data'!C32&gt;9,'Town Data'!B32,"*")</f>
        <v>3625443.95</v>
      </c>
      <c r="D36" s="46">
        <f>IF('Town Data'!E32&gt;9,'Town Data'!D32,"*")</f>
        <v>860572</v>
      </c>
      <c r="E36" s="47">
        <f>IF('Town Data'!G32&gt;9,'Town Data'!F32,"*")</f>
        <v>101366.33333333331</v>
      </c>
      <c r="F36" s="48">
        <f>IF('Town Data'!I32&gt;9,'Town Data'!H32,"*")</f>
        <v>3769796.9</v>
      </c>
      <c r="G36" s="46">
        <f>IF('Town Data'!K32&gt;9,'Town Data'!J32,"*")</f>
        <v>1013222.25</v>
      </c>
      <c r="H36" s="47" t="str">
        <f>IF('Town Data'!M32&gt;9,'Town Data'!L32,"*")</f>
        <v>*</v>
      </c>
      <c r="I36" s="9">
        <f t="shared" si="0"/>
        <v>-3.8291970052816302E-2</v>
      </c>
      <c r="J36" s="9">
        <f t="shared" si="1"/>
        <v>-0.15065820948957645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49">
        <f>IF('Town Data'!C33&gt;9,'Town Data'!B33,"*")</f>
        <v>5417874.5499999998</v>
      </c>
      <c r="D37" s="50">
        <f>IF('Town Data'!E33&gt;9,'Town Data'!D33,"*")</f>
        <v>1554765.76</v>
      </c>
      <c r="E37" s="51" t="str">
        <f>IF('Town Data'!G33&gt;9,'Town Data'!F33,"*")</f>
        <v>*</v>
      </c>
      <c r="F37" s="50">
        <f>IF('Town Data'!I33&gt;9,'Town Data'!H33,"*")</f>
        <v>5117600.4000000004</v>
      </c>
      <c r="G37" s="50">
        <f>IF('Town Data'!K33&gt;9,'Town Data'!J33,"*")</f>
        <v>1462296.79</v>
      </c>
      <c r="H37" s="51">
        <f>IF('Town Data'!M33&gt;9,'Town Data'!L33,"*")</f>
        <v>46455.999999999971</v>
      </c>
      <c r="I37" s="22">
        <f t="shared" si="0"/>
        <v>5.8674794147663308E-2</v>
      </c>
      <c r="J37" s="22">
        <f t="shared" si="1"/>
        <v>6.3235432528030072E-2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45">
        <f>IF('Town Data'!C34&gt;9,'Town Data'!B34,"*")</f>
        <v>46448497.289999999</v>
      </c>
      <c r="D38" s="46">
        <f>IF('Town Data'!E34&gt;9,'Town Data'!D34,"*")</f>
        <v>12352997.279999999</v>
      </c>
      <c r="E38" s="47">
        <f>IF('Town Data'!G34&gt;9,'Town Data'!F34,"*")</f>
        <v>162688.8333333334</v>
      </c>
      <c r="F38" s="48">
        <f>IF('Town Data'!I34&gt;9,'Town Data'!H34,"*")</f>
        <v>40424080.07</v>
      </c>
      <c r="G38" s="46">
        <f>IF('Town Data'!K34&gt;9,'Town Data'!J34,"*")</f>
        <v>12225534</v>
      </c>
      <c r="H38" s="47">
        <f>IF('Town Data'!M34&gt;9,'Town Data'!L34,"*")</f>
        <v>315882.50000000029</v>
      </c>
      <c r="I38" s="9">
        <f t="shared" si="0"/>
        <v>0.14903040983413526</v>
      </c>
      <c r="J38" s="9">
        <f t="shared" si="1"/>
        <v>1.0425988754356196E-2</v>
      </c>
      <c r="K38" s="9">
        <f t="shared" si="2"/>
        <v>-0.48497041357677856</v>
      </c>
      <c r="L38" s="15"/>
    </row>
    <row r="39" spans="1:12" x14ac:dyDescent="0.25">
      <c r="A39" s="15"/>
      <c r="B39" s="27" t="str">
        <f>'Town Data'!A35</f>
        <v>FAIR HAVEN</v>
      </c>
      <c r="C39" s="49">
        <f>IF('Town Data'!C35&gt;9,'Town Data'!B35,"*")</f>
        <v>5833778.6799999997</v>
      </c>
      <c r="D39" s="50">
        <f>IF('Town Data'!E35&gt;9,'Town Data'!D35,"*")</f>
        <v>1138546.8500000001</v>
      </c>
      <c r="E39" s="51" t="str">
        <f>IF('Town Data'!G35&gt;9,'Town Data'!F35,"*")</f>
        <v>*</v>
      </c>
      <c r="F39" s="50">
        <f>IF('Town Data'!I35&gt;9,'Town Data'!H35,"*")</f>
        <v>6027166.2699999996</v>
      </c>
      <c r="G39" s="50">
        <f>IF('Town Data'!K35&gt;9,'Town Data'!J35,"*")</f>
        <v>1087661.83</v>
      </c>
      <c r="H39" s="51" t="str">
        <f>IF('Town Data'!M35&gt;9,'Town Data'!L35,"*")</f>
        <v>*</v>
      </c>
      <c r="I39" s="22">
        <f t="shared" si="0"/>
        <v>-3.2085988893749209E-2</v>
      </c>
      <c r="J39" s="22">
        <f t="shared" si="1"/>
        <v>4.6783861119774714E-2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45">
        <f>IF('Town Data'!C36&gt;9,'Town Data'!B36,"*")</f>
        <v>3078569.16</v>
      </c>
      <c r="D40" s="46">
        <f>IF('Town Data'!E36&gt;9,'Town Data'!D36,"*")</f>
        <v>1128347.82</v>
      </c>
      <c r="E40" s="47" t="str">
        <f>IF('Town Data'!G36&gt;9,'Town Data'!F36,"*")</f>
        <v>*</v>
      </c>
      <c r="F40" s="48">
        <f>IF('Town Data'!I36&gt;9,'Town Data'!H36,"*")</f>
        <v>3044309.7</v>
      </c>
      <c r="G40" s="46">
        <f>IF('Town Data'!K36&gt;9,'Town Data'!J36,"*")</f>
        <v>1100532.76</v>
      </c>
      <c r="H40" s="47" t="str">
        <f>IF('Town Data'!M36&gt;9,'Town Data'!L36,"*")</f>
        <v>*</v>
      </c>
      <c r="I40" s="9">
        <f t="shared" si="0"/>
        <v>1.1253605373986741E-2</v>
      </c>
      <c r="J40" s="9">
        <f t="shared" si="1"/>
        <v>2.5274177208500413E-2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49">
        <f>IF('Town Data'!C37&gt;9,'Town Data'!B37,"*")</f>
        <v>986036.22</v>
      </c>
      <c r="D41" s="50">
        <f>IF('Town Data'!E37&gt;9,'Town Data'!D37,"*")</f>
        <v>277957.25</v>
      </c>
      <c r="E41" s="51" t="str">
        <f>IF('Town Data'!G37&gt;9,'Town Data'!F37,"*")</f>
        <v>*</v>
      </c>
      <c r="F41" s="50">
        <f>IF('Town Data'!I37&gt;9,'Town Data'!H37,"*")</f>
        <v>840482.71</v>
      </c>
      <c r="G41" s="50">
        <f>IF('Town Data'!K37&gt;9,'Town Data'!J37,"*")</f>
        <v>233054.18</v>
      </c>
      <c r="H41" s="51" t="str">
        <f>IF('Town Data'!M37&gt;9,'Town Data'!L37,"*")</f>
        <v>*</v>
      </c>
      <c r="I41" s="22">
        <f t="shared" si="0"/>
        <v>0.1731784702626423</v>
      </c>
      <c r="J41" s="22">
        <f t="shared" si="1"/>
        <v>0.1926722361298133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45">
        <f>IF('Town Data'!C38&gt;9,'Town Data'!B38,"*")</f>
        <v>1743854.66</v>
      </c>
      <c r="D42" s="46">
        <f>IF('Town Data'!E38&gt;9,'Town Data'!D38,"*")</f>
        <v>641101.43000000005</v>
      </c>
      <c r="E42" s="47" t="str">
        <f>IF('Town Data'!G38&gt;9,'Town Data'!F38,"*")</f>
        <v>*</v>
      </c>
      <c r="F42" s="48">
        <f>IF('Town Data'!I38&gt;9,'Town Data'!H38,"*")</f>
        <v>1632106.53</v>
      </c>
      <c r="G42" s="46">
        <f>IF('Town Data'!K38&gt;9,'Town Data'!J38,"*")</f>
        <v>598335.51</v>
      </c>
      <c r="H42" s="47" t="str">
        <f>IF('Town Data'!M38&gt;9,'Town Data'!L38,"*")</f>
        <v>*</v>
      </c>
      <c r="I42" s="9">
        <f t="shared" si="0"/>
        <v>6.8468649531106207E-2</v>
      </c>
      <c r="J42" s="9">
        <f t="shared" si="1"/>
        <v>7.1474815191898008E-2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GEORGIA</v>
      </c>
      <c r="C43" s="49">
        <f>IF('Town Data'!C39&gt;9,'Town Data'!B39,"*")</f>
        <v>1201306.96</v>
      </c>
      <c r="D43" s="50">
        <f>IF('Town Data'!E39&gt;9,'Town Data'!D39,"*")</f>
        <v>615652.49</v>
      </c>
      <c r="E43" s="51" t="str">
        <f>IF('Town Data'!G39&gt;9,'Town Data'!F39,"*")</f>
        <v>*</v>
      </c>
      <c r="F43" s="50">
        <f>IF('Town Data'!I39&gt;9,'Town Data'!H39,"*")</f>
        <v>1184037.44</v>
      </c>
      <c r="G43" s="50">
        <f>IF('Town Data'!K39&gt;9,'Town Data'!J39,"*")</f>
        <v>567131.31999999995</v>
      </c>
      <c r="H43" s="51" t="str">
        <f>IF('Town Data'!M39&gt;9,'Town Data'!L39,"*")</f>
        <v>*</v>
      </c>
      <c r="I43" s="22">
        <f t="shared" si="0"/>
        <v>1.4585282032973568E-2</v>
      </c>
      <c r="J43" s="22">
        <f t="shared" si="1"/>
        <v>8.5555440669367447E-2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45">
        <f>IF('Town Data'!C40&gt;9,'Town Data'!B40,"*")</f>
        <v>8432136</v>
      </c>
      <c r="D44" s="46">
        <f>IF('Town Data'!E40&gt;9,'Town Data'!D40,"*")</f>
        <v>1409268.81</v>
      </c>
      <c r="E44" s="47" t="str">
        <f>IF('Town Data'!G40&gt;9,'Town Data'!F40,"*")</f>
        <v>*</v>
      </c>
      <c r="F44" s="48">
        <f>IF('Town Data'!I40&gt;9,'Town Data'!H40,"*")</f>
        <v>7754339.7300000004</v>
      </c>
      <c r="G44" s="46">
        <f>IF('Town Data'!K40&gt;9,'Town Data'!J40,"*")</f>
        <v>1458060.7</v>
      </c>
      <c r="H44" s="47" t="str">
        <f>IF('Town Data'!M40&gt;9,'Town Data'!L40,"*")</f>
        <v>*</v>
      </c>
      <c r="I44" s="9">
        <f t="shared" si="0"/>
        <v>8.7408637434047462E-2</v>
      </c>
      <c r="J44" s="9">
        <f t="shared" si="1"/>
        <v>-3.3463551963234382E-2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49">
        <f>IF('Town Data'!C41&gt;9,'Town Data'!B41,"*")</f>
        <v>33685160.950000003</v>
      </c>
      <c r="D45" s="50">
        <f>IF('Town Data'!E41&gt;9,'Town Data'!D41,"*")</f>
        <v>6657529.7199999997</v>
      </c>
      <c r="E45" s="51">
        <f>IF('Town Data'!G41&gt;9,'Town Data'!F41,"*")</f>
        <v>238879.83333333358</v>
      </c>
      <c r="F45" s="50">
        <f>IF('Town Data'!I41&gt;9,'Town Data'!H41,"*")</f>
        <v>30163157.050000001</v>
      </c>
      <c r="G45" s="50">
        <f>IF('Town Data'!K41&gt;9,'Town Data'!J41,"*")</f>
        <v>6453547.2400000002</v>
      </c>
      <c r="H45" s="51">
        <f>IF('Town Data'!M41&gt;9,'Town Data'!L41,"*")</f>
        <v>91574.666666666672</v>
      </c>
      <c r="I45" s="22">
        <f t="shared" si="0"/>
        <v>0.11676509505161371</v>
      </c>
      <c r="J45" s="22">
        <f t="shared" si="1"/>
        <v>3.160780767756486E-2</v>
      </c>
      <c r="K45" s="22">
        <f t="shared" si="2"/>
        <v>1.6085798838106635</v>
      </c>
      <c r="L45" s="15"/>
    </row>
    <row r="46" spans="1:12" x14ac:dyDescent="0.25">
      <c r="A46" s="15"/>
      <c r="B46" s="15" t="str">
        <f>'Town Data'!A42</f>
        <v>HARTLAND</v>
      </c>
      <c r="C46" s="45">
        <f>IF('Town Data'!C42&gt;9,'Town Data'!B42,"*")</f>
        <v>1105742.54</v>
      </c>
      <c r="D46" s="46">
        <f>IF('Town Data'!E42&gt;9,'Town Data'!D42,"*")</f>
        <v>349725.16</v>
      </c>
      <c r="E46" s="47" t="str">
        <f>IF('Town Data'!G42&gt;9,'Town Data'!F42,"*")</f>
        <v>*</v>
      </c>
      <c r="F46" s="48">
        <f>IF('Town Data'!I42&gt;9,'Town Data'!H42,"*")</f>
        <v>1020417.16</v>
      </c>
      <c r="G46" s="46">
        <f>IF('Town Data'!K42&gt;9,'Town Data'!J42,"*")</f>
        <v>423455.36</v>
      </c>
      <c r="H46" s="47" t="str">
        <f>IF('Town Data'!M42&gt;9,'Town Data'!L42,"*")</f>
        <v>*</v>
      </c>
      <c r="I46" s="9">
        <f t="shared" si="0"/>
        <v>8.3618135155625967E-2</v>
      </c>
      <c r="J46" s="9">
        <f t="shared" si="1"/>
        <v>-0.17411563759636911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HIGHGATE</v>
      </c>
      <c r="C47" s="49">
        <f>IF('Town Data'!C43&gt;9,'Town Data'!B43,"*")</f>
        <v>1804317.24</v>
      </c>
      <c r="D47" s="50">
        <f>IF('Town Data'!E43&gt;9,'Town Data'!D43,"*")</f>
        <v>507063.62</v>
      </c>
      <c r="E47" s="51" t="str">
        <f>IF('Town Data'!G43&gt;9,'Town Data'!F43,"*")</f>
        <v>*</v>
      </c>
      <c r="F47" s="50">
        <f>IF('Town Data'!I43&gt;9,'Town Data'!H43,"*")</f>
        <v>1711866.44</v>
      </c>
      <c r="G47" s="50">
        <f>IF('Town Data'!K43&gt;9,'Town Data'!J43,"*")</f>
        <v>578692.44999999995</v>
      </c>
      <c r="H47" s="51" t="str">
        <f>IF('Town Data'!M43&gt;9,'Town Data'!L43,"*")</f>
        <v>*</v>
      </c>
      <c r="I47" s="22">
        <f t="shared" si="0"/>
        <v>5.400584872731079E-2</v>
      </c>
      <c r="J47" s="22">
        <f t="shared" si="1"/>
        <v>-0.1237770252575439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HINESBURG</v>
      </c>
      <c r="C48" s="45">
        <f>IF('Town Data'!C44&gt;9,'Town Data'!B44,"*")</f>
        <v>4851318.18</v>
      </c>
      <c r="D48" s="46">
        <f>IF('Town Data'!E44&gt;9,'Town Data'!D44,"*")</f>
        <v>1434388.54</v>
      </c>
      <c r="E48" s="47" t="str">
        <f>IF('Town Data'!G44&gt;9,'Town Data'!F44,"*")</f>
        <v>*</v>
      </c>
      <c r="F48" s="48">
        <f>IF('Town Data'!I44&gt;9,'Town Data'!H44,"*")</f>
        <v>8116679.8899999997</v>
      </c>
      <c r="G48" s="46">
        <f>IF('Town Data'!K44&gt;9,'Town Data'!J44,"*")</f>
        <v>1173661.1200000001</v>
      </c>
      <c r="H48" s="47" t="str">
        <f>IF('Town Data'!M44&gt;9,'Town Data'!L44,"*")</f>
        <v>*</v>
      </c>
      <c r="I48" s="9">
        <f t="shared" si="0"/>
        <v>-0.4023026353451522</v>
      </c>
      <c r="J48" s="9">
        <f t="shared" si="1"/>
        <v>0.22214880901908032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HYDE PARK</v>
      </c>
      <c r="C49" s="49">
        <f>IF('Town Data'!C45&gt;9,'Town Data'!B45,"*")</f>
        <v>2384423.87</v>
      </c>
      <c r="D49" s="50">
        <f>IF('Town Data'!E45&gt;9,'Town Data'!D45,"*")</f>
        <v>320850.38</v>
      </c>
      <c r="E49" s="51" t="str">
        <f>IF('Town Data'!G45&gt;9,'Town Data'!F45,"*")</f>
        <v>*</v>
      </c>
      <c r="F49" s="50">
        <f>IF('Town Data'!I45&gt;9,'Town Data'!H45,"*")</f>
        <v>3078440.09</v>
      </c>
      <c r="G49" s="50">
        <f>IF('Town Data'!K45&gt;9,'Town Data'!J45,"*")</f>
        <v>314640.90999999997</v>
      </c>
      <c r="H49" s="51" t="str">
        <f>IF('Town Data'!M45&gt;9,'Town Data'!L45,"*")</f>
        <v>*</v>
      </c>
      <c r="I49" s="22">
        <f t="shared" si="0"/>
        <v>-0.225444120954129</v>
      </c>
      <c r="J49" s="22">
        <f t="shared" si="1"/>
        <v>1.973510056273366E-2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IRASBURG</v>
      </c>
      <c r="C50" s="45">
        <f>IF('Town Data'!C46&gt;9,'Town Data'!B46,"*")</f>
        <v>683138.05</v>
      </c>
      <c r="D50" s="46" t="str">
        <f>IF('Town Data'!E46&gt;9,'Town Data'!D46,"*")</f>
        <v>*</v>
      </c>
      <c r="E50" s="47" t="str">
        <f>IF('Town Data'!G46&gt;9,'Town Data'!F46,"*")</f>
        <v>*</v>
      </c>
      <c r="F50" s="48">
        <f>IF('Town Data'!I46&gt;9,'Town Data'!H46,"*")</f>
        <v>634374.47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7.6868761758335069E-2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49">
        <f>IF('Town Data'!C47&gt;9,'Town Data'!B47,"*")</f>
        <v>1653523.89</v>
      </c>
      <c r="D51" s="50">
        <f>IF('Town Data'!E47&gt;9,'Town Data'!D47,"*")</f>
        <v>538663.97</v>
      </c>
      <c r="E51" s="51" t="str">
        <f>IF('Town Data'!G47&gt;9,'Town Data'!F47,"*")</f>
        <v>*</v>
      </c>
      <c r="F51" s="50">
        <f>IF('Town Data'!I47&gt;9,'Town Data'!H47,"*")</f>
        <v>808675.59</v>
      </c>
      <c r="G51" s="50">
        <f>IF('Town Data'!K47&gt;9,'Town Data'!J47,"*")</f>
        <v>360758.58</v>
      </c>
      <c r="H51" s="51" t="str">
        <f>IF('Town Data'!M47&gt;9,'Town Data'!L47,"*")</f>
        <v>*</v>
      </c>
      <c r="I51" s="22">
        <f t="shared" si="0"/>
        <v>1.0447308048459827</v>
      </c>
      <c r="J51" s="22">
        <f t="shared" si="1"/>
        <v>0.4931425054395101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45">
        <f>IF('Town Data'!C48&gt;9,'Town Data'!B48,"*")</f>
        <v>2308510.48</v>
      </c>
      <c r="D52" s="46">
        <f>IF('Town Data'!E48&gt;9,'Town Data'!D48,"*")</f>
        <v>730062.25</v>
      </c>
      <c r="E52" s="47" t="str">
        <f>IF('Town Data'!G48&gt;9,'Town Data'!F48,"*")</f>
        <v>*</v>
      </c>
      <c r="F52" s="48">
        <f>IF('Town Data'!I48&gt;9,'Town Data'!H48,"*")</f>
        <v>2104236.6</v>
      </c>
      <c r="G52" s="46">
        <f>IF('Town Data'!K48&gt;9,'Town Data'!J48,"*")</f>
        <v>648745.24</v>
      </c>
      <c r="H52" s="47" t="str">
        <f>IF('Town Data'!M48&gt;9,'Town Data'!L48,"*")</f>
        <v>*</v>
      </c>
      <c r="I52" s="9">
        <f t="shared" si="0"/>
        <v>9.7077429410742058E-2</v>
      </c>
      <c r="J52" s="9">
        <f t="shared" si="1"/>
        <v>0.12534505840844398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49">
        <f>IF('Town Data'!C49&gt;9,'Town Data'!B49,"*")</f>
        <v>8955111.0199999996</v>
      </c>
      <c r="D53" s="50">
        <f>IF('Town Data'!E49&gt;9,'Town Data'!D49,"*")</f>
        <v>2039488.77</v>
      </c>
      <c r="E53" s="51" t="str">
        <f>IF('Town Data'!G49&gt;9,'Town Data'!F49,"*")</f>
        <v>*</v>
      </c>
      <c r="F53" s="50">
        <f>IF('Town Data'!I49&gt;9,'Town Data'!H49,"*")</f>
        <v>9015236.1899999995</v>
      </c>
      <c r="G53" s="50">
        <f>IF('Town Data'!K49&gt;9,'Town Data'!J49,"*")</f>
        <v>2689678.44</v>
      </c>
      <c r="H53" s="51" t="str">
        <f>IF('Town Data'!M49&gt;9,'Town Data'!L49,"*")</f>
        <v>*</v>
      </c>
      <c r="I53" s="22">
        <f t="shared" si="0"/>
        <v>-6.6692839469577924E-3</v>
      </c>
      <c r="J53" s="22">
        <f t="shared" si="1"/>
        <v>-0.24173509380548849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45">
        <f>IF('Town Data'!C50&gt;9,'Town Data'!B50,"*")</f>
        <v>5601673.5800000001</v>
      </c>
      <c r="D54" s="46">
        <f>IF('Town Data'!E50&gt;9,'Town Data'!D50,"*")</f>
        <v>4433912.7300000004</v>
      </c>
      <c r="E54" s="47" t="str">
        <f>IF('Town Data'!G50&gt;9,'Town Data'!F50,"*")</f>
        <v>*</v>
      </c>
      <c r="F54" s="48">
        <f>IF('Town Data'!I50&gt;9,'Town Data'!H50,"*")</f>
        <v>4022635.31</v>
      </c>
      <c r="G54" s="46">
        <f>IF('Town Data'!K50&gt;9,'Town Data'!J50,"*")</f>
        <v>3067674.01</v>
      </c>
      <c r="H54" s="47" t="str">
        <f>IF('Town Data'!M50&gt;9,'Town Data'!L50,"*")</f>
        <v>*</v>
      </c>
      <c r="I54" s="9">
        <f t="shared" si="0"/>
        <v>0.39253826119276025</v>
      </c>
      <c r="J54" s="9">
        <f t="shared" si="1"/>
        <v>0.44536633147666194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49">
        <f>IF('Town Data'!C51&gt;9,'Town Data'!B51,"*")</f>
        <v>3001484.42</v>
      </c>
      <c r="D55" s="50">
        <f>IF('Town Data'!E51&gt;9,'Town Data'!D51,"*")</f>
        <v>1033205.36</v>
      </c>
      <c r="E55" s="51" t="str">
        <f>IF('Town Data'!G51&gt;9,'Town Data'!F51,"*")</f>
        <v>*</v>
      </c>
      <c r="F55" s="50">
        <f>IF('Town Data'!I51&gt;9,'Town Data'!H51,"*")</f>
        <v>2844852.54</v>
      </c>
      <c r="G55" s="50">
        <f>IF('Town Data'!K51&gt;9,'Town Data'!J51,"*")</f>
        <v>1058736.49</v>
      </c>
      <c r="H55" s="51" t="str">
        <f>IF('Town Data'!M51&gt;9,'Town Data'!L51,"*")</f>
        <v>*</v>
      </c>
      <c r="I55" s="22">
        <f t="shared" si="0"/>
        <v>5.5057996081582454E-2</v>
      </c>
      <c r="J55" s="22">
        <f t="shared" si="1"/>
        <v>-2.4114716212341E-2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45">
        <f>IF('Town Data'!C52&gt;9,'Town Data'!B52,"*")</f>
        <v>6084457.8600000003</v>
      </c>
      <c r="D56" s="46">
        <f>IF('Town Data'!E52&gt;9,'Town Data'!D52,"*")</f>
        <v>3249955.99</v>
      </c>
      <c r="E56" s="47" t="str">
        <f>IF('Town Data'!G52&gt;9,'Town Data'!F52,"*")</f>
        <v>*</v>
      </c>
      <c r="F56" s="48">
        <f>IF('Town Data'!I52&gt;9,'Town Data'!H52,"*")</f>
        <v>7274034.8499999996</v>
      </c>
      <c r="G56" s="46">
        <f>IF('Town Data'!K52&gt;9,'Town Data'!J52,"*")</f>
        <v>4218344.1399999997</v>
      </c>
      <c r="H56" s="47" t="str">
        <f>IF('Town Data'!M52&gt;9,'Town Data'!L52,"*")</f>
        <v>*</v>
      </c>
      <c r="I56" s="9">
        <f t="shared" si="0"/>
        <v>-0.16353743342321206</v>
      </c>
      <c r="J56" s="9">
        <f t="shared" si="1"/>
        <v>-0.2295659429057392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LYNDON</v>
      </c>
      <c r="C57" s="49">
        <f>IF('Town Data'!C53&gt;9,'Town Data'!B53,"*")</f>
        <v>7099783.5199999996</v>
      </c>
      <c r="D57" s="50">
        <f>IF('Town Data'!E53&gt;9,'Town Data'!D53,"*")</f>
        <v>2758703.43</v>
      </c>
      <c r="E57" s="51">
        <f>IF('Town Data'!G53&gt;9,'Town Data'!F53,"*")</f>
        <v>37623.500000000029</v>
      </c>
      <c r="F57" s="50">
        <f>IF('Town Data'!I53&gt;9,'Town Data'!H53,"*")</f>
        <v>6452384.6900000004</v>
      </c>
      <c r="G57" s="50">
        <f>IF('Town Data'!K53&gt;9,'Town Data'!J53,"*")</f>
        <v>2612750.5299999998</v>
      </c>
      <c r="H57" s="51">
        <f>IF('Town Data'!M53&gt;9,'Town Data'!L53,"*")</f>
        <v>57495.166666666672</v>
      </c>
      <c r="I57" s="22">
        <f t="shared" si="0"/>
        <v>0.1003348159019947</v>
      </c>
      <c r="J57" s="22">
        <f t="shared" si="1"/>
        <v>5.586178179820344E-2</v>
      </c>
      <c r="K57" s="22">
        <f t="shared" si="2"/>
        <v>-0.34562325528812521</v>
      </c>
      <c r="L57" s="15"/>
    </row>
    <row r="58" spans="1:12" x14ac:dyDescent="0.25">
      <c r="A58" s="15"/>
      <c r="B58" s="15" t="str">
        <f>'Town Data'!A54</f>
        <v>MANCHESTER</v>
      </c>
      <c r="C58" s="45">
        <f>IF('Town Data'!C54&gt;9,'Town Data'!B54,"*")</f>
        <v>41903656.049999997</v>
      </c>
      <c r="D58" s="46">
        <f>IF('Town Data'!E54&gt;9,'Town Data'!D54,"*")</f>
        <v>8743802.2799999993</v>
      </c>
      <c r="E58" s="47">
        <f>IF('Town Data'!G54&gt;9,'Town Data'!F54,"*")</f>
        <v>432255.33333333326</v>
      </c>
      <c r="F58" s="48">
        <f>IF('Town Data'!I54&gt;9,'Town Data'!H54,"*")</f>
        <v>42564494.509999998</v>
      </c>
      <c r="G58" s="46">
        <f>IF('Town Data'!K54&gt;9,'Town Data'!J54,"*")</f>
        <v>8028095.8300000001</v>
      </c>
      <c r="H58" s="47">
        <f>IF('Town Data'!M54&gt;9,'Town Data'!L54,"*")</f>
        <v>335293.33333333366</v>
      </c>
      <c r="I58" s="9">
        <f t="shared" si="0"/>
        <v>-1.5525579890176897E-2</v>
      </c>
      <c r="J58" s="9">
        <f t="shared" si="1"/>
        <v>8.9150212597798456E-2</v>
      </c>
      <c r="K58" s="9">
        <f t="shared" si="2"/>
        <v>0.28918558873821776</v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27924905.530000001</v>
      </c>
      <c r="D59" s="50">
        <f>IF('Town Data'!E55&gt;9,'Town Data'!D55,"*")</f>
        <v>8122579.3499999996</v>
      </c>
      <c r="E59" s="51">
        <f>IF('Town Data'!G55&gt;9,'Town Data'!F55,"*")</f>
        <v>182793.00000000003</v>
      </c>
      <c r="F59" s="50">
        <f>IF('Town Data'!I55&gt;9,'Town Data'!H55,"*")</f>
        <v>30379005.239999998</v>
      </c>
      <c r="G59" s="50">
        <f>IF('Town Data'!K55&gt;9,'Town Data'!J55,"*")</f>
        <v>8548864.2799999993</v>
      </c>
      <c r="H59" s="51">
        <f>IF('Town Data'!M55&gt;9,'Town Data'!L55,"*")</f>
        <v>209754.49999999997</v>
      </c>
      <c r="I59" s="22">
        <f t="shared" si="0"/>
        <v>-8.0782754096526077E-2</v>
      </c>
      <c r="J59" s="22">
        <f t="shared" si="1"/>
        <v>-4.9864510189650567E-2</v>
      </c>
      <c r="K59" s="22">
        <f t="shared" si="2"/>
        <v>-0.12853836270497151</v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12477756.060000001</v>
      </c>
      <c r="D60" s="46">
        <f>IF('Town Data'!E56&gt;9,'Town Data'!D56,"*")</f>
        <v>3179359.81</v>
      </c>
      <c r="E60" s="47">
        <f>IF('Town Data'!G56&gt;9,'Town Data'!F56,"*")</f>
        <v>11438.333333333334</v>
      </c>
      <c r="F60" s="48">
        <f>IF('Town Data'!I56&gt;9,'Town Data'!H56,"*")</f>
        <v>13916125.76</v>
      </c>
      <c r="G60" s="46">
        <f>IF('Town Data'!K56&gt;9,'Town Data'!J56,"*")</f>
        <v>3131642.07</v>
      </c>
      <c r="H60" s="47">
        <f>IF('Town Data'!M56&gt;9,'Town Data'!L56,"*")</f>
        <v>91193.999999999927</v>
      </c>
      <c r="I60" s="9">
        <f t="shared" si="0"/>
        <v>-0.10335992393331168</v>
      </c>
      <c r="J60" s="9">
        <f t="shared" si="1"/>
        <v>1.523729051193907E-2</v>
      </c>
      <c r="K60" s="9">
        <f t="shared" si="2"/>
        <v>-0.87457142648273634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15753034.810000001</v>
      </c>
      <c r="D61" s="50">
        <f>IF('Town Data'!E57&gt;9,'Town Data'!D57,"*")</f>
        <v>5801896.6900000004</v>
      </c>
      <c r="E61" s="51">
        <f>IF('Town Data'!G57&gt;9,'Town Data'!F57,"*")</f>
        <v>215528.83333333299</v>
      </c>
      <c r="F61" s="50">
        <f>IF('Town Data'!I57&gt;9,'Town Data'!H57,"*")</f>
        <v>16412775.15</v>
      </c>
      <c r="G61" s="50">
        <f>IF('Town Data'!K57&gt;9,'Town Data'!J57,"*")</f>
        <v>5697463.6100000003</v>
      </c>
      <c r="H61" s="51">
        <f>IF('Town Data'!M57&gt;9,'Town Data'!L57,"*")</f>
        <v>126836.00000000003</v>
      </c>
      <c r="I61" s="22">
        <f t="shared" si="0"/>
        <v>-4.0196757341186135E-2</v>
      </c>
      <c r="J61" s="22">
        <f t="shared" si="1"/>
        <v>1.8329749367192547E-2</v>
      </c>
      <c r="K61" s="22">
        <f t="shared" si="2"/>
        <v>0.69927176301154992</v>
      </c>
      <c r="L61" s="15"/>
    </row>
    <row r="62" spans="1:12" x14ac:dyDescent="0.25">
      <c r="A62" s="15"/>
      <c r="B62" s="15" t="str">
        <f>'Town Data'!A58</f>
        <v>MORRISTOWN</v>
      </c>
      <c r="C62" s="45">
        <f>IF('Town Data'!C58&gt;9,'Town Data'!B58,"*")</f>
        <v>23290750.100000001</v>
      </c>
      <c r="D62" s="46">
        <f>IF('Town Data'!E58&gt;9,'Town Data'!D58,"*")</f>
        <v>6863684.5800000001</v>
      </c>
      <c r="E62" s="47">
        <f>IF('Town Data'!G58&gt;9,'Town Data'!F58,"*")</f>
        <v>126716.16666666663</v>
      </c>
      <c r="F62" s="48">
        <f>IF('Town Data'!I58&gt;9,'Town Data'!H58,"*")</f>
        <v>21748405.48</v>
      </c>
      <c r="G62" s="46">
        <f>IF('Town Data'!K58&gt;9,'Town Data'!J58,"*")</f>
        <v>6920654.9000000004</v>
      </c>
      <c r="H62" s="47">
        <f>IF('Town Data'!M58&gt;9,'Town Data'!L58,"*")</f>
        <v>283578.50000000006</v>
      </c>
      <c r="I62" s="9">
        <f t="shared" si="0"/>
        <v>7.0917595380422388E-2</v>
      </c>
      <c r="J62" s="9">
        <f t="shared" si="1"/>
        <v>-8.2319261432903263E-3</v>
      </c>
      <c r="K62" s="9">
        <f t="shared" si="2"/>
        <v>-0.55315312456104182</v>
      </c>
      <c r="L62" s="15"/>
    </row>
    <row r="63" spans="1:12" x14ac:dyDescent="0.25">
      <c r="A63" s="15"/>
      <c r="B63" s="27" t="str">
        <f>'Town Data'!A59</f>
        <v>NEW HAVEN</v>
      </c>
      <c r="C63" s="49">
        <f>IF('Town Data'!C59&gt;9,'Town Data'!B59,"*")</f>
        <v>9408717.8300000001</v>
      </c>
      <c r="D63" s="50">
        <f>IF('Town Data'!E59&gt;9,'Town Data'!D59,"*")</f>
        <v>477145.15</v>
      </c>
      <c r="E63" s="51" t="str">
        <f>IF('Town Data'!G59&gt;9,'Town Data'!F59,"*")</f>
        <v>*</v>
      </c>
      <c r="F63" s="50">
        <f>IF('Town Data'!I59&gt;9,'Town Data'!H59,"*")</f>
        <v>10714060.140000001</v>
      </c>
      <c r="G63" s="50">
        <f>IF('Town Data'!K59&gt;9,'Town Data'!J59,"*")</f>
        <v>493495.27</v>
      </c>
      <c r="H63" s="51" t="str">
        <f>IF('Town Data'!M59&gt;9,'Town Data'!L59,"*")</f>
        <v>*</v>
      </c>
      <c r="I63" s="22">
        <f t="shared" si="0"/>
        <v>-0.12183451398845709</v>
      </c>
      <c r="J63" s="22">
        <f t="shared" si="1"/>
        <v>-3.3131259799106069E-2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NEWBURY</v>
      </c>
      <c r="C64" s="45">
        <f>IF('Town Data'!C60&gt;9,'Town Data'!B60,"*")</f>
        <v>3606836.41</v>
      </c>
      <c r="D64" s="46">
        <f>IF('Town Data'!E60&gt;9,'Town Data'!D60,"*")</f>
        <v>264628.39</v>
      </c>
      <c r="E64" s="47" t="str">
        <f>IF('Town Data'!G60&gt;9,'Town Data'!F60,"*")</f>
        <v>*</v>
      </c>
      <c r="F64" s="48">
        <f>IF('Town Data'!I60&gt;9,'Town Data'!H60,"*")</f>
        <v>3112230.25</v>
      </c>
      <c r="G64" s="46">
        <f>IF('Town Data'!K60&gt;9,'Town Data'!J60,"*")</f>
        <v>210547.1</v>
      </c>
      <c r="H64" s="47" t="str">
        <f>IF('Town Data'!M60&gt;9,'Town Data'!L60,"*")</f>
        <v>*</v>
      </c>
      <c r="I64" s="9">
        <f t="shared" si="0"/>
        <v>0.15892338299841413</v>
      </c>
      <c r="J64" s="9">
        <f t="shared" si="1"/>
        <v>0.25686076892058834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49">
        <f>IF('Town Data'!C61&gt;9,'Town Data'!B61,"*")</f>
        <v>17289821.629999999</v>
      </c>
      <c r="D65" s="50">
        <f>IF('Town Data'!E61&gt;9,'Town Data'!D61,"*")</f>
        <v>3787184.83</v>
      </c>
      <c r="E65" s="51">
        <f>IF('Town Data'!G61&gt;9,'Town Data'!F61,"*")</f>
        <v>170021.16666666628</v>
      </c>
      <c r="F65" s="50">
        <f>IF('Town Data'!I61&gt;9,'Town Data'!H61,"*")</f>
        <v>15656233.359999999</v>
      </c>
      <c r="G65" s="50">
        <f>IF('Town Data'!K61&gt;9,'Town Data'!J61,"*")</f>
        <v>3486664.13</v>
      </c>
      <c r="H65" s="51">
        <f>IF('Town Data'!M61&gt;9,'Town Data'!L61,"*")</f>
        <v>71904.666666666701</v>
      </c>
      <c r="I65" s="22">
        <f t="shared" si="0"/>
        <v>0.10434107824258948</v>
      </c>
      <c r="J65" s="22">
        <f t="shared" si="1"/>
        <v>8.6191468060905593E-2</v>
      </c>
      <c r="K65" s="22">
        <f t="shared" si="2"/>
        <v>1.3645359132925938</v>
      </c>
      <c r="L65" s="15"/>
    </row>
    <row r="66" spans="1:12" x14ac:dyDescent="0.25">
      <c r="A66" s="15"/>
      <c r="B66" s="15" t="str">
        <f>'Town Data'!A62</f>
        <v>NORTHFIELD</v>
      </c>
      <c r="C66" s="45">
        <f>IF('Town Data'!C62&gt;9,'Town Data'!B62,"*")</f>
        <v>6707264.25</v>
      </c>
      <c r="D66" s="46">
        <f>IF('Town Data'!E62&gt;9,'Town Data'!D62,"*")</f>
        <v>1401513.81</v>
      </c>
      <c r="E66" s="47" t="str">
        <f>IF('Town Data'!G62&gt;9,'Town Data'!F62,"*")</f>
        <v>*</v>
      </c>
      <c r="F66" s="48">
        <f>IF('Town Data'!I62&gt;9,'Town Data'!H62,"*")</f>
        <v>5839857.2699999996</v>
      </c>
      <c r="G66" s="46">
        <f>IF('Town Data'!K62&gt;9,'Town Data'!J62,"*")</f>
        <v>1159361.3500000001</v>
      </c>
      <c r="H66" s="47" t="str">
        <f>IF('Town Data'!M62&gt;9,'Town Data'!L62,"*")</f>
        <v>*</v>
      </c>
      <c r="I66" s="9">
        <f t="shared" si="0"/>
        <v>0.14853222260344737</v>
      </c>
      <c r="J66" s="9">
        <f t="shared" si="1"/>
        <v>0.20886711464031463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NORWICH</v>
      </c>
      <c r="C67" s="49">
        <f>IF('Town Data'!C63&gt;9,'Town Data'!B63,"*")</f>
        <v>9979761.3300000001</v>
      </c>
      <c r="D67" s="50">
        <f>IF('Town Data'!E63&gt;9,'Town Data'!D63,"*")</f>
        <v>911889.28</v>
      </c>
      <c r="E67" s="51" t="str">
        <f>IF('Town Data'!G63&gt;9,'Town Data'!F63,"*")</f>
        <v>*</v>
      </c>
      <c r="F67" s="50">
        <f>IF('Town Data'!I63&gt;9,'Town Data'!H63,"*")</f>
        <v>9600241.3200000003</v>
      </c>
      <c r="G67" s="50">
        <f>IF('Town Data'!K63&gt;9,'Town Data'!J63,"*")</f>
        <v>846617.72</v>
      </c>
      <c r="H67" s="51" t="str">
        <f>IF('Town Data'!M63&gt;9,'Town Data'!L63,"*")</f>
        <v>*</v>
      </c>
      <c r="I67" s="22">
        <f t="shared" si="0"/>
        <v>3.9532340630787366E-2</v>
      </c>
      <c r="J67" s="22">
        <f t="shared" si="1"/>
        <v>7.7096850748647291E-2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PAWLET</v>
      </c>
      <c r="C68" s="45">
        <f>IF('Town Data'!C64&gt;9,'Town Data'!B64,"*")</f>
        <v>737139.64</v>
      </c>
      <c r="D68" s="46">
        <f>IF('Town Data'!E64&gt;9,'Town Data'!D64,"*")</f>
        <v>307630.38</v>
      </c>
      <c r="E68" s="47" t="str">
        <f>IF('Town Data'!G64&gt;9,'Town Data'!F64,"*")</f>
        <v>*</v>
      </c>
      <c r="F68" s="48">
        <f>IF('Town Data'!I64&gt;9,'Town Data'!H64,"*")</f>
        <v>825717.94</v>
      </c>
      <c r="G68" s="46">
        <f>IF('Town Data'!K64&gt;9,'Town Data'!J64,"*")</f>
        <v>294070.01</v>
      </c>
      <c r="H68" s="47" t="str">
        <f>IF('Town Data'!M64&gt;9,'Town Data'!L64,"*")</f>
        <v>*</v>
      </c>
      <c r="I68" s="9">
        <f t="shared" si="0"/>
        <v>-0.10727428303180615</v>
      </c>
      <c r="J68" s="9">
        <f t="shared" si="1"/>
        <v>4.6112726693891687E-2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PITTSFORD</v>
      </c>
      <c r="C69" s="49">
        <f>IF('Town Data'!C65&gt;9,'Town Data'!B65,"*")</f>
        <v>1853408.32</v>
      </c>
      <c r="D69" s="50">
        <f>IF('Town Data'!E65&gt;9,'Town Data'!D65,"*")</f>
        <v>484457.46</v>
      </c>
      <c r="E69" s="51" t="str">
        <f>IF('Town Data'!G65&gt;9,'Town Data'!F65,"*")</f>
        <v>*</v>
      </c>
      <c r="F69" s="50">
        <f>IF('Town Data'!I65&gt;9,'Town Data'!H65,"*")</f>
        <v>1992892.34</v>
      </c>
      <c r="G69" s="50">
        <f>IF('Town Data'!K65&gt;9,'Town Data'!J65,"*")</f>
        <v>608472.26</v>
      </c>
      <c r="H69" s="51" t="str">
        <f>IF('Town Data'!M65&gt;9,'Town Data'!L65,"*")</f>
        <v>*</v>
      </c>
      <c r="I69" s="22">
        <f t="shared" si="0"/>
        <v>-6.9990745210049832E-2</v>
      </c>
      <c r="J69" s="22">
        <f t="shared" si="1"/>
        <v>-0.20381339980889185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PLAINFIELD</v>
      </c>
      <c r="C70" s="45">
        <f>IF('Town Data'!C66&gt;9,'Town Data'!B66,"*")</f>
        <v>372058.18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1847928.05</v>
      </c>
      <c r="D71" s="50">
        <f>IF('Town Data'!E67&gt;9,'Town Data'!D67,"*")</f>
        <v>593441.17000000004</v>
      </c>
      <c r="E71" s="51" t="str">
        <f>IF('Town Data'!G67&gt;9,'Town Data'!F67,"*")</f>
        <v>*</v>
      </c>
      <c r="F71" s="50">
        <f>IF('Town Data'!I67&gt;9,'Town Data'!H67,"*")</f>
        <v>2003364.32</v>
      </c>
      <c r="G71" s="50">
        <f>IF('Town Data'!K67&gt;9,'Town Data'!J67,"*")</f>
        <v>661951.77</v>
      </c>
      <c r="H71" s="51" t="str">
        <f>IF('Town Data'!M67&gt;9,'Town Data'!L67,"*")</f>
        <v>*</v>
      </c>
      <c r="I71" s="22">
        <f t="shared" si="3"/>
        <v>-7.7587620208789593E-2</v>
      </c>
      <c r="J71" s="22">
        <f t="shared" si="4"/>
        <v>-0.10349787266223334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POWNAL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731440.64000000001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49">
        <f>IF('Town Data'!C69&gt;9,'Town Data'!B69,"*")</f>
        <v>1246808.19</v>
      </c>
      <c r="D73" s="50">
        <f>IF('Town Data'!E69&gt;9,'Town Data'!D69,"*")</f>
        <v>477955</v>
      </c>
      <c r="E73" s="51" t="str">
        <f>IF('Town Data'!G69&gt;9,'Town Data'!F69,"*")</f>
        <v>*</v>
      </c>
      <c r="F73" s="50">
        <f>IF('Town Data'!I69&gt;9,'Town Data'!H69,"*")</f>
        <v>1040249.46</v>
      </c>
      <c r="G73" s="50">
        <f>IF('Town Data'!K69&gt;9,'Town Data'!J69,"*")</f>
        <v>267811.5</v>
      </c>
      <c r="H73" s="51" t="str">
        <f>IF('Town Data'!M69&gt;9,'Town Data'!L69,"*")</f>
        <v>*</v>
      </c>
      <c r="I73" s="22">
        <f t="shared" si="3"/>
        <v>0.1985665342234352</v>
      </c>
      <c r="J73" s="22">
        <f t="shared" si="4"/>
        <v>0.78466944100608071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45">
        <f>IF('Town Data'!C70&gt;9,'Town Data'!B70,"*")</f>
        <v>7622166.04</v>
      </c>
      <c r="D74" s="46">
        <f>IF('Town Data'!E70&gt;9,'Town Data'!D70,"*")</f>
        <v>1736737.07</v>
      </c>
      <c r="E74" s="47">
        <f>IF('Town Data'!G70&gt;9,'Town Data'!F70,"*")</f>
        <v>12177.999999999995</v>
      </c>
      <c r="F74" s="48">
        <f>IF('Town Data'!I70&gt;9,'Town Data'!H70,"*")</f>
        <v>6763362.6699999999</v>
      </c>
      <c r="G74" s="46">
        <f>IF('Town Data'!K70&gt;9,'Town Data'!J70,"*")</f>
        <v>1791749.7</v>
      </c>
      <c r="H74" s="47">
        <f>IF('Town Data'!M70&gt;9,'Town Data'!L70,"*")</f>
        <v>55186.833333333365</v>
      </c>
      <c r="I74" s="9">
        <f t="shared" si="3"/>
        <v>0.12697875478559842</v>
      </c>
      <c r="J74" s="9">
        <f t="shared" si="4"/>
        <v>-3.0703300801445586E-2</v>
      </c>
      <c r="K74" s="9">
        <f t="shared" si="5"/>
        <v>-0.7793314226521425</v>
      </c>
      <c r="L74" s="15"/>
    </row>
    <row r="75" spans="1:12" x14ac:dyDescent="0.25">
      <c r="A75" s="15"/>
      <c r="B75" s="27" t="str">
        <f>'Town Data'!A71</f>
        <v>RICHFORD</v>
      </c>
      <c r="C75" s="49">
        <f>IF('Town Data'!C71&gt;9,'Town Data'!B71,"*")</f>
        <v>4813781.71</v>
      </c>
      <c r="D75" s="50">
        <f>IF('Town Data'!E71&gt;9,'Town Data'!D71,"*")</f>
        <v>269696.15999999997</v>
      </c>
      <c r="E75" s="51" t="str">
        <f>IF('Town Data'!G71&gt;9,'Town Data'!F71,"*")</f>
        <v>*</v>
      </c>
      <c r="F75" s="50">
        <f>IF('Town Data'!I71&gt;9,'Town Data'!H71,"*")</f>
        <v>5060676.93</v>
      </c>
      <c r="G75" s="50">
        <f>IF('Town Data'!K71&gt;9,'Town Data'!J71,"*")</f>
        <v>237037.25</v>
      </c>
      <c r="H75" s="51" t="str">
        <f>IF('Town Data'!M71&gt;9,'Town Data'!L71,"*")</f>
        <v>*</v>
      </c>
      <c r="I75" s="22">
        <f t="shared" si="3"/>
        <v>-4.8786994984087978E-2</v>
      </c>
      <c r="J75" s="22">
        <f t="shared" si="4"/>
        <v>0.13777965277609311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45">
        <f>IF('Town Data'!C72&gt;9,'Town Data'!B72,"*")</f>
        <v>7057217.6900000004</v>
      </c>
      <c r="D76" s="46">
        <f>IF('Town Data'!E72&gt;9,'Town Data'!D72,"*")</f>
        <v>2164739.61</v>
      </c>
      <c r="E76" s="47" t="str">
        <f>IF('Town Data'!G72&gt;9,'Town Data'!F72,"*")</f>
        <v>*</v>
      </c>
      <c r="F76" s="48">
        <f>IF('Town Data'!I72&gt;9,'Town Data'!H72,"*")</f>
        <v>8423832.8100000005</v>
      </c>
      <c r="G76" s="46">
        <f>IF('Town Data'!K72&gt;9,'Town Data'!J72,"*")</f>
        <v>2156071.11</v>
      </c>
      <c r="H76" s="47">
        <f>IF('Town Data'!M72&gt;9,'Town Data'!L72,"*")</f>
        <v>52337.833333333423</v>
      </c>
      <c r="I76" s="9">
        <f t="shared" si="3"/>
        <v>-0.16223198522858623</v>
      </c>
      <c r="J76" s="9">
        <f t="shared" si="4"/>
        <v>4.020507468327425E-3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ROCHESTER</v>
      </c>
      <c r="C77" s="49">
        <f>IF('Town Data'!C73&gt;9,'Town Data'!B73,"*")</f>
        <v>1407469.38</v>
      </c>
      <c r="D77" s="50">
        <f>IF('Town Data'!E73&gt;9,'Town Data'!D73,"*")</f>
        <v>200849.27</v>
      </c>
      <c r="E77" s="51" t="str">
        <f>IF('Town Data'!G73&gt;9,'Town Data'!F73,"*")</f>
        <v>*</v>
      </c>
      <c r="F77" s="50">
        <f>IF('Town Data'!I73&gt;9,'Town Data'!H73,"*")</f>
        <v>1576250.29</v>
      </c>
      <c r="G77" s="50">
        <f>IF('Town Data'!K73&gt;9,'Town Data'!J73,"*")</f>
        <v>249386.99</v>
      </c>
      <c r="H77" s="51" t="str">
        <f>IF('Town Data'!M73&gt;9,'Town Data'!L73,"*")</f>
        <v>*</v>
      </c>
      <c r="I77" s="22">
        <f t="shared" si="3"/>
        <v>-0.1070774806962923</v>
      </c>
      <c r="J77" s="22">
        <f t="shared" si="4"/>
        <v>-0.19462811592537366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ROCKINGHAM</v>
      </c>
      <c r="C78" s="45">
        <f>IF('Town Data'!C74&gt;9,'Town Data'!B74,"*")</f>
        <v>6878696.4199999999</v>
      </c>
      <c r="D78" s="46">
        <f>IF('Town Data'!E74&gt;9,'Town Data'!D74,"*")</f>
        <v>1385888.95</v>
      </c>
      <c r="E78" s="47">
        <f>IF('Town Data'!G74&gt;9,'Town Data'!F74,"*")</f>
        <v>55357.166666666628</v>
      </c>
      <c r="F78" s="48">
        <f>IF('Town Data'!I74&gt;9,'Town Data'!H74,"*")</f>
        <v>7087867.0499999998</v>
      </c>
      <c r="G78" s="46">
        <f>IF('Town Data'!K74&gt;9,'Town Data'!J74,"*")</f>
        <v>1386333.05</v>
      </c>
      <c r="H78" s="47">
        <f>IF('Town Data'!M74&gt;9,'Town Data'!L74,"*")</f>
        <v>22061.499999999971</v>
      </c>
      <c r="I78" s="9">
        <f t="shared" si="3"/>
        <v>-2.9511082604180602E-2</v>
      </c>
      <c r="J78" s="9">
        <f t="shared" si="4"/>
        <v>-3.2034149369813633E-4</v>
      </c>
      <c r="K78" s="9">
        <f t="shared" si="5"/>
        <v>1.5092204368092244</v>
      </c>
      <c r="L78" s="15"/>
    </row>
    <row r="79" spans="1:12" x14ac:dyDescent="0.25">
      <c r="A79" s="15"/>
      <c r="B79" s="27" t="str">
        <f>'Town Data'!A75</f>
        <v>ROYALTON</v>
      </c>
      <c r="C79" s="49">
        <f>IF('Town Data'!C75&gt;9,'Town Data'!B75,"*")</f>
        <v>6133509.1600000001</v>
      </c>
      <c r="D79" s="50">
        <f>IF('Town Data'!E75&gt;9,'Town Data'!D75,"*")</f>
        <v>1359139.47</v>
      </c>
      <c r="E79" s="51" t="str">
        <f>IF('Town Data'!G75&gt;9,'Town Data'!F75,"*")</f>
        <v>*</v>
      </c>
      <c r="F79" s="50">
        <f>IF('Town Data'!I75&gt;9,'Town Data'!H75,"*")</f>
        <v>3547250.92</v>
      </c>
      <c r="G79" s="50">
        <f>IF('Town Data'!K75&gt;9,'Town Data'!J75,"*")</f>
        <v>1074178.8899999999</v>
      </c>
      <c r="H79" s="51" t="str">
        <f>IF('Town Data'!M75&gt;9,'Town Data'!L75,"*")</f>
        <v>*</v>
      </c>
      <c r="I79" s="22">
        <f t="shared" si="3"/>
        <v>0.72908804545464756</v>
      </c>
      <c r="J79" s="22">
        <f t="shared" si="4"/>
        <v>0.26528223804509887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RUTLAND</v>
      </c>
      <c r="C80" s="45">
        <f>IF('Town Data'!C76&gt;9,'Town Data'!B76,"*")</f>
        <v>46097158.009999998</v>
      </c>
      <c r="D80" s="46">
        <f>IF('Town Data'!E76&gt;9,'Town Data'!D76,"*")</f>
        <v>16683972.939999999</v>
      </c>
      <c r="E80" s="47">
        <f>IF('Town Data'!G76&gt;9,'Town Data'!F76,"*")</f>
        <v>702547</v>
      </c>
      <c r="F80" s="48">
        <f>IF('Town Data'!I76&gt;9,'Town Data'!H76,"*")</f>
        <v>43560609.659999996</v>
      </c>
      <c r="G80" s="46">
        <f>IF('Town Data'!K76&gt;9,'Town Data'!J76,"*")</f>
        <v>15874824.91</v>
      </c>
      <c r="H80" s="47">
        <f>IF('Town Data'!M76&gt;9,'Town Data'!L76,"*")</f>
        <v>433617.00000000047</v>
      </c>
      <c r="I80" s="9">
        <f t="shared" si="3"/>
        <v>5.8230322527584241E-2</v>
      </c>
      <c r="J80" s="9">
        <f t="shared" si="4"/>
        <v>5.0970516814348873E-2</v>
      </c>
      <c r="K80" s="9">
        <f t="shared" si="5"/>
        <v>0.62020169873413455</v>
      </c>
      <c r="L80" s="15"/>
    </row>
    <row r="81" spans="1:12" x14ac:dyDescent="0.25">
      <c r="A81" s="15"/>
      <c r="B81" s="27" t="str">
        <f>'Town Data'!A77</f>
        <v>RUTLAND TOWN</v>
      </c>
      <c r="C81" s="49">
        <f>IF('Town Data'!C77&gt;9,'Town Data'!B77,"*")</f>
        <v>17981069.379999999</v>
      </c>
      <c r="D81" s="50">
        <f>IF('Town Data'!E77&gt;9,'Town Data'!D77,"*")</f>
        <v>9820347.7100000009</v>
      </c>
      <c r="E81" s="51">
        <f>IF('Town Data'!G77&gt;9,'Town Data'!F77,"*")</f>
        <v>1026437.5000000007</v>
      </c>
      <c r="F81" s="50">
        <f>IF('Town Data'!I77&gt;9,'Town Data'!H77,"*")</f>
        <v>20318679.82</v>
      </c>
      <c r="G81" s="50">
        <f>IF('Town Data'!K77&gt;9,'Town Data'!J77,"*")</f>
        <v>10212761.43</v>
      </c>
      <c r="H81" s="51">
        <f>IF('Town Data'!M77&gt;9,'Town Data'!L77,"*")</f>
        <v>945012.33333333372</v>
      </c>
      <c r="I81" s="22">
        <f t="shared" si="3"/>
        <v>-0.11504735842626222</v>
      </c>
      <c r="J81" s="22">
        <f t="shared" si="4"/>
        <v>-3.8423860450444186E-2</v>
      </c>
      <c r="K81" s="22">
        <f t="shared" si="5"/>
        <v>8.6163073003985777E-2</v>
      </c>
      <c r="L81" s="15"/>
    </row>
    <row r="82" spans="1:12" x14ac:dyDescent="0.25">
      <c r="A82" s="15"/>
      <c r="B82" s="15" t="str">
        <f>'Town Data'!A78</f>
        <v>SHAFTSBURY</v>
      </c>
      <c r="C82" s="45">
        <f>IF('Town Data'!C78&gt;9,'Town Data'!B78,"*")</f>
        <v>5846544.0499999998</v>
      </c>
      <c r="D82" s="46" t="str">
        <f>IF('Town Data'!E78&gt;9,'Town Data'!D78,"*")</f>
        <v>*</v>
      </c>
      <c r="E82" s="47" t="str">
        <f>IF('Town Data'!G78&gt;9,'Town Data'!F78,"*")</f>
        <v>*</v>
      </c>
      <c r="F82" s="48">
        <f>IF('Town Data'!I78&gt;9,'Town Data'!H78,"*")</f>
        <v>4149232.54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0.40906637399503276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SHELBURNE</v>
      </c>
      <c r="C83" s="49">
        <f>IF('Town Data'!C79&gt;9,'Town Data'!B79,"*")</f>
        <v>19937118.699999999</v>
      </c>
      <c r="D83" s="50">
        <f>IF('Town Data'!E79&gt;9,'Town Data'!D79,"*")</f>
        <v>4840141.76</v>
      </c>
      <c r="E83" s="51">
        <f>IF('Town Data'!G79&gt;9,'Town Data'!F79,"*")</f>
        <v>322922.50000000029</v>
      </c>
      <c r="F83" s="50">
        <f>IF('Town Data'!I79&gt;9,'Town Data'!H79,"*")</f>
        <v>29722796.18</v>
      </c>
      <c r="G83" s="50">
        <f>IF('Town Data'!K79&gt;9,'Town Data'!J79,"*")</f>
        <v>4320256.46</v>
      </c>
      <c r="H83" s="51">
        <f>IF('Town Data'!M79&gt;9,'Town Data'!L79,"*")</f>
        <v>338621.50000000006</v>
      </c>
      <c r="I83" s="22">
        <f t="shared" si="3"/>
        <v>-0.32923138929252654</v>
      </c>
      <c r="J83" s="22">
        <f t="shared" si="4"/>
        <v>0.12033667556856099</v>
      </c>
      <c r="K83" s="22">
        <f t="shared" si="5"/>
        <v>-4.636149801474438E-2</v>
      </c>
      <c r="L83" s="15"/>
    </row>
    <row r="84" spans="1:12" x14ac:dyDescent="0.25">
      <c r="A84" s="15"/>
      <c r="B84" s="15" t="str">
        <f>'Town Data'!A80</f>
        <v>SOUTH BURLINGTON</v>
      </c>
      <c r="C84" s="45">
        <f>IF('Town Data'!C80&gt;9,'Town Data'!B80,"*")</f>
        <v>129146537.55</v>
      </c>
      <c r="D84" s="48">
        <f>IF('Town Data'!E80&gt;9,'Town Data'!D80,"*")</f>
        <v>32191086.710000001</v>
      </c>
      <c r="E84" s="55">
        <f>IF('Town Data'!G80&gt;9,'Town Data'!F80,"*")</f>
        <v>1078909.5000000005</v>
      </c>
      <c r="F84" s="48">
        <f>IF('Town Data'!I80&gt;9,'Town Data'!H80,"*")</f>
        <v>137340988.13</v>
      </c>
      <c r="G84" s="46">
        <f>IF('Town Data'!K80&gt;9,'Town Data'!J80,"*")</f>
        <v>28052411.059999999</v>
      </c>
      <c r="H84" s="47">
        <f>IF('Town Data'!M80&gt;9,'Town Data'!L80,"*")</f>
        <v>1356980.6666666674</v>
      </c>
      <c r="I84" s="9">
        <f t="shared" si="3"/>
        <v>-5.9665003809667862E-2</v>
      </c>
      <c r="J84" s="9">
        <f t="shared" si="4"/>
        <v>0.14753368760881128</v>
      </c>
      <c r="K84" s="9">
        <f t="shared" si="5"/>
        <v>-0.20491903348168566</v>
      </c>
      <c r="L84" s="15"/>
    </row>
    <row r="85" spans="1:12" x14ac:dyDescent="0.25">
      <c r="A85" s="15"/>
      <c r="B85" s="27" t="str">
        <f>'Town Data'!A81</f>
        <v>SOUTH HERO</v>
      </c>
      <c r="C85" s="49">
        <f>IF('Town Data'!C81&gt;9,'Town Data'!B81,"*")</f>
        <v>1407670.18</v>
      </c>
      <c r="D85" s="50">
        <f>IF('Town Data'!E81&gt;9,'Town Data'!D81,"*")</f>
        <v>364746.8</v>
      </c>
      <c r="E85" s="51" t="str">
        <f>IF('Town Data'!G81&gt;9,'Town Data'!F81,"*")</f>
        <v>*</v>
      </c>
      <c r="F85" s="50">
        <f>IF('Town Data'!I81&gt;9,'Town Data'!H81,"*")</f>
        <v>1374408.94</v>
      </c>
      <c r="G85" s="50">
        <f>IF('Town Data'!K81&gt;9,'Town Data'!J81,"*")</f>
        <v>375105.21</v>
      </c>
      <c r="H85" s="51" t="str">
        <f>IF('Town Data'!M81&gt;9,'Town Data'!L81,"*")</f>
        <v>*</v>
      </c>
      <c r="I85" s="22">
        <f t="shared" si="3"/>
        <v>2.4200395553305984E-2</v>
      </c>
      <c r="J85" s="22">
        <f t="shared" si="4"/>
        <v>-2.7614679092300615E-2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SPRINGFIELD</v>
      </c>
      <c r="C86" s="45">
        <f>IF('Town Data'!C82&gt;9,'Town Data'!B82,"*")</f>
        <v>11261808.029999999</v>
      </c>
      <c r="D86" s="46">
        <f>IF('Town Data'!E82&gt;9,'Town Data'!D82,"*")</f>
        <v>5068030.3899999997</v>
      </c>
      <c r="E86" s="47">
        <f>IF('Town Data'!G82&gt;9,'Town Data'!F82,"*")</f>
        <v>200517.33333333331</v>
      </c>
      <c r="F86" s="48">
        <f>IF('Town Data'!I82&gt;9,'Town Data'!H82,"*")</f>
        <v>10207233.300000001</v>
      </c>
      <c r="G86" s="46">
        <f>IF('Town Data'!K82&gt;9,'Town Data'!J82,"*")</f>
        <v>4086108.83</v>
      </c>
      <c r="H86" s="47">
        <f>IF('Town Data'!M82&gt;9,'Town Data'!L82,"*")</f>
        <v>247640.83333333328</v>
      </c>
      <c r="I86" s="9">
        <f t="shared" si="3"/>
        <v>0.10331641288144149</v>
      </c>
      <c r="J86" s="9">
        <f t="shared" si="4"/>
        <v>0.24030724605051687</v>
      </c>
      <c r="K86" s="9">
        <f t="shared" si="5"/>
        <v>-0.19028970047346788</v>
      </c>
      <c r="L86" s="15"/>
    </row>
    <row r="87" spans="1:12" x14ac:dyDescent="0.25">
      <c r="A87" s="15"/>
      <c r="B87" s="27" t="str">
        <f>'Town Data'!A83</f>
        <v>ST ALBANS</v>
      </c>
      <c r="C87" s="49">
        <f>IF('Town Data'!C83&gt;9,'Town Data'!B83,"*")</f>
        <v>56461878.789999999</v>
      </c>
      <c r="D87" s="50">
        <f>IF('Town Data'!E83&gt;9,'Town Data'!D83,"*")</f>
        <v>5397318.6299999999</v>
      </c>
      <c r="E87" s="51">
        <f>IF('Town Data'!G83&gt;9,'Town Data'!F83,"*")</f>
        <v>439393.66666666674</v>
      </c>
      <c r="F87" s="50">
        <f>IF('Town Data'!I83&gt;9,'Town Data'!H83,"*")</f>
        <v>50666606.18</v>
      </c>
      <c r="G87" s="50">
        <f>IF('Town Data'!K83&gt;9,'Town Data'!J83,"*")</f>
        <v>4821980.62</v>
      </c>
      <c r="H87" s="51">
        <f>IF('Town Data'!M83&gt;9,'Town Data'!L83,"*")</f>
        <v>204684.49999999965</v>
      </c>
      <c r="I87" s="22">
        <f t="shared" si="3"/>
        <v>0.11438051700979351</v>
      </c>
      <c r="J87" s="22">
        <f t="shared" si="4"/>
        <v>0.11931570351271958</v>
      </c>
      <c r="K87" s="22">
        <f t="shared" si="5"/>
        <v>1.1466875443263536</v>
      </c>
      <c r="L87" s="15"/>
    </row>
    <row r="88" spans="1:12" x14ac:dyDescent="0.25">
      <c r="A88" s="15"/>
      <c r="B88" s="15" t="str">
        <f>'Town Data'!A84</f>
        <v>ST ALBANS TOWN</v>
      </c>
      <c r="C88" s="45">
        <f>IF('Town Data'!C84&gt;9,'Town Data'!B84,"*")</f>
        <v>18691094.98</v>
      </c>
      <c r="D88" s="46">
        <f>IF('Town Data'!E84&gt;9,'Town Data'!D84,"*")</f>
        <v>5892809.9299999997</v>
      </c>
      <c r="E88" s="47">
        <f>IF('Town Data'!G84&gt;9,'Town Data'!F84,"*")</f>
        <v>108357.6666666667</v>
      </c>
      <c r="F88" s="48">
        <f>IF('Town Data'!I84&gt;9,'Town Data'!H84,"*")</f>
        <v>18818926.280000001</v>
      </c>
      <c r="G88" s="46">
        <f>IF('Town Data'!K84&gt;9,'Town Data'!J84,"*")</f>
        <v>5690408.8700000001</v>
      </c>
      <c r="H88" s="47">
        <f>IF('Town Data'!M84&gt;9,'Town Data'!L84,"*")</f>
        <v>88462.000000000044</v>
      </c>
      <c r="I88" s="9">
        <f t="shared" si="3"/>
        <v>-6.792698908431068E-3</v>
      </c>
      <c r="J88" s="9">
        <f t="shared" si="4"/>
        <v>3.5568807905362272E-2</v>
      </c>
      <c r="K88" s="9">
        <f t="shared" si="5"/>
        <v>0.22490636280738224</v>
      </c>
      <c r="L88" s="15"/>
    </row>
    <row r="89" spans="1:12" x14ac:dyDescent="0.25">
      <c r="A89" s="15"/>
      <c r="B89" s="27" t="str">
        <f>'Town Data'!A85</f>
        <v>ST JOHNSBURY</v>
      </c>
      <c r="C89" s="49">
        <f>IF('Town Data'!C85&gt;9,'Town Data'!B85,"*")</f>
        <v>19713888.23</v>
      </c>
      <c r="D89" s="50">
        <f>IF('Town Data'!E85&gt;9,'Town Data'!D85,"*")</f>
        <v>6886756.7999999998</v>
      </c>
      <c r="E89" s="51">
        <f>IF('Town Data'!G85&gt;9,'Town Data'!F85,"*")</f>
        <v>171584.50000000003</v>
      </c>
      <c r="F89" s="50">
        <f>IF('Town Data'!I85&gt;9,'Town Data'!H85,"*")</f>
        <v>18913859.699999999</v>
      </c>
      <c r="G89" s="50">
        <f>IF('Town Data'!K85&gt;9,'Town Data'!J85,"*")</f>
        <v>6540564.6100000003</v>
      </c>
      <c r="H89" s="51">
        <f>IF('Town Data'!M85&gt;9,'Town Data'!L85,"*")</f>
        <v>175054.83333333337</v>
      </c>
      <c r="I89" s="22">
        <f t="shared" si="3"/>
        <v>4.2298533598618224E-2</v>
      </c>
      <c r="J89" s="22">
        <f t="shared" si="4"/>
        <v>5.2930016083122138E-2</v>
      </c>
      <c r="K89" s="22">
        <f t="shared" si="5"/>
        <v>-1.9824264587572134E-2</v>
      </c>
      <c r="L89" s="15"/>
    </row>
    <row r="90" spans="1:12" x14ac:dyDescent="0.25">
      <c r="A90" s="15"/>
      <c r="B90" s="15" t="str">
        <f>'Town Data'!A86</f>
        <v>STOWE</v>
      </c>
      <c r="C90" s="45">
        <f>IF('Town Data'!C86&gt;9,'Town Data'!B86,"*")</f>
        <v>13441671.710000001</v>
      </c>
      <c r="D90" s="46">
        <f>IF('Town Data'!E86&gt;9,'Town Data'!D86,"*")</f>
        <v>7160768.4500000002</v>
      </c>
      <c r="E90" s="47">
        <f>IF('Town Data'!G86&gt;9,'Town Data'!F86,"*")</f>
        <v>379640.33333333302</v>
      </c>
      <c r="F90" s="48">
        <f>IF('Town Data'!I86&gt;9,'Town Data'!H86,"*")</f>
        <v>11598428.300000001</v>
      </c>
      <c r="G90" s="46">
        <f>IF('Town Data'!K86&gt;9,'Town Data'!J86,"*")</f>
        <v>5560970.3099999996</v>
      </c>
      <c r="H90" s="47">
        <f>IF('Town Data'!M86&gt;9,'Town Data'!L86,"*")</f>
        <v>206627.50000000017</v>
      </c>
      <c r="I90" s="9">
        <f t="shared" si="3"/>
        <v>0.15892182650299266</v>
      </c>
      <c r="J90" s="9">
        <f t="shared" si="4"/>
        <v>0.28768327302937907</v>
      </c>
      <c r="K90" s="9">
        <f t="shared" si="5"/>
        <v>0.83731755614975112</v>
      </c>
      <c r="L90" s="15"/>
    </row>
    <row r="91" spans="1:12" x14ac:dyDescent="0.25">
      <c r="A91" s="15"/>
      <c r="B91" s="27" t="str">
        <f>'Town Data'!A87</f>
        <v>SWANTON</v>
      </c>
      <c r="C91" s="49">
        <f>IF('Town Data'!C87&gt;9,'Town Data'!B87,"*")</f>
        <v>11933964.91</v>
      </c>
      <c r="D91" s="50">
        <f>IF('Town Data'!E87&gt;9,'Town Data'!D87,"*")</f>
        <v>1692768.56</v>
      </c>
      <c r="E91" s="51">
        <f>IF('Town Data'!G87&gt;9,'Town Data'!F87,"*")</f>
        <v>18211.166666666672</v>
      </c>
      <c r="F91" s="50">
        <f>IF('Town Data'!I87&gt;9,'Town Data'!H87,"*")</f>
        <v>8264850.3300000001</v>
      </c>
      <c r="G91" s="50">
        <f>IF('Town Data'!K87&gt;9,'Town Data'!J87,"*")</f>
        <v>1688493.45</v>
      </c>
      <c r="H91" s="51" t="str">
        <f>IF('Town Data'!M87&gt;9,'Town Data'!L87,"*")</f>
        <v>*</v>
      </c>
      <c r="I91" s="22">
        <f t="shared" si="3"/>
        <v>0.44394204776845608</v>
      </c>
      <c r="J91" s="22">
        <f t="shared" si="4"/>
        <v>2.5319079561724701E-3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THETFORD</v>
      </c>
      <c r="C92" s="45">
        <f>IF('Town Data'!C88&gt;9,'Town Data'!B88,"*")</f>
        <v>1178298.46</v>
      </c>
      <c r="D92" s="46">
        <f>IF('Town Data'!E88&gt;9,'Town Data'!D88,"*")</f>
        <v>515486.12</v>
      </c>
      <c r="E92" s="47" t="str">
        <f>IF('Town Data'!G88&gt;9,'Town Data'!F88,"*")</f>
        <v>*</v>
      </c>
      <c r="F92" s="48">
        <f>IF('Town Data'!I88&gt;9,'Town Data'!H88,"*")</f>
        <v>1240671.67</v>
      </c>
      <c r="G92" s="46">
        <f>IF('Town Data'!K88&gt;9,'Town Data'!J88,"*")</f>
        <v>523671.16</v>
      </c>
      <c r="H92" s="47" t="str">
        <f>IF('Town Data'!M88&gt;9,'Town Data'!L88,"*")</f>
        <v>*</v>
      </c>
      <c r="I92" s="9">
        <f t="shared" si="3"/>
        <v>-5.0273744059941311E-2</v>
      </c>
      <c r="J92" s="9">
        <f t="shared" si="4"/>
        <v>-1.5630114134984979E-2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TROY</v>
      </c>
      <c r="C93" s="49" t="str">
        <f>IF('Town Data'!C89&gt;9,'Town Data'!B89,"*")</f>
        <v>*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1437219.46</v>
      </c>
      <c r="G93" s="50">
        <f>IF('Town Data'!K89&gt;9,'Town Data'!J89,"*")</f>
        <v>248988.88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UNDERHILL</v>
      </c>
      <c r="C94" s="45">
        <f>IF('Town Data'!C90&gt;9,'Town Data'!B90,"*")</f>
        <v>2036769.26</v>
      </c>
      <c r="D94" s="46">
        <f>IF('Town Data'!E90&gt;9,'Town Data'!D90,"*")</f>
        <v>206573.07</v>
      </c>
      <c r="E94" s="47" t="str">
        <f>IF('Town Data'!G90&gt;9,'Town Data'!F90,"*")</f>
        <v>*</v>
      </c>
      <c r="F94" s="48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VERGENNES</v>
      </c>
      <c r="C95" s="49">
        <f>IF('Town Data'!C91&gt;9,'Town Data'!B91,"*")</f>
        <v>12658566.91</v>
      </c>
      <c r="D95" s="50">
        <f>IF('Town Data'!E91&gt;9,'Town Data'!D91,"*")</f>
        <v>1324532.74</v>
      </c>
      <c r="E95" s="51">
        <f>IF('Town Data'!G91&gt;9,'Town Data'!F91,"*")</f>
        <v>373054.83333333296</v>
      </c>
      <c r="F95" s="50">
        <f>IF('Town Data'!I91&gt;9,'Town Data'!H91,"*")</f>
        <v>11914593.890000001</v>
      </c>
      <c r="G95" s="50">
        <f>IF('Town Data'!K91&gt;9,'Town Data'!J91,"*")</f>
        <v>1311368.5</v>
      </c>
      <c r="H95" s="51">
        <f>IF('Town Data'!M91&gt;9,'Town Data'!L91,"*")</f>
        <v>44039.333333333336</v>
      </c>
      <c r="I95" s="22">
        <f t="shared" si="3"/>
        <v>6.244216352387983E-2</v>
      </c>
      <c r="J95" s="22">
        <f t="shared" si="4"/>
        <v>1.0038551330156239E-2</v>
      </c>
      <c r="K95" s="22">
        <f t="shared" si="5"/>
        <v>7.4709464266791725</v>
      </c>
      <c r="L95" s="15"/>
    </row>
    <row r="96" spans="1:12" x14ac:dyDescent="0.25">
      <c r="A96" s="15"/>
      <c r="B96" s="15" t="str">
        <f>'Town Data'!A92</f>
        <v>VERNON</v>
      </c>
      <c r="C96" s="45">
        <f>IF('Town Data'!C92&gt;9,'Town Data'!B92,"*")</f>
        <v>1981127.52</v>
      </c>
      <c r="D96" s="46" t="str">
        <f>IF('Town Data'!E92&gt;9,'Town Data'!D92,"*")</f>
        <v>*</v>
      </c>
      <c r="E96" s="47" t="str">
        <f>IF('Town Data'!G92&gt;9,'Town Data'!F92,"*")</f>
        <v>*</v>
      </c>
      <c r="F96" s="48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49">
        <f>IF('Town Data'!C93&gt;9,'Town Data'!B93,"*")</f>
        <v>7568549.8799999999</v>
      </c>
      <c r="D97" s="50">
        <f>IF('Town Data'!E93&gt;9,'Town Data'!D93,"*")</f>
        <v>2890027.74</v>
      </c>
      <c r="E97" s="51" t="str">
        <f>IF('Town Data'!G93&gt;9,'Town Data'!F93,"*")</f>
        <v>*</v>
      </c>
      <c r="F97" s="50">
        <f>IF('Town Data'!I93&gt;9,'Town Data'!H93,"*")</f>
        <v>7738036.6600000001</v>
      </c>
      <c r="G97" s="50">
        <f>IF('Town Data'!K93&gt;9,'Town Data'!J93,"*")</f>
        <v>3130809.92</v>
      </c>
      <c r="H97" s="51" t="str">
        <f>IF('Town Data'!M93&gt;9,'Town Data'!L93,"*")</f>
        <v>*</v>
      </c>
      <c r="I97" s="22">
        <f t="shared" si="3"/>
        <v>-2.1903072762128818E-2</v>
      </c>
      <c r="J97" s="22">
        <f t="shared" si="4"/>
        <v>-7.6907313491583584E-2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WARREN</v>
      </c>
      <c r="C98" s="45">
        <f>IF('Town Data'!C94&gt;9,'Town Data'!B94,"*")</f>
        <v>4367700.28</v>
      </c>
      <c r="D98" s="46">
        <f>IF('Town Data'!E94&gt;9,'Town Data'!D94,"*")</f>
        <v>2439510.9700000002</v>
      </c>
      <c r="E98" s="47" t="str">
        <f>IF('Town Data'!G94&gt;9,'Town Data'!F94,"*")</f>
        <v>*</v>
      </c>
      <c r="F98" s="48">
        <f>IF('Town Data'!I94&gt;9,'Town Data'!H94,"*")</f>
        <v>1588685.27</v>
      </c>
      <c r="G98" s="46">
        <f>IF('Town Data'!K94&gt;9,'Town Data'!J94,"*")</f>
        <v>1128985.7</v>
      </c>
      <c r="H98" s="47" t="str">
        <f>IF('Town Data'!M94&gt;9,'Town Data'!L94,"*")</f>
        <v>*</v>
      </c>
      <c r="I98" s="9">
        <f t="shared" si="3"/>
        <v>1.7492545959087291</v>
      </c>
      <c r="J98" s="9">
        <f t="shared" si="4"/>
        <v>1.1607988214554004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WATERBURY</v>
      </c>
      <c r="C99" s="49">
        <f>IF('Town Data'!C95&gt;9,'Town Data'!B95,"*")</f>
        <v>7243834.7599999998</v>
      </c>
      <c r="D99" s="50">
        <f>IF('Town Data'!E95&gt;9,'Town Data'!D95,"*")</f>
        <v>2858428.03</v>
      </c>
      <c r="E99" s="51">
        <f>IF('Town Data'!G95&gt;9,'Town Data'!F95,"*")</f>
        <v>185120.83333333366</v>
      </c>
      <c r="F99" s="50">
        <f>IF('Town Data'!I95&gt;9,'Town Data'!H95,"*")</f>
        <v>7276680.1100000003</v>
      </c>
      <c r="G99" s="50">
        <f>IF('Town Data'!K95&gt;9,'Town Data'!J95,"*")</f>
        <v>2702974.89</v>
      </c>
      <c r="H99" s="51">
        <f>IF('Town Data'!M95&gt;9,'Town Data'!L95,"*")</f>
        <v>107348.50000000033</v>
      </c>
      <c r="I99" s="22">
        <f t="shared" si="3"/>
        <v>-4.513782316040351E-3</v>
      </c>
      <c r="J99" s="22">
        <f t="shared" si="4"/>
        <v>5.7511869819848627E-2</v>
      </c>
      <c r="K99" s="22">
        <f t="shared" si="5"/>
        <v>0.72448458370012703</v>
      </c>
      <c r="L99" s="15"/>
    </row>
    <row r="100" spans="1:12" x14ac:dyDescent="0.25">
      <c r="A100" s="15"/>
      <c r="B100" s="27" t="str">
        <f>'Town Data'!A96</f>
        <v>WATERFORD</v>
      </c>
      <c r="C100" s="49" t="str">
        <f>IF('Town Data'!C96&gt;9,'Town Data'!B96,"*")</f>
        <v>*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1015210.63</v>
      </c>
      <c r="G100" s="50">
        <f>IF('Town Data'!K96&gt;9,'Town Data'!J96,"*")</f>
        <v>127584.17</v>
      </c>
      <c r="H100" s="51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WEATHERSFIELD</v>
      </c>
      <c r="C101" s="49">
        <f>IF('Town Data'!C97&gt;9,'Town Data'!B97,"*")</f>
        <v>1428987.86</v>
      </c>
      <c r="D101" s="50">
        <f>IF('Town Data'!E97&gt;9,'Town Data'!D97,"*")</f>
        <v>318447.84999999998</v>
      </c>
      <c r="E101" s="51" t="str">
        <f>IF('Town Data'!G97&gt;9,'Town Data'!F97,"*")</f>
        <v>*</v>
      </c>
      <c r="F101" s="50">
        <f>IF('Town Data'!I97&gt;9,'Town Data'!H97,"*")</f>
        <v>1269145.49</v>
      </c>
      <c r="G101" s="50">
        <f>IF('Town Data'!K97&gt;9,'Town Data'!J97,"*")</f>
        <v>305981.59000000003</v>
      </c>
      <c r="H101" s="51" t="str">
        <f>IF('Town Data'!M97&gt;9,'Town Data'!L97,"*")</f>
        <v>*</v>
      </c>
      <c r="I101" s="22">
        <f t="shared" si="3"/>
        <v>0.12594487492525394</v>
      </c>
      <c r="J101" s="22">
        <f t="shared" si="4"/>
        <v>4.0741862933648884E-2</v>
      </c>
      <c r="K101" s="22" t="str">
        <f t="shared" si="5"/>
        <v/>
      </c>
      <c r="L101" s="15"/>
    </row>
    <row r="102" spans="1:12" x14ac:dyDescent="0.25">
      <c r="B102" s="27" t="str">
        <f>'Town Data'!A98</f>
        <v>WEST RUTLAND</v>
      </c>
      <c r="C102" s="49">
        <f>IF('Town Data'!C98&gt;9,'Town Data'!B98,"*")</f>
        <v>3455402.87</v>
      </c>
      <c r="D102" s="50">
        <f>IF('Town Data'!E98&gt;9,'Town Data'!D98,"*")</f>
        <v>704767.59</v>
      </c>
      <c r="E102" s="51" t="str">
        <f>IF('Town Data'!G98&gt;9,'Town Data'!F98,"*")</f>
        <v>*</v>
      </c>
      <c r="F102" s="50">
        <f>IF('Town Data'!I98&gt;9,'Town Data'!H98,"*")</f>
        <v>2867959.37</v>
      </c>
      <c r="G102" s="50">
        <f>IF('Town Data'!K98&gt;9,'Town Data'!J98,"*")</f>
        <v>650843.67000000004</v>
      </c>
      <c r="H102" s="51" t="str">
        <f>IF('Town Data'!M98&gt;9,'Town Data'!L98,"*")</f>
        <v>*</v>
      </c>
      <c r="I102" s="22">
        <f t="shared" si="3"/>
        <v>0.20482978460047011</v>
      </c>
      <c r="J102" s="22">
        <f t="shared" si="4"/>
        <v>8.2852338411772405E-2</v>
      </c>
      <c r="K102" s="22" t="str">
        <f t="shared" si="5"/>
        <v/>
      </c>
      <c r="L102" s="15"/>
    </row>
    <row r="103" spans="1:12" x14ac:dyDescent="0.25">
      <c r="B103" s="27" t="str">
        <f>'Town Data'!A99</f>
        <v>WESTMINSTER</v>
      </c>
      <c r="C103" s="49">
        <f>IF('Town Data'!C99&gt;9,'Town Data'!B99,"*")</f>
        <v>2625453.12</v>
      </c>
      <c r="D103" s="50">
        <f>IF('Town Data'!E99&gt;9,'Town Data'!D99,"*")</f>
        <v>589688.53</v>
      </c>
      <c r="E103" s="51" t="str">
        <f>IF('Town Data'!G99&gt;9,'Town Data'!F99,"*")</f>
        <v>*</v>
      </c>
      <c r="F103" s="50">
        <f>IF('Town Data'!I99&gt;9,'Town Data'!H99,"*")</f>
        <v>2057550.02</v>
      </c>
      <c r="G103" s="50">
        <f>IF('Town Data'!K99&gt;9,'Town Data'!J99,"*")</f>
        <v>509495.23</v>
      </c>
      <c r="H103" s="51" t="str">
        <f>IF('Town Data'!M99&gt;9,'Town Data'!L99,"*")</f>
        <v>*</v>
      </c>
      <c r="I103" s="22">
        <f t="shared" si="3"/>
        <v>0.27600937740507525</v>
      </c>
      <c r="J103" s="22">
        <f t="shared" si="4"/>
        <v>0.15739754815761484</v>
      </c>
      <c r="K103" s="22" t="str">
        <f t="shared" si="5"/>
        <v/>
      </c>
      <c r="L103" s="15"/>
    </row>
    <row r="104" spans="1:12" x14ac:dyDescent="0.25">
      <c r="B104" s="27" t="str">
        <f>'Town Data'!A100</f>
        <v>WHITINGHAM</v>
      </c>
      <c r="C104" s="49">
        <f>IF('Town Data'!C100&gt;9,'Town Data'!B100,"*")</f>
        <v>355746.05</v>
      </c>
      <c r="D104" s="50">
        <f>IF('Town Data'!E100&gt;9,'Town Data'!D100,"*")</f>
        <v>116016.58</v>
      </c>
      <c r="E104" s="51" t="str">
        <f>IF('Town Data'!G100&gt;9,'Town Data'!F100,"*")</f>
        <v>*</v>
      </c>
      <c r="F104" s="50">
        <f>IF('Town Data'!I100&gt;9,'Town Data'!H100,"*")</f>
        <v>547123.13</v>
      </c>
      <c r="G104" s="50">
        <f>IF('Town Data'!K100&gt;9,'Town Data'!J100,"*")</f>
        <v>132314.56</v>
      </c>
      <c r="H104" s="51" t="str">
        <f>IF('Town Data'!M100&gt;9,'Town Data'!L100,"*")</f>
        <v>*</v>
      </c>
      <c r="I104" s="22">
        <f t="shared" si="3"/>
        <v>-0.34978795358185644</v>
      </c>
      <c r="J104" s="22">
        <f t="shared" si="4"/>
        <v>-0.12317601328228728</v>
      </c>
      <c r="K104" s="22" t="str">
        <f t="shared" si="5"/>
        <v/>
      </c>
      <c r="L104" s="15"/>
    </row>
    <row r="105" spans="1:12" x14ac:dyDescent="0.25">
      <c r="B105" s="27" t="str">
        <f>'Town Data'!A101</f>
        <v>WILLIAMSTOWN</v>
      </c>
      <c r="C105" s="49">
        <f>IF('Town Data'!C101&gt;9,'Town Data'!B101,"*")</f>
        <v>1224367.1499999999</v>
      </c>
      <c r="D105" s="50">
        <f>IF('Town Data'!E101&gt;9,'Town Data'!D101,"*")</f>
        <v>333312.63</v>
      </c>
      <c r="E105" s="51" t="str">
        <f>IF('Town Data'!G101&gt;9,'Town Data'!F101,"*")</f>
        <v>*</v>
      </c>
      <c r="F105" s="50">
        <f>IF('Town Data'!I101&gt;9,'Town Data'!H101,"*")</f>
        <v>1238132.73</v>
      </c>
      <c r="G105" s="50">
        <f>IF('Town Data'!K101&gt;9,'Town Data'!J101,"*")</f>
        <v>363279.78</v>
      </c>
      <c r="H105" s="51" t="str">
        <f>IF('Town Data'!M101&gt;9,'Town Data'!L101,"*")</f>
        <v>*</v>
      </c>
      <c r="I105" s="22">
        <f t="shared" si="3"/>
        <v>-1.1118016402005684E-2</v>
      </c>
      <c r="J105" s="22">
        <f t="shared" si="4"/>
        <v>-8.2490553148870605E-2</v>
      </c>
      <c r="K105" s="22" t="str">
        <f t="shared" si="5"/>
        <v/>
      </c>
      <c r="L105" s="15"/>
    </row>
    <row r="106" spans="1:12" x14ac:dyDescent="0.25">
      <c r="B106" s="27" t="str">
        <f>'Town Data'!A102</f>
        <v>WILLISTON</v>
      </c>
      <c r="C106" s="49">
        <f>IF('Town Data'!C102&gt;9,'Town Data'!B102,"*")</f>
        <v>66921859.280000001</v>
      </c>
      <c r="D106" s="50">
        <f>IF('Town Data'!E102&gt;9,'Town Data'!D102,"*")</f>
        <v>34483522.210000001</v>
      </c>
      <c r="E106" s="51">
        <f>IF('Town Data'!G102&gt;9,'Town Data'!F102,"*")</f>
        <v>1290977.8333333337</v>
      </c>
      <c r="F106" s="50">
        <f>IF('Town Data'!I102&gt;9,'Town Data'!H102,"*")</f>
        <v>72494763.719999999</v>
      </c>
      <c r="G106" s="50">
        <f>IF('Town Data'!K102&gt;9,'Town Data'!J102,"*")</f>
        <v>34003157.229999997</v>
      </c>
      <c r="H106" s="51">
        <f>IF('Town Data'!M102&gt;9,'Town Data'!L102,"*")</f>
        <v>1372783.1666666672</v>
      </c>
      <c r="I106" s="22">
        <f t="shared" si="3"/>
        <v>-7.6873199580655138E-2</v>
      </c>
      <c r="J106" s="22">
        <f t="shared" si="4"/>
        <v>1.4127069929147406E-2</v>
      </c>
      <c r="K106" s="22">
        <f t="shared" si="5"/>
        <v>-5.95908627958847E-2</v>
      </c>
      <c r="L106" s="15"/>
    </row>
    <row r="107" spans="1:12" x14ac:dyDescent="0.25">
      <c r="B107" s="27" t="str">
        <f>'Town Data'!A103</f>
        <v>WILMINGTON</v>
      </c>
      <c r="C107" s="49">
        <f>IF('Town Data'!C103&gt;9,'Town Data'!B103,"*")</f>
        <v>3961512.17</v>
      </c>
      <c r="D107" s="50">
        <f>IF('Town Data'!E103&gt;9,'Town Data'!D103,"*")</f>
        <v>1153946</v>
      </c>
      <c r="E107" s="51" t="str">
        <f>IF('Town Data'!G103&gt;9,'Town Data'!F103,"*")</f>
        <v>*</v>
      </c>
      <c r="F107" s="50">
        <f>IF('Town Data'!I103&gt;9,'Town Data'!H103,"*")</f>
        <v>5293626.2</v>
      </c>
      <c r="G107" s="50">
        <f>IF('Town Data'!K103&gt;9,'Town Data'!J103,"*")</f>
        <v>2669731.39</v>
      </c>
      <c r="H107" s="51" t="str">
        <f>IF('Town Data'!M103&gt;9,'Town Data'!L103,"*")</f>
        <v>*</v>
      </c>
      <c r="I107" s="22">
        <f t="shared" si="3"/>
        <v>-0.25164489891636099</v>
      </c>
      <c r="J107" s="22">
        <f t="shared" si="4"/>
        <v>-0.56776700295680316</v>
      </c>
      <c r="K107" s="22" t="str">
        <f t="shared" si="5"/>
        <v/>
      </c>
      <c r="L107" s="15"/>
    </row>
    <row r="108" spans="1:12" x14ac:dyDescent="0.25">
      <c r="B108" s="27" t="str">
        <f>'Town Data'!A104</f>
        <v>WINDSOR</v>
      </c>
      <c r="C108" s="49">
        <f>IF('Town Data'!C104&gt;9,'Town Data'!B104,"*")</f>
        <v>2876896.13</v>
      </c>
      <c r="D108" s="50">
        <f>IF('Town Data'!E104&gt;9,'Town Data'!D104,"*")</f>
        <v>861800.49</v>
      </c>
      <c r="E108" s="51">
        <f>IF('Town Data'!G104&gt;9,'Town Data'!F104,"*")</f>
        <v>45981.833333333365</v>
      </c>
      <c r="F108" s="50">
        <f>IF('Town Data'!I104&gt;9,'Town Data'!H104,"*")</f>
        <v>2564896.5499999998</v>
      </c>
      <c r="G108" s="50">
        <f>IF('Town Data'!K104&gt;9,'Town Data'!J104,"*")</f>
        <v>860744.15</v>
      </c>
      <c r="H108" s="51">
        <f>IF('Town Data'!M104&gt;9,'Town Data'!L104,"*")</f>
        <v>33703.16666666673</v>
      </c>
      <c r="I108" s="22">
        <f t="shared" si="3"/>
        <v>0.12164216915493145</v>
      </c>
      <c r="J108" s="22">
        <f t="shared" si="4"/>
        <v>1.2272404058743442E-3</v>
      </c>
      <c r="K108" s="22">
        <f t="shared" si="5"/>
        <v>0.36431789297741396</v>
      </c>
      <c r="L108" s="15"/>
    </row>
    <row r="109" spans="1:12" x14ac:dyDescent="0.25">
      <c r="B109" s="27" t="str">
        <f>'Town Data'!A105</f>
        <v>WINHALL</v>
      </c>
      <c r="C109" s="49">
        <f>IF('Town Data'!C105&gt;9,'Town Data'!B105,"*")</f>
        <v>865762.77</v>
      </c>
      <c r="D109" s="50">
        <f>IF('Town Data'!E105&gt;9,'Town Data'!D105,"*")</f>
        <v>547373.69999999995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WINOOSKI</v>
      </c>
      <c r="C110" s="49">
        <f>IF('Town Data'!C106&gt;9,'Town Data'!B106,"*")</f>
        <v>6941400.2999999998</v>
      </c>
      <c r="D110" s="50">
        <f>IF('Town Data'!E106&gt;9,'Town Data'!D106,"*")</f>
        <v>1410398.3</v>
      </c>
      <c r="E110" s="51" t="str">
        <f>IF('Town Data'!G106&gt;9,'Town Data'!F106,"*")</f>
        <v>*</v>
      </c>
      <c r="F110" s="50">
        <f>IF('Town Data'!I106&gt;9,'Town Data'!H106,"*")</f>
        <v>14997249.779999999</v>
      </c>
      <c r="G110" s="50">
        <f>IF('Town Data'!K106&gt;9,'Town Data'!J106,"*")</f>
        <v>1436818.67</v>
      </c>
      <c r="H110" s="51">
        <f>IF('Town Data'!M106&gt;9,'Town Data'!L106,"*")</f>
        <v>503374.00000000035</v>
      </c>
      <c r="I110" s="22">
        <f t="shared" si="3"/>
        <v>-0.5371551183166331</v>
      </c>
      <c r="J110" s="22">
        <f t="shared" si="4"/>
        <v>-1.8388103211381488E-2</v>
      </c>
      <c r="K110" s="22" t="str">
        <f t="shared" si="5"/>
        <v/>
      </c>
      <c r="L110" s="15"/>
    </row>
    <row r="111" spans="1:12" x14ac:dyDescent="0.25">
      <c r="B111" s="27" t="str">
        <f>'Town Data'!A107</f>
        <v>WOLCOTT</v>
      </c>
      <c r="C111" s="49">
        <f>IF('Town Data'!C107&gt;9,'Town Data'!B107,"*")</f>
        <v>428930.99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WOODSTOCK</v>
      </c>
      <c r="C112" s="49">
        <f>IF('Town Data'!C108&gt;9,'Town Data'!B108,"*")</f>
        <v>6277924.2400000002</v>
      </c>
      <c r="D112" s="50">
        <f>IF('Town Data'!E108&gt;9,'Town Data'!D108,"*")</f>
        <v>1758749.91</v>
      </c>
      <c r="E112" s="51">
        <f>IF('Town Data'!G108&gt;9,'Town Data'!F108,"*")</f>
        <v>107615.50000000003</v>
      </c>
      <c r="F112" s="50">
        <f>IF('Town Data'!I108&gt;9,'Town Data'!H108,"*")</f>
        <v>6243483.6399999997</v>
      </c>
      <c r="G112" s="50">
        <f>IF('Town Data'!K108&gt;9,'Town Data'!J108,"*")</f>
        <v>1703638.71</v>
      </c>
      <c r="H112" s="51">
        <f>IF('Town Data'!M108&gt;9,'Town Data'!L108,"*")</f>
        <v>173707.66666666663</v>
      </c>
      <c r="I112" s="22">
        <f t="shared" si="3"/>
        <v>5.5162473365591392E-3</v>
      </c>
      <c r="J112" s="22">
        <f t="shared" si="4"/>
        <v>3.2349112330278026E-2</v>
      </c>
      <c r="K112" s="22">
        <f t="shared" si="5"/>
        <v>-0.38047927264772391</v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C12" sqref="C12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1099063.1000000001</v>
      </c>
      <c r="C2" s="38">
        <v>13</v>
      </c>
      <c r="D2" s="41">
        <v>299467.01</v>
      </c>
      <c r="E2" s="38">
        <v>13</v>
      </c>
      <c r="F2" s="38">
        <v>0</v>
      </c>
      <c r="G2" s="38">
        <v>0</v>
      </c>
      <c r="H2" s="41">
        <v>1046286.33</v>
      </c>
      <c r="I2" s="38">
        <v>11</v>
      </c>
      <c r="J2" s="41">
        <v>273905.36</v>
      </c>
      <c r="K2" s="38">
        <v>10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10996323.52</v>
      </c>
      <c r="C3" s="38">
        <v>16</v>
      </c>
      <c r="D3" s="41">
        <v>467169.03</v>
      </c>
      <c r="E3" s="38">
        <v>14</v>
      </c>
      <c r="F3" s="38">
        <v>0</v>
      </c>
      <c r="G3" s="38">
        <v>0</v>
      </c>
      <c r="H3" s="41">
        <v>9848922.5399999991</v>
      </c>
      <c r="I3" s="38">
        <v>13</v>
      </c>
      <c r="J3" s="41">
        <v>435832.4</v>
      </c>
      <c r="K3" s="38">
        <v>11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45010157.579999998</v>
      </c>
      <c r="C4" s="38">
        <v>158</v>
      </c>
      <c r="D4" s="41">
        <v>10125343.859999999</v>
      </c>
      <c r="E4" s="38">
        <v>150</v>
      </c>
      <c r="F4" s="41">
        <v>256494.50000000035</v>
      </c>
      <c r="G4" s="38">
        <v>37</v>
      </c>
      <c r="H4" s="41">
        <v>47120517.960000001</v>
      </c>
      <c r="I4" s="38">
        <v>155</v>
      </c>
      <c r="J4" s="41">
        <v>10432658.84</v>
      </c>
      <c r="K4" s="38">
        <v>148</v>
      </c>
      <c r="L4" s="41">
        <v>198365.00000000003</v>
      </c>
      <c r="M4" s="38">
        <v>35</v>
      </c>
      <c r="N4" s="34"/>
      <c r="O4" s="34"/>
      <c r="P4" s="34"/>
      <c r="Q4" s="34"/>
    </row>
    <row r="5" spans="1:17" x14ac:dyDescent="0.25">
      <c r="A5" s="37" t="s">
        <v>55</v>
      </c>
      <c r="B5" s="41">
        <v>9378924.7200000007</v>
      </c>
      <c r="C5" s="38">
        <v>27</v>
      </c>
      <c r="D5" s="41">
        <v>1124131.8799999999</v>
      </c>
      <c r="E5" s="38">
        <v>25</v>
      </c>
      <c r="F5" s="38">
        <v>0</v>
      </c>
      <c r="G5" s="38">
        <v>0</v>
      </c>
      <c r="H5" s="41">
        <v>8395589.9700000007</v>
      </c>
      <c r="I5" s="38">
        <v>27</v>
      </c>
      <c r="J5" s="41">
        <v>1088691.4099999999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17944256.329999998</v>
      </c>
      <c r="C6" s="38">
        <v>33</v>
      </c>
      <c r="D6" s="41">
        <v>1155030.8500000001</v>
      </c>
      <c r="E6" s="38">
        <v>27</v>
      </c>
      <c r="F6" s="41">
        <v>28002.333333333339</v>
      </c>
      <c r="G6" s="38">
        <v>13</v>
      </c>
      <c r="H6" s="41">
        <v>16660790.9</v>
      </c>
      <c r="I6" s="38">
        <v>33</v>
      </c>
      <c r="J6" s="41">
        <v>1105156.75</v>
      </c>
      <c r="K6" s="38">
        <v>28</v>
      </c>
      <c r="L6" s="41">
        <v>23219.666666666704</v>
      </c>
      <c r="M6" s="38">
        <v>11</v>
      </c>
      <c r="N6" s="34"/>
      <c r="O6" s="34"/>
      <c r="P6" s="34"/>
      <c r="Q6" s="34"/>
    </row>
    <row r="7" spans="1:17" x14ac:dyDescent="0.25">
      <c r="A7" s="37" t="s">
        <v>57</v>
      </c>
      <c r="B7" s="41">
        <v>42226123.590000004</v>
      </c>
      <c r="C7" s="38">
        <v>169</v>
      </c>
      <c r="D7" s="41">
        <v>12029556.91</v>
      </c>
      <c r="E7" s="38">
        <v>163</v>
      </c>
      <c r="F7" s="41">
        <v>260920</v>
      </c>
      <c r="G7" s="38">
        <v>52</v>
      </c>
      <c r="H7" s="41">
        <v>33201230.030000001</v>
      </c>
      <c r="I7" s="38">
        <v>177</v>
      </c>
      <c r="J7" s="41">
        <v>11850565.07</v>
      </c>
      <c r="K7" s="38">
        <v>172</v>
      </c>
      <c r="L7" s="41">
        <v>202306.49999999997</v>
      </c>
      <c r="M7" s="38">
        <v>51</v>
      </c>
      <c r="N7" s="34"/>
      <c r="O7" s="34"/>
      <c r="P7" s="34"/>
      <c r="Q7" s="34"/>
    </row>
    <row r="8" spans="1:17" x14ac:dyDescent="0.25">
      <c r="A8" s="37" t="s">
        <v>58</v>
      </c>
      <c r="B8" s="41">
        <v>22310181.030000001</v>
      </c>
      <c r="C8" s="38">
        <v>50</v>
      </c>
      <c r="D8" s="41">
        <v>6865847.6799999997</v>
      </c>
      <c r="E8" s="38">
        <v>49</v>
      </c>
      <c r="F8" s="41">
        <v>68506.999999999971</v>
      </c>
      <c r="G8" s="38">
        <v>26</v>
      </c>
      <c r="H8" s="41">
        <v>19522692.449999999</v>
      </c>
      <c r="I8" s="38">
        <v>51</v>
      </c>
      <c r="J8" s="41">
        <v>6303253.2199999997</v>
      </c>
      <c r="K8" s="38">
        <v>49</v>
      </c>
      <c r="L8" s="41">
        <v>68421.666666666701</v>
      </c>
      <c r="M8" s="38">
        <v>28</v>
      </c>
      <c r="N8" s="34"/>
      <c r="O8" s="34"/>
      <c r="P8" s="34"/>
      <c r="Q8" s="34"/>
    </row>
    <row r="9" spans="1:17" x14ac:dyDescent="0.25">
      <c r="A9" s="37" t="s">
        <v>59</v>
      </c>
      <c r="B9" s="41">
        <v>3319831.47</v>
      </c>
      <c r="C9" s="38">
        <v>19</v>
      </c>
      <c r="D9" s="41">
        <v>395243.19</v>
      </c>
      <c r="E9" s="38">
        <v>16</v>
      </c>
      <c r="F9" s="38">
        <v>0</v>
      </c>
      <c r="G9" s="38">
        <v>0</v>
      </c>
      <c r="H9" s="41">
        <v>1310702.55</v>
      </c>
      <c r="I9" s="38">
        <v>19</v>
      </c>
      <c r="J9" s="41">
        <v>384360.4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8098129.3600000003</v>
      </c>
      <c r="C10" s="38">
        <v>24</v>
      </c>
      <c r="D10" s="41">
        <v>1768581.47</v>
      </c>
      <c r="E10" s="38">
        <v>22</v>
      </c>
      <c r="F10" s="41">
        <v>79109.5</v>
      </c>
      <c r="G10" s="38">
        <v>16</v>
      </c>
      <c r="H10" s="41">
        <v>7412044.3700000001</v>
      </c>
      <c r="I10" s="38">
        <v>27</v>
      </c>
      <c r="J10" s="41">
        <v>1648881.9</v>
      </c>
      <c r="K10" s="38">
        <v>24</v>
      </c>
      <c r="L10" s="41">
        <v>31539.166666666672</v>
      </c>
      <c r="M10" s="38">
        <v>14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6078617.3200000003</v>
      </c>
      <c r="C11" s="38">
        <v>42</v>
      </c>
      <c r="D11" s="41">
        <v>969210.26</v>
      </c>
      <c r="E11" s="38">
        <v>38</v>
      </c>
      <c r="F11" s="38">
        <v>0</v>
      </c>
      <c r="G11" s="38">
        <v>0</v>
      </c>
      <c r="H11" s="41">
        <v>5946825.4900000002</v>
      </c>
      <c r="I11" s="38">
        <v>37</v>
      </c>
      <c r="J11" s="41">
        <v>974698.84</v>
      </c>
      <c r="K11" s="38">
        <v>33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38001784.520000003</v>
      </c>
      <c r="C12" s="38">
        <v>185</v>
      </c>
      <c r="D12" s="41">
        <v>7732201.4299999997</v>
      </c>
      <c r="E12" s="38">
        <v>166</v>
      </c>
      <c r="F12" s="41">
        <v>344806.16666666669</v>
      </c>
      <c r="G12" s="38">
        <v>56</v>
      </c>
      <c r="H12" s="41">
        <v>40509072.520000003</v>
      </c>
      <c r="I12" s="38">
        <v>187</v>
      </c>
      <c r="J12" s="41">
        <v>7597779.5899999999</v>
      </c>
      <c r="K12" s="38">
        <v>172</v>
      </c>
      <c r="L12" s="41">
        <v>449168.33333333384</v>
      </c>
      <c r="M12" s="38">
        <v>58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0</v>
      </c>
      <c r="C13" s="38">
        <v>0</v>
      </c>
      <c r="D13" s="41">
        <v>0</v>
      </c>
      <c r="E13" s="38">
        <v>0</v>
      </c>
      <c r="F13" s="38">
        <v>0</v>
      </c>
      <c r="G13" s="38">
        <v>0</v>
      </c>
      <c r="H13" s="38">
        <v>359009.59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468831.97</v>
      </c>
      <c r="C14" s="38">
        <v>12</v>
      </c>
      <c r="D14" s="41">
        <v>250214.83</v>
      </c>
      <c r="E14" s="38">
        <v>11</v>
      </c>
      <c r="F14" s="38">
        <v>0</v>
      </c>
      <c r="G14" s="38">
        <v>0</v>
      </c>
      <c r="H14" s="41">
        <v>490600.29</v>
      </c>
      <c r="I14" s="38">
        <v>11</v>
      </c>
      <c r="J14" s="41">
        <v>240715.19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4412033.5</v>
      </c>
      <c r="C15" s="38">
        <v>39</v>
      </c>
      <c r="D15" s="41">
        <v>1282377.3400000001</v>
      </c>
      <c r="E15" s="38">
        <v>39</v>
      </c>
      <c r="F15" s="38">
        <v>0</v>
      </c>
      <c r="G15" s="38">
        <v>0</v>
      </c>
      <c r="H15" s="41">
        <v>4299735.4400000004</v>
      </c>
      <c r="I15" s="38">
        <v>30</v>
      </c>
      <c r="J15" s="41">
        <v>1234559.8700000001</v>
      </c>
      <c r="K15" s="38">
        <v>30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651241.02</v>
      </c>
      <c r="C16" s="38">
        <v>14</v>
      </c>
      <c r="D16" s="41">
        <v>289666.99</v>
      </c>
      <c r="E16" s="38">
        <v>14</v>
      </c>
      <c r="F16" s="38">
        <v>0</v>
      </c>
      <c r="G16" s="38">
        <v>0</v>
      </c>
      <c r="H16" s="41">
        <v>627754.19999999995</v>
      </c>
      <c r="I16" s="38">
        <v>16</v>
      </c>
      <c r="J16" s="41">
        <v>352325.55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70136556.599999994</v>
      </c>
      <c r="C17" s="38">
        <v>325</v>
      </c>
      <c r="D17" s="41">
        <v>18937623.850000001</v>
      </c>
      <c r="E17" s="38">
        <v>309</v>
      </c>
      <c r="F17" s="41">
        <v>936523.33333333337</v>
      </c>
      <c r="G17" s="38">
        <v>65</v>
      </c>
      <c r="H17" s="41">
        <v>66688633.979999997</v>
      </c>
      <c r="I17" s="38">
        <v>300</v>
      </c>
      <c r="J17" s="41">
        <v>18027553.329999998</v>
      </c>
      <c r="K17" s="38">
        <v>281</v>
      </c>
      <c r="L17" s="41">
        <v>786855.16666666698</v>
      </c>
      <c r="M17" s="38">
        <v>70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4620352.3</v>
      </c>
      <c r="C18" s="38">
        <v>42</v>
      </c>
      <c r="D18" s="41">
        <v>1655149.19</v>
      </c>
      <c r="E18" s="38">
        <v>42</v>
      </c>
      <c r="F18" s="38">
        <v>0</v>
      </c>
      <c r="G18" s="38">
        <v>0</v>
      </c>
      <c r="H18" s="41">
        <v>3743067.64</v>
      </c>
      <c r="I18" s="38">
        <v>36</v>
      </c>
      <c r="J18" s="41">
        <v>1473902.23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4439574</v>
      </c>
      <c r="C19" s="38">
        <v>40</v>
      </c>
      <c r="D19" s="41">
        <v>1002502.22</v>
      </c>
      <c r="E19" s="38">
        <v>37</v>
      </c>
      <c r="F19" s="38">
        <v>0</v>
      </c>
      <c r="G19" s="38">
        <v>0</v>
      </c>
      <c r="H19" s="41">
        <v>6487947.5999999996</v>
      </c>
      <c r="I19" s="38">
        <v>39</v>
      </c>
      <c r="J19" s="41">
        <v>773328.91</v>
      </c>
      <c r="K19" s="38">
        <v>36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985759.46</v>
      </c>
      <c r="C20" s="38">
        <v>24</v>
      </c>
      <c r="D20" s="41">
        <v>282054.69</v>
      </c>
      <c r="E20" s="38">
        <v>20</v>
      </c>
      <c r="F20" s="38">
        <v>0</v>
      </c>
      <c r="G20" s="38">
        <v>0</v>
      </c>
      <c r="H20" s="41">
        <v>1116331.21</v>
      </c>
      <c r="I20" s="38">
        <v>22</v>
      </c>
      <c r="J20" s="41">
        <v>315703.94</v>
      </c>
      <c r="K20" s="38">
        <v>18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178359.32</v>
      </c>
      <c r="C21" s="38">
        <v>11</v>
      </c>
      <c r="D21" s="41">
        <v>91461.59</v>
      </c>
      <c r="E21" s="38">
        <v>11</v>
      </c>
      <c r="F21" s="38">
        <v>0</v>
      </c>
      <c r="G21" s="38">
        <v>0</v>
      </c>
      <c r="H21" s="41">
        <v>0</v>
      </c>
      <c r="I21" s="38">
        <v>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2649488.85</v>
      </c>
      <c r="C22" s="38">
        <v>31</v>
      </c>
      <c r="D22" s="41">
        <v>642968.81000000006</v>
      </c>
      <c r="E22" s="38">
        <v>26</v>
      </c>
      <c r="F22" s="38">
        <v>52738.500000000073</v>
      </c>
      <c r="G22" s="38">
        <v>10</v>
      </c>
      <c r="H22" s="41">
        <v>2578720.92</v>
      </c>
      <c r="I22" s="38">
        <v>31</v>
      </c>
      <c r="J22" s="41">
        <v>632372.67000000004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5267175.1500000004</v>
      </c>
      <c r="C23" s="38">
        <v>26</v>
      </c>
      <c r="D23" s="41">
        <v>1619717.01</v>
      </c>
      <c r="E23" s="38">
        <v>25</v>
      </c>
      <c r="F23" s="41">
        <v>0</v>
      </c>
      <c r="G23" s="38">
        <v>0</v>
      </c>
      <c r="H23" s="41">
        <v>4869460.79</v>
      </c>
      <c r="I23" s="38">
        <v>27</v>
      </c>
      <c r="J23" s="41">
        <v>1437259.96</v>
      </c>
      <c r="K23" s="38">
        <v>25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117999201.31999999</v>
      </c>
      <c r="C24" s="38">
        <v>133</v>
      </c>
      <c r="D24" s="41">
        <v>28036230.510000002</v>
      </c>
      <c r="E24" s="38">
        <v>117</v>
      </c>
      <c r="F24" s="38">
        <v>1589025.3333333342</v>
      </c>
      <c r="G24" s="38">
        <v>43</v>
      </c>
      <c r="H24" s="41">
        <v>116169716.95999999</v>
      </c>
      <c r="I24" s="38">
        <v>121</v>
      </c>
      <c r="J24" s="41">
        <v>26118849.280000001</v>
      </c>
      <c r="K24" s="38">
        <v>108</v>
      </c>
      <c r="L24" s="38">
        <v>1582047.3333333298</v>
      </c>
      <c r="M24" s="38">
        <v>36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643012.64</v>
      </c>
      <c r="C25" s="38">
        <v>12</v>
      </c>
      <c r="D25" s="38">
        <v>411211.24</v>
      </c>
      <c r="E25" s="38">
        <v>12</v>
      </c>
      <c r="F25" s="38">
        <v>0</v>
      </c>
      <c r="G25" s="38">
        <v>0</v>
      </c>
      <c r="H25" s="41">
        <v>441563.06</v>
      </c>
      <c r="I25" s="38">
        <v>12</v>
      </c>
      <c r="J25" s="41">
        <v>191971.47</v>
      </c>
      <c r="K25" s="38">
        <v>11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1380749.85</v>
      </c>
      <c r="I26" s="38">
        <v>10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617350.12</v>
      </c>
      <c r="C27" s="38">
        <v>15</v>
      </c>
      <c r="D27" s="41">
        <v>476258.59</v>
      </c>
      <c r="E27" s="38">
        <v>15</v>
      </c>
      <c r="F27" s="41">
        <v>0</v>
      </c>
      <c r="G27" s="38">
        <v>0</v>
      </c>
      <c r="H27" s="41">
        <v>575326.76</v>
      </c>
      <c r="I27" s="38">
        <v>14</v>
      </c>
      <c r="J27" s="41">
        <v>491786.52</v>
      </c>
      <c r="K27" s="38">
        <v>14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22778528.780000001</v>
      </c>
      <c r="C28" s="38">
        <v>63</v>
      </c>
      <c r="D28" s="41">
        <v>7302117.7400000002</v>
      </c>
      <c r="E28" s="38">
        <v>59</v>
      </c>
      <c r="F28" s="38">
        <v>102016.83333333334</v>
      </c>
      <c r="G28" s="38">
        <v>27</v>
      </c>
      <c r="H28" s="41">
        <v>20062095.68</v>
      </c>
      <c r="I28" s="38">
        <v>56</v>
      </c>
      <c r="J28" s="41">
        <v>7386949.6699999999</v>
      </c>
      <c r="K28" s="38">
        <v>55</v>
      </c>
      <c r="L28" s="38">
        <v>99307.833333333328</v>
      </c>
      <c r="M28" s="38">
        <v>29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1530929.56</v>
      </c>
      <c r="C29" s="38">
        <v>22</v>
      </c>
      <c r="D29" s="41">
        <v>458981.24</v>
      </c>
      <c r="E29" s="38">
        <v>22</v>
      </c>
      <c r="F29" s="38">
        <v>0</v>
      </c>
      <c r="G29" s="38">
        <v>0</v>
      </c>
      <c r="H29" s="41">
        <v>1403980.46</v>
      </c>
      <c r="I29" s="38">
        <v>23</v>
      </c>
      <c r="J29" s="41">
        <v>439291.51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3497799.47</v>
      </c>
      <c r="C30" s="38">
        <v>29</v>
      </c>
      <c r="D30" s="41">
        <v>3046223.83</v>
      </c>
      <c r="E30" s="38">
        <v>27</v>
      </c>
      <c r="F30" s="38">
        <v>0</v>
      </c>
      <c r="G30" s="38">
        <v>0</v>
      </c>
      <c r="H30" s="41">
        <v>2499752</v>
      </c>
      <c r="I30" s="38">
        <v>26</v>
      </c>
      <c r="J30" s="41">
        <v>2100351.15</v>
      </c>
      <c r="K30" s="38">
        <v>25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1203277.3600000001</v>
      </c>
      <c r="C31" s="38">
        <v>14</v>
      </c>
      <c r="D31" s="41">
        <v>235237.08</v>
      </c>
      <c r="E31" s="38">
        <v>12</v>
      </c>
      <c r="F31" s="38">
        <v>0</v>
      </c>
      <c r="G31" s="38">
        <v>0</v>
      </c>
      <c r="H31" s="41">
        <v>944909.2</v>
      </c>
      <c r="I31" s="38">
        <v>10</v>
      </c>
      <c r="J31" s="41">
        <v>187244.34</v>
      </c>
      <c r="K31" s="38">
        <v>10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3625443.95</v>
      </c>
      <c r="C32" s="38">
        <v>23</v>
      </c>
      <c r="D32" s="41">
        <v>860572</v>
      </c>
      <c r="E32" s="38">
        <v>21</v>
      </c>
      <c r="F32" s="41">
        <v>101366.33333333331</v>
      </c>
      <c r="G32" s="38">
        <v>10</v>
      </c>
      <c r="H32" s="41">
        <v>3769796.9</v>
      </c>
      <c r="I32" s="38">
        <v>24</v>
      </c>
      <c r="J32" s="41">
        <v>1013222.25</v>
      </c>
      <c r="K32" s="38">
        <v>22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5417874.5499999998</v>
      </c>
      <c r="C33" s="38">
        <v>38</v>
      </c>
      <c r="D33" s="41">
        <v>1554765.76</v>
      </c>
      <c r="E33" s="38">
        <v>38</v>
      </c>
      <c r="F33" s="41">
        <v>0</v>
      </c>
      <c r="G33" s="38">
        <v>0</v>
      </c>
      <c r="H33" s="41">
        <v>5117600.4000000004</v>
      </c>
      <c r="I33" s="38">
        <v>36</v>
      </c>
      <c r="J33" s="41">
        <v>1462296.79</v>
      </c>
      <c r="K33" s="38">
        <v>36</v>
      </c>
      <c r="L33" s="41">
        <v>46455.999999999971</v>
      </c>
      <c r="M33" s="38">
        <v>10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46448497.289999999</v>
      </c>
      <c r="C34" s="38">
        <v>170</v>
      </c>
      <c r="D34" s="41">
        <v>12352997.279999999</v>
      </c>
      <c r="E34" s="38">
        <v>164</v>
      </c>
      <c r="F34" s="38">
        <v>162688.8333333334</v>
      </c>
      <c r="G34" s="38">
        <v>39</v>
      </c>
      <c r="H34" s="41">
        <v>40424080.07</v>
      </c>
      <c r="I34" s="38">
        <v>160</v>
      </c>
      <c r="J34" s="41">
        <v>12225534</v>
      </c>
      <c r="K34" s="38">
        <v>153</v>
      </c>
      <c r="L34" s="38">
        <v>315882.50000000029</v>
      </c>
      <c r="M34" s="38">
        <v>45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5833778.6799999997</v>
      </c>
      <c r="C35" s="38">
        <v>33</v>
      </c>
      <c r="D35" s="41">
        <v>1138546.8500000001</v>
      </c>
      <c r="E35" s="38">
        <v>32</v>
      </c>
      <c r="F35" s="38">
        <v>0</v>
      </c>
      <c r="G35" s="38">
        <v>0</v>
      </c>
      <c r="H35" s="41">
        <v>6027166.2699999996</v>
      </c>
      <c r="I35" s="38">
        <v>34</v>
      </c>
      <c r="J35" s="41">
        <v>1087661.83</v>
      </c>
      <c r="K35" s="38">
        <v>32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3078569.16</v>
      </c>
      <c r="C36" s="38">
        <v>21</v>
      </c>
      <c r="D36" s="41">
        <v>1128347.82</v>
      </c>
      <c r="E36" s="38">
        <v>20</v>
      </c>
      <c r="F36" s="38">
        <v>0</v>
      </c>
      <c r="G36" s="38">
        <v>0</v>
      </c>
      <c r="H36" s="41">
        <v>3044309.7</v>
      </c>
      <c r="I36" s="38">
        <v>21</v>
      </c>
      <c r="J36" s="41">
        <v>1100532.76</v>
      </c>
      <c r="K36" s="38">
        <v>20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986036.22</v>
      </c>
      <c r="C37" s="38">
        <v>17</v>
      </c>
      <c r="D37" s="41">
        <v>277957.25</v>
      </c>
      <c r="E37" s="38">
        <v>15</v>
      </c>
      <c r="F37" s="38">
        <v>0</v>
      </c>
      <c r="G37" s="38">
        <v>0</v>
      </c>
      <c r="H37" s="41">
        <v>840482.71</v>
      </c>
      <c r="I37" s="38">
        <v>17</v>
      </c>
      <c r="J37" s="41">
        <v>233054.18</v>
      </c>
      <c r="K37" s="38">
        <v>15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1743854.66</v>
      </c>
      <c r="C38" s="38">
        <v>15</v>
      </c>
      <c r="D38" s="41">
        <v>641101.43000000005</v>
      </c>
      <c r="E38" s="38">
        <v>14</v>
      </c>
      <c r="F38" s="38">
        <v>0</v>
      </c>
      <c r="G38" s="38">
        <v>0</v>
      </c>
      <c r="H38" s="41">
        <v>1632106.53</v>
      </c>
      <c r="I38" s="38">
        <v>14</v>
      </c>
      <c r="J38" s="41">
        <v>598335.51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1201306.96</v>
      </c>
      <c r="C39" s="38">
        <v>14</v>
      </c>
      <c r="D39" s="41">
        <v>615652.49</v>
      </c>
      <c r="E39" s="38">
        <v>14</v>
      </c>
      <c r="F39" s="38">
        <v>0</v>
      </c>
      <c r="G39" s="38">
        <v>0</v>
      </c>
      <c r="H39" s="41">
        <v>1184037.44</v>
      </c>
      <c r="I39" s="38">
        <v>13</v>
      </c>
      <c r="J39" s="41">
        <v>567131.31999999995</v>
      </c>
      <c r="K39" s="38">
        <v>13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8432136</v>
      </c>
      <c r="C40" s="38">
        <v>36</v>
      </c>
      <c r="D40" s="41">
        <v>1409268.81</v>
      </c>
      <c r="E40" s="38">
        <v>35</v>
      </c>
      <c r="F40" s="41">
        <v>0</v>
      </c>
      <c r="G40" s="38">
        <v>0</v>
      </c>
      <c r="H40" s="41">
        <v>7754339.7300000004</v>
      </c>
      <c r="I40" s="38">
        <v>36</v>
      </c>
      <c r="J40" s="41">
        <v>1458060.7</v>
      </c>
      <c r="K40" s="38">
        <v>33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33685160.950000003</v>
      </c>
      <c r="C41" s="38">
        <v>116</v>
      </c>
      <c r="D41" s="41">
        <v>6657529.7199999997</v>
      </c>
      <c r="E41" s="38">
        <v>107</v>
      </c>
      <c r="F41" s="38">
        <v>238879.83333333358</v>
      </c>
      <c r="G41" s="38">
        <v>41</v>
      </c>
      <c r="H41" s="41">
        <v>30163157.050000001</v>
      </c>
      <c r="I41" s="38">
        <v>114</v>
      </c>
      <c r="J41" s="41">
        <v>6453547.2400000002</v>
      </c>
      <c r="K41" s="38">
        <v>108</v>
      </c>
      <c r="L41" s="38">
        <v>91574.666666666672</v>
      </c>
      <c r="M41" s="38">
        <v>36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1105742.54</v>
      </c>
      <c r="C42" s="38">
        <v>14</v>
      </c>
      <c r="D42" s="41">
        <v>349725.16</v>
      </c>
      <c r="E42" s="38">
        <v>14</v>
      </c>
      <c r="F42" s="38">
        <v>0</v>
      </c>
      <c r="G42" s="38">
        <v>0</v>
      </c>
      <c r="H42" s="41">
        <v>1020417.16</v>
      </c>
      <c r="I42" s="38">
        <v>13</v>
      </c>
      <c r="J42" s="41">
        <v>423455.36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1804317.24</v>
      </c>
      <c r="C43" s="38">
        <v>14</v>
      </c>
      <c r="D43" s="41">
        <v>507063.62</v>
      </c>
      <c r="E43" s="38">
        <v>14</v>
      </c>
      <c r="F43" s="38">
        <v>0</v>
      </c>
      <c r="G43" s="38">
        <v>0</v>
      </c>
      <c r="H43" s="41">
        <v>1711866.44</v>
      </c>
      <c r="I43" s="38">
        <v>14</v>
      </c>
      <c r="J43" s="41">
        <v>578692.44999999995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4851318.18</v>
      </c>
      <c r="C44" s="38">
        <v>31</v>
      </c>
      <c r="D44" s="41">
        <v>1434388.54</v>
      </c>
      <c r="E44" s="38">
        <v>30</v>
      </c>
      <c r="F44" s="38">
        <v>0</v>
      </c>
      <c r="G44" s="38">
        <v>0</v>
      </c>
      <c r="H44" s="41">
        <v>8116679.8899999997</v>
      </c>
      <c r="I44" s="38">
        <v>28</v>
      </c>
      <c r="J44" s="41">
        <v>1173661.1200000001</v>
      </c>
      <c r="K44" s="38">
        <v>27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2384423.87</v>
      </c>
      <c r="C45" s="38">
        <v>19</v>
      </c>
      <c r="D45" s="41">
        <v>320850.38</v>
      </c>
      <c r="E45" s="38">
        <v>19</v>
      </c>
      <c r="F45" s="38">
        <v>0</v>
      </c>
      <c r="G45" s="38">
        <v>0</v>
      </c>
      <c r="H45" s="41">
        <v>3078440.09</v>
      </c>
      <c r="I45" s="38">
        <v>22</v>
      </c>
      <c r="J45" s="41">
        <v>314640.90999999997</v>
      </c>
      <c r="K45" s="38">
        <v>21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683138.05</v>
      </c>
      <c r="C46" s="38">
        <v>11</v>
      </c>
      <c r="D46" s="41">
        <v>0</v>
      </c>
      <c r="E46" s="38">
        <v>0</v>
      </c>
      <c r="F46" s="38">
        <v>0</v>
      </c>
      <c r="G46" s="38">
        <v>0</v>
      </c>
      <c r="H46" s="41">
        <v>634374.47</v>
      </c>
      <c r="I46" s="38">
        <v>11</v>
      </c>
      <c r="J46" s="41">
        <v>0</v>
      </c>
      <c r="K46" s="38">
        <v>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1653523.89</v>
      </c>
      <c r="C47" s="38">
        <v>14</v>
      </c>
      <c r="D47" s="41">
        <v>538663.97</v>
      </c>
      <c r="E47" s="38">
        <v>13</v>
      </c>
      <c r="F47" s="38">
        <v>0</v>
      </c>
      <c r="G47" s="38">
        <v>0</v>
      </c>
      <c r="H47" s="41">
        <v>808675.59</v>
      </c>
      <c r="I47" s="38">
        <v>12</v>
      </c>
      <c r="J47" s="41">
        <v>360758.58</v>
      </c>
      <c r="K47" s="38">
        <v>11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2308510.48</v>
      </c>
      <c r="C48" s="38">
        <v>19</v>
      </c>
      <c r="D48" s="41">
        <v>730062.25</v>
      </c>
      <c r="E48" s="38">
        <v>16</v>
      </c>
      <c r="F48" s="38">
        <v>0</v>
      </c>
      <c r="G48" s="38">
        <v>0</v>
      </c>
      <c r="H48" s="41">
        <v>2104236.6</v>
      </c>
      <c r="I48" s="38">
        <v>16</v>
      </c>
      <c r="J48" s="41">
        <v>648745.24</v>
      </c>
      <c r="K48" s="38">
        <v>14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8955111.0199999996</v>
      </c>
      <c r="C49" s="38">
        <v>25</v>
      </c>
      <c r="D49" s="41">
        <v>2039488.77</v>
      </c>
      <c r="E49" s="38">
        <v>24</v>
      </c>
      <c r="F49" s="38">
        <v>0</v>
      </c>
      <c r="G49" s="38">
        <v>0</v>
      </c>
      <c r="H49" s="41">
        <v>9015236.1899999995</v>
      </c>
      <c r="I49" s="38">
        <v>27</v>
      </c>
      <c r="J49" s="41">
        <v>2689678.44</v>
      </c>
      <c r="K49" s="38">
        <v>26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5601673.5800000001</v>
      </c>
      <c r="C50" s="38">
        <v>29</v>
      </c>
      <c r="D50" s="41">
        <v>4433912.7300000004</v>
      </c>
      <c r="E50" s="38">
        <v>27</v>
      </c>
      <c r="F50" s="38">
        <v>0</v>
      </c>
      <c r="G50" s="38">
        <v>0</v>
      </c>
      <c r="H50" s="41">
        <v>4022635.31</v>
      </c>
      <c r="I50" s="38">
        <v>29</v>
      </c>
      <c r="J50" s="41">
        <v>3067674.01</v>
      </c>
      <c r="K50" s="38">
        <v>28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3001484.42</v>
      </c>
      <c r="C51" s="38">
        <v>23</v>
      </c>
      <c r="D51" s="41">
        <v>1033205.36</v>
      </c>
      <c r="E51" s="38">
        <v>21</v>
      </c>
      <c r="F51" s="41">
        <v>0</v>
      </c>
      <c r="G51" s="38">
        <v>0</v>
      </c>
      <c r="H51" s="41">
        <v>2844852.54</v>
      </c>
      <c r="I51" s="38">
        <v>23</v>
      </c>
      <c r="J51" s="41">
        <v>1058736.49</v>
      </c>
      <c r="K51" s="38">
        <v>22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6084457.8600000003</v>
      </c>
      <c r="C52" s="38">
        <v>38</v>
      </c>
      <c r="D52" s="41">
        <v>3249955.99</v>
      </c>
      <c r="E52" s="38">
        <v>38</v>
      </c>
      <c r="F52" s="41">
        <v>0</v>
      </c>
      <c r="G52" s="38">
        <v>0</v>
      </c>
      <c r="H52" s="41">
        <v>7274034.8499999996</v>
      </c>
      <c r="I52" s="38">
        <v>36</v>
      </c>
      <c r="J52" s="41">
        <v>4218344.1399999997</v>
      </c>
      <c r="K52" s="38">
        <v>36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7099783.5199999996</v>
      </c>
      <c r="C53" s="38">
        <v>57</v>
      </c>
      <c r="D53" s="41">
        <v>2758703.43</v>
      </c>
      <c r="E53" s="38">
        <v>49</v>
      </c>
      <c r="F53" s="41">
        <v>37623.500000000029</v>
      </c>
      <c r="G53" s="38">
        <v>17</v>
      </c>
      <c r="H53" s="41">
        <v>6452384.6900000004</v>
      </c>
      <c r="I53" s="38">
        <v>50</v>
      </c>
      <c r="J53" s="41">
        <v>2612750.5299999998</v>
      </c>
      <c r="K53" s="38">
        <v>46</v>
      </c>
      <c r="L53" s="41">
        <v>57495.166666666672</v>
      </c>
      <c r="M53" s="38">
        <v>16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41903656.049999997</v>
      </c>
      <c r="C54" s="38">
        <v>143</v>
      </c>
      <c r="D54" s="41">
        <v>8743802.2799999993</v>
      </c>
      <c r="E54" s="38">
        <v>138</v>
      </c>
      <c r="F54" s="41">
        <v>432255.33333333326</v>
      </c>
      <c r="G54" s="38">
        <v>34</v>
      </c>
      <c r="H54" s="41">
        <v>42564494.509999998</v>
      </c>
      <c r="I54" s="38">
        <v>139</v>
      </c>
      <c r="J54" s="41">
        <v>8028095.8300000001</v>
      </c>
      <c r="K54" s="38">
        <v>131</v>
      </c>
      <c r="L54" s="41">
        <v>335293.33333333366</v>
      </c>
      <c r="M54" s="38">
        <v>28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27924905.530000001</v>
      </c>
      <c r="C55" s="38">
        <v>117</v>
      </c>
      <c r="D55" s="41">
        <v>8122579.3499999996</v>
      </c>
      <c r="E55" s="38">
        <v>116</v>
      </c>
      <c r="F55" s="41">
        <v>182793.00000000003</v>
      </c>
      <c r="G55" s="38">
        <v>32</v>
      </c>
      <c r="H55" s="41">
        <v>30379005.239999998</v>
      </c>
      <c r="I55" s="38">
        <v>113</v>
      </c>
      <c r="J55" s="41">
        <v>8548864.2799999993</v>
      </c>
      <c r="K55" s="38">
        <v>112</v>
      </c>
      <c r="L55" s="41">
        <v>209754.49999999997</v>
      </c>
      <c r="M55" s="38">
        <v>31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12477756.060000001</v>
      </c>
      <c r="C56" s="38">
        <v>66</v>
      </c>
      <c r="D56" s="41">
        <v>3179359.81</v>
      </c>
      <c r="E56" s="38">
        <v>62</v>
      </c>
      <c r="F56" s="41">
        <v>11438.333333333334</v>
      </c>
      <c r="G56" s="38">
        <v>16</v>
      </c>
      <c r="H56" s="41">
        <v>13916125.76</v>
      </c>
      <c r="I56" s="38">
        <v>59</v>
      </c>
      <c r="J56" s="41">
        <v>3131642.07</v>
      </c>
      <c r="K56" s="38">
        <v>55</v>
      </c>
      <c r="L56" s="41">
        <v>91193.999999999927</v>
      </c>
      <c r="M56" s="38">
        <v>15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15753034.810000001</v>
      </c>
      <c r="C57" s="38">
        <v>99</v>
      </c>
      <c r="D57" s="41">
        <v>5801896.6900000004</v>
      </c>
      <c r="E57" s="38">
        <v>99</v>
      </c>
      <c r="F57" s="38">
        <v>215528.83333333299</v>
      </c>
      <c r="G57" s="38">
        <v>28</v>
      </c>
      <c r="H57" s="41">
        <v>16412775.15</v>
      </c>
      <c r="I57" s="38">
        <v>99</v>
      </c>
      <c r="J57" s="41">
        <v>5697463.6100000003</v>
      </c>
      <c r="K57" s="38">
        <v>99</v>
      </c>
      <c r="L57" s="38">
        <v>126836.00000000003</v>
      </c>
      <c r="M57" s="38">
        <v>21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23290750.100000001</v>
      </c>
      <c r="C58" s="38">
        <v>87</v>
      </c>
      <c r="D58" s="41">
        <v>6863684.5800000001</v>
      </c>
      <c r="E58" s="38">
        <v>86</v>
      </c>
      <c r="F58" s="38">
        <v>126716.16666666663</v>
      </c>
      <c r="G58" s="38">
        <v>33</v>
      </c>
      <c r="H58" s="41">
        <v>21748405.48</v>
      </c>
      <c r="I58" s="38">
        <v>85</v>
      </c>
      <c r="J58" s="41">
        <v>6920654.9000000004</v>
      </c>
      <c r="K58" s="38">
        <v>85</v>
      </c>
      <c r="L58" s="38">
        <v>283578.50000000006</v>
      </c>
      <c r="M58" s="38">
        <v>35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9408717.8300000001</v>
      </c>
      <c r="C59" s="38">
        <v>24</v>
      </c>
      <c r="D59" s="41">
        <v>477145.15</v>
      </c>
      <c r="E59" s="38">
        <v>22</v>
      </c>
      <c r="F59" s="41">
        <v>0</v>
      </c>
      <c r="G59" s="38">
        <v>0</v>
      </c>
      <c r="H59" s="41">
        <v>10714060.140000001</v>
      </c>
      <c r="I59" s="38">
        <v>25</v>
      </c>
      <c r="J59" s="41">
        <v>493495.27</v>
      </c>
      <c r="K59" s="38">
        <v>23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3606836.41</v>
      </c>
      <c r="C60" s="38">
        <v>14</v>
      </c>
      <c r="D60" s="41">
        <v>264628.39</v>
      </c>
      <c r="E60" s="38">
        <v>13</v>
      </c>
      <c r="F60" s="38">
        <v>0</v>
      </c>
      <c r="G60" s="38">
        <v>0</v>
      </c>
      <c r="H60" s="41">
        <v>3112230.25</v>
      </c>
      <c r="I60" s="38">
        <v>13</v>
      </c>
      <c r="J60" s="41">
        <v>210547.1</v>
      </c>
      <c r="K60" s="38">
        <v>12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17289821.629999999</v>
      </c>
      <c r="C61" s="38">
        <v>88</v>
      </c>
      <c r="D61" s="41">
        <v>3787184.83</v>
      </c>
      <c r="E61" s="38">
        <v>86</v>
      </c>
      <c r="F61" s="38">
        <v>170021.16666666628</v>
      </c>
      <c r="G61" s="38">
        <v>26</v>
      </c>
      <c r="H61" s="41">
        <v>15656233.359999999</v>
      </c>
      <c r="I61" s="38">
        <v>83</v>
      </c>
      <c r="J61" s="41">
        <v>3486664.13</v>
      </c>
      <c r="K61" s="38">
        <v>81</v>
      </c>
      <c r="L61" s="38">
        <v>71904.666666666701</v>
      </c>
      <c r="M61" s="38">
        <v>25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6707264.25</v>
      </c>
      <c r="C62" s="38">
        <v>38</v>
      </c>
      <c r="D62" s="41">
        <v>1401513.81</v>
      </c>
      <c r="E62" s="38">
        <v>37</v>
      </c>
      <c r="F62" s="38">
        <v>0</v>
      </c>
      <c r="G62" s="38">
        <v>0</v>
      </c>
      <c r="H62" s="41">
        <v>5839857.2699999996</v>
      </c>
      <c r="I62" s="38">
        <v>38</v>
      </c>
      <c r="J62" s="41">
        <v>1159361.3500000001</v>
      </c>
      <c r="K62" s="38">
        <v>36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9979761.3300000001</v>
      </c>
      <c r="C63" s="38">
        <v>16</v>
      </c>
      <c r="D63" s="41">
        <v>911889.28</v>
      </c>
      <c r="E63" s="38">
        <v>14</v>
      </c>
      <c r="F63" s="38">
        <v>0</v>
      </c>
      <c r="G63" s="38">
        <v>0</v>
      </c>
      <c r="H63" s="41">
        <v>9600241.3200000003</v>
      </c>
      <c r="I63" s="38">
        <v>15</v>
      </c>
      <c r="J63" s="41">
        <v>846617.72</v>
      </c>
      <c r="K63" s="38">
        <v>15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737139.64</v>
      </c>
      <c r="C64" s="38">
        <v>10</v>
      </c>
      <c r="D64" s="41">
        <v>307630.38</v>
      </c>
      <c r="E64" s="38">
        <v>10</v>
      </c>
      <c r="F64" s="38">
        <v>0</v>
      </c>
      <c r="G64" s="38">
        <v>0</v>
      </c>
      <c r="H64" s="41">
        <v>825717.94</v>
      </c>
      <c r="I64" s="38">
        <v>10</v>
      </c>
      <c r="J64" s="41">
        <v>294070.01</v>
      </c>
      <c r="K64" s="38">
        <v>10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1853408.32</v>
      </c>
      <c r="C65" s="38">
        <v>21</v>
      </c>
      <c r="D65" s="41">
        <v>484457.46</v>
      </c>
      <c r="E65" s="38">
        <v>21</v>
      </c>
      <c r="F65" s="41">
        <v>0</v>
      </c>
      <c r="G65" s="38">
        <v>0</v>
      </c>
      <c r="H65" s="41">
        <v>1992892.34</v>
      </c>
      <c r="I65" s="38">
        <v>20</v>
      </c>
      <c r="J65" s="41">
        <v>608472.26</v>
      </c>
      <c r="K65" s="38">
        <v>20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372058.18</v>
      </c>
      <c r="C66" s="38">
        <v>10</v>
      </c>
      <c r="D66" s="41">
        <v>0</v>
      </c>
      <c r="E66" s="38">
        <v>0</v>
      </c>
      <c r="F66" s="38">
        <v>0</v>
      </c>
      <c r="G66" s="38">
        <v>0</v>
      </c>
      <c r="H66" s="41">
        <v>0</v>
      </c>
      <c r="I66" s="38">
        <v>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1847928.05</v>
      </c>
      <c r="C67" s="38">
        <v>30</v>
      </c>
      <c r="D67" s="41">
        <v>593441.17000000004</v>
      </c>
      <c r="E67" s="38">
        <v>29</v>
      </c>
      <c r="F67" s="38">
        <v>0</v>
      </c>
      <c r="G67" s="38">
        <v>0</v>
      </c>
      <c r="H67" s="41">
        <v>2003364.32</v>
      </c>
      <c r="I67" s="38">
        <v>30</v>
      </c>
      <c r="J67" s="41">
        <v>661951.77</v>
      </c>
      <c r="K67" s="38">
        <v>28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731440.64000000001</v>
      </c>
      <c r="I68" s="38">
        <v>10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1246808.19</v>
      </c>
      <c r="C69" s="38">
        <v>17</v>
      </c>
      <c r="D69" s="41">
        <v>477955</v>
      </c>
      <c r="E69" s="38">
        <v>13</v>
      </c>
      <c r="F69" s="38">
        <v>0</v>
      </c>
      <c r="G69" s="38">
        <v>0</v>
      </c>
      <c r="H69" s="41">
        <v>1040249.46</v>
      </c>
      <c r="I69" s="38">
        <v>19</v>
      </c>
      <c r="J69" s="41">
        <v>267811.5</v>
      </c>
      <c r="K69" s="38">
        <v>16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7622166.04</v>
      </c>
      <c r="C70" s="38">
        <v>52</v>
      </c>
      <c r="D70" s="41">
        <v>1736737.07</v>
      </c>
      <c r="E70" s="38">
        <v>48</v>
      </c>
      <c r="F70" s="38">
        <v>12177.999999999995</v>
      </c>
      <c r="G70" s="38">
        <v>12</v>
      </c>
      <c r="H70" s="41">
        <v>6763362.6699999999</v>
      </c>
      <c r="I70" s="38">
        <v>53</v>
      </c>
      <c r="J70" s="41">
        <v>1791749.7</v>
      </c>
      <c r="K70" s="38">
        <v>49</v>
      </c>
      <c r="L70" s="38">
        <v>55186.833333333365</v>
      </c>
      <c r="M70" s="38">
        <v>14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4813781.71</v>
      </c>
      <c r="C71" s="38">
        <v>14</v>
      </c>
      <c r="D71" s="41">
        <v>269696.15999999997</v>
      </c>
      <c r="E71" s="38">
        <v>11</v>
      </c>
      <c r="F71" s="41">
        <v>0</v>
      </c>
      <c r="G71" s="38">
        <v>0</v>
      </c>
      <c r="H71" s="41">
        <v>5060676.93</v>
      </c>
      <c r="I71" s="38">
        <v>14</v>
      </c>
      <c r="J71" s="41">
        <v>237037.25</v>
      </c>
      <c r="K71" s="38">
        <v>10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7057217.6900000004</v>
      </c>
      <c r="C72" s="38">
        <v>28</v>
      </c>
      <c r="D72" s="41">
        <v>2164739.61</v>
      </c>
      <c r="E72" s="38">
        <v>26</v>
      </c>
      <c r="F72" s="41">
        <v>0</v>
      </c>
      <c r="G72" s="38">
        <v>0</v>
      </c>
      <c r="H72" s="41">
        <v>8423832.8100000005</v>
      </c>
      <c r="I72" s="38">
        <v>25</v>
      </c>
      <c r="J72" s="41">
        <v>2156071.11</v>
      </c>
      <c r="K72" s="38">
        <v>25</v>
      </c>
      <c r="L72" s="41">
        <v>52337.833333333423</v>
      </c>
      <c r="M72" s="38">
        <v>10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1407469.38</v>
      </c>
      <c r="C73" s="38">
        <v>12</v>
      </c>
      <c r="D73" s="38">
        <v>200849.27</v>
      </c>
      <c r="E73" s="38">
        <v>11</v>
      </c>
      <c r="F73" s="38">
        <v>0</v>
      </c>
      <c r="G73" s="38">
        <v>0</v>
      </c>
      <c r="H73" s="41">
        <v>1576250.29</v>
      </c>
      <c r="I73" s="38">
        <v>13</v>
      </c>
      <c r="J73" s="38">
        <v>249386.99</v>
      </c>
      <c r="K73" s="38">
        <v>13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6878696.4199999999</v>
      </c>
      <c r="C74" s="38">
        <v>42</v>
      </c>
      <c r="D74" s="41">
        <v>1385888.95</v>
      </c>
      <c r="E74" s="38">
        <v>41</v>
      </c>
      <c r="F74" s="41">
        <v>55357.166666666628</v>
      </c>
      <c r="G74" s="38">
        <v>11</v>
      </c>
      <c r="H74" s="41">
        <v>7087867.0499999998</v>
      </c>
      <c r="I74" s="38">
        <v>42</v>
      </c>
      <c r="J74" s="41">
        <v>1386333.05</v>
      </c>
      <c r="K74" s="38">
        <v>41</v>
      </c>
      <c r="L74" s="41">
        <v>22061.499999999971</v>
      </c>
      <c r="M74" s="38">
        <v>10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6133509.1600000001</v>
      </c>
      <c r="C75" s="38">
        <v>24</v>
      </c>
      <c r="D75" s="41">
        <v>1359139.47</v>
      </c>
      <c r="E75" s="38">
        <v>22</v>
      </c>
      <c r="F75" s="41">
        <v>0</v>
      </c>
      <c r="G75" s="38">
        <v>0</v>
      </c>
      <c r="H75" s="41">
        <v>3547250.92</v>
      </c>
      <c r="I75" s="38">
        <v>23</v>
      </c>
      <c r="J75" s="41">
        <v>1074178.8899999999</v>
      </c>
      <c r="K75" s="38">
        <v>20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46097158.009999998</v>
      </c>
      <c r="C76" s="38">
        <v>231</v>
      </c>
      <c r="D76" s="41">
        <v>16683972.939999999</v>
      </c>
      <c r="E76" s="38">
        <v>223</v>
      </c>
      <c r="F76" s="38">
        <v>702547</v>
      </c>
      <c r="G76" s="38">
        <v>62</v>
      </c>
      <c r="H76" s="41">
        <v>43560609.659999996</v>
      </c>
      <c r="I76" s="38">
        <v>225</v>
      </c>
      <c r="J76" s="41">
        <v>15874824.91</v>
      </c>
      <c r="K76" s="38">
        <v>219</v>
      </c>
      <c r="L76" s="38">
        <v>433617.00000000047</v>
      </c>
      <c r="M76" s="38">
        <v>70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17981069.379999999</v>
      </c>
      <c r="C77" s="34">
        <v>66</v>
      </c>
      <c r="D77" s="39">
        <v>9820347.7100000009</v>
      </c>
      <c r="E77" s="34">
        <v>63</v>
      </c>
      <c r="F77" s="39">
        <v>1026437.5000000007</v>
      </c>
      <c r="G77" s="34">
        <v>22</v>
      </c>
      <c r="H77" s="39">
        <v>20318679.82</v>
      </c>
      <c r="I77" s="34">
        <v>69</v>
      </c>
      <c r="J77" s="39">
        <v>10212761.43</v>
      </c>
      <c r="K77" s="34">
        <v>66</v>
      </c>
      <c r="L77" s="39">
        <v>945012.33333333372</v>
      </c>
      <c r="M77" s="34">
        <v>23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5846544.0499999998</v>
      </c>
      <c r="C78" s="34">
        <v>12</v>
      </c>
      <c r="D78" s="39">
        <v>0</v>
      </c>
      <c r="E78" s="34">
        <v>0</v>
      </c>
      <c r="F78" s="39">
        <v>0</v>
      </c>
      <c r="G78" s="34">
        <v>0</v>
      </c>
      <c r="H78" s="39">
        <v>4149232.54</v>
      </c>
      <c r="I78" s="34">
        <v>10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19937118.699999999</v>
      </c>
      <c r="C79" s="34">
        <v>83</v>
      </c>
      <c r="D79" s="39">
        <v>4840141.76</v>
      </c>
      <c r="E79" s="34">
        <v>79</v>
      </c>
      <c r="F79" s="39">
        <v>322922.50000000029</v>
      </c>
      <c r="G79" s="34">
        <v>15</v>
      </c>
      <c r="H79" s="39">
        <v>29722796.18</v>
      </c>
      <c r="I79" s="34">
        <v>81</v>
      </c>
      <c r="J79" s="39">
        <v>4320256.46</v>
      </c>
      <c r="K79" s="34">
        <v>79</v>
      </c>
      <c r="L79" s="39">
        <v>338621.50000000006</v>
      </c>
      <c r="M79" s="34">
        <v>15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129146537.55</v>
      </c>
      <c r="C80" s="34">
        <v>326</v>
      </c>
      <c r="D80" s="39">
        <v>32191086.710000001</v>
      </c>
      <c r="E80" s="34">
        <v>307</v>
      </c>
      <c r="F80" s="39">
        <v>1078909.5000000005</v>
      </c>
      <c r="G80" s="34">
        <v>128</v>
      </c>
      <c r="H80" s="39">
        <v>137340988.13</v>
      </c>
      <c r="I80" s="34">
        <v>318</v>
      </c>
      <c r="J80" s="39">
        <v>28052411.059999999</v>
      </c>
      <c r="K80" s="34">
        <v>294</v>
      </c>
      <c r="L80" s="39">
        <v>1356980.6666666674</v>
      </c>
      <c r="M80" s="34">
        <v>121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1407670.18</v>
      </c>
      <c r="C81" s="34">
        <v>14</v>
      </c>
      <c r="D81" s="39">
        <v>364746.8</v>
      </c>
      <c r="E81" s="34">
        <v>13</v>
      </c>
      <c r="F81" s="39">
        <v>0</v>
      </c>
      <c r="G81" s="34">
        <v>0</v>
      </c>
      <c r="H81" s="39">
        <v>1374408.94</v>
      </c>
      <c r="I81" s="34">
        <v>13</v>
      </c>
      <c r="J81" s="39">
        <v>375105.21</v>
      </c>
      <c r="K81" s="34">
        <v>13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11261808.029999999</v>
      </c>
      <c r="C82" s="34">
        <v>67</v>
      </c>
      <c r="D82" s="39">
        <v>5068030.3899999997</v>
      </c>
      <c r="E82" s="34">
        <v>66</v>
      </c>
      <c r="F82" s="39">
        <v>200517.33333333331</v>
      </c>
      <c r="G82" s="34">
        <v>23</v>
      </c>
      <c r="H82" s="39">
        <v>10207233.300000001</v>
      </c>
      <c r="I82" s="34">
        <v>63</v>
      </c>
      <c r="J82" s="39">
        <v>4086108.83</v>
      </c>
      <c r="K82" s="34">
        <v>62</v>
      </c>
      <c r="L82" s="39">
        <v>247640.83333333328</v>
      </c>
      <c r="M82" s="34">
        <v>23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56461878.789999999</v>
      </c>
      <c r="C83" s="34">
        <v>104</v>
      </c>
      <c r="D83" s="39">
        <v>5397318.6299999999</v>
      </c>
      <c r="E83" s="34">
        <v>102</v>
      </c>
      <c r="F83" s="34">
        <v>439393.66666666674</v>
      </c>
      <c r="G83" s="34">
        <v>24</v>
      </c>
      <c r="H83" s="39">
        <v>50666606.18</v>
      </c>
      <c r="I83" s="34">
        <v>89</v>
      </c>
      <c r="J83" s="39">
        <v>4821980.62</v>
      </c>
      <c r="K83" s="34">
        <v>85</v>
      </c>
      <c r="L83" s="34">
        <v>204684.49999999965</v>
      </c>
      <c r="M83" s="34">
        <v>26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18691094.98</v>
      </c>
      <c r="C84" s="34">
        <v>35</v>
      </c>
      <c r="D84" s="39">
        <v>5892809.9299999997</v>
      </c>
      <c r="E84" s="34">
        <v>33</v>
      </c>
      <c r="F84" s="34">
        <v>108357.6666666667</v>
      </c>
      <c r="G84" s="34">
        <v>14</v>
      </c>
      <c r="H84" s="39">
        <v>18818926.280000001</v>
      </c>
      <c r="I84" s="34">
        <v>38</v>
      </c>
      <c r="J84" s="39">
        <v>5690408.8700000001</v>
      </c>
      <c r="K84" s="34">
        <v>35</v>
      </c>
      <c r="L84" s="34">
        <v>88462.000000000044</v>
      </c>
      <c r="M84" s="34">
        <v>17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19713888.23</v>
      </c>
      <c r="C85" s="34">
        <v>110</v>
      </c>
      <c r="D85" s="39">
        <v>6886756.7999999998</v>
      </c>
      <c r="E85" s="34">
        <v>105</v>
      </c>
      <c r="F85" s="39">
        <v>171584.50000000003</v>
      </c>
      <c r="G85" s="34">
        <v>37</v>
      </c>
      <c r="H85" s="39">
        <v>18913859.699999999</v>
      </c>
      <c r="I85" s="34">
        <v>108</v>
      </c>
      <c r="J85" s="39">
        <v>6540564.6100000003</v>
      </c>
      <c r="K85" s="34">
        <v>107</v>
      </c>
      <c r="L85" s="39">
        <v>175054.83333333337</v>
      </c>
      <c r="M85" s="34">
        <v>36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13441671.710000001</v>
      </c>
      <c r="C86" s="34">
        <v>102</v>
      </c>
      <c r="D86" s="39">
        <v>7160768.4500000002</v>
      </c>
      <c r="E86" s="34">
        <v>100</v>
      </c>
      <c r="F86" s="34">
        <v>379640.33333333302</v>
      </c>
      <c r="G86" s="34">
        <v>20</v>
      </c>
      <c r="H86" s="39">
        <v>11598428.300000001</v>
      </c>
      <c r="I86" s="34">
        <v>94</v>
      </c>
      <c r="J86" s="39">
        <v>5560970.3099999996</v>
      </c>
      <c r="K86" s="34">
        <v>93</v>
      </c>
      <c r="L86" s="34">
        <v>206627.50000000017</v>
      </c>
      <c r="M86" s="34">
        <v>20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11933964.91</v>
      </c>
      <c r="C87" s="34">
        <v>48</v>
      </c>
      <c r="D87" s="39">
        <v>1692768.56</v>
      </c>
      <c r="E87" s="34">
        <v>46</v>
      </c>
      <c r="F87" s="34">
        <v>18211.166666666672</v>
      </c>
      <c r="G87" s="34">
        <v>11</v>
      </c>
      <c r="H87" s="39">
        <v>8264850.3300000001</v>
      </c>
      <c r="I87" s="34">
        <v>44</v>
      </c>
      <c r="J87" s="39">
        <v>1688493.45</v>
      </c>
      <c r="K87" s="34">
        <v>44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1178298.46</v>
      </c>
      <c r="C88" s="34">
        <v>20</v>
      </c>
      <c r="D88" s="39">
        <v>515486.12</v>
      </c>
      <c r="E88" s="34">
        <v>20</v>
      </c>
      <c r="F88" s="39">
        <v>0</v>
      </c>
      <c r="G88" s="34">
        <v>0</v>
      </c>
      <c r="H88" s="39">
        <v>1240671.67</v>
      </c>
      <c r="I88" s="34">
        <v>21</v>
      </c>
      <c r="J88" s="39">
        <v>523671.16</v>
      </c>
      <c r="K88" s="34">
        <v>20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0</v>
      </c>
      <c r="C89" s="34">
        <v>0</v>
      </c>
      <c r="D89" s="39">
        <v>0</v>
      </c>
      <c r="E89" s="34">
        <v>0</v>
      </c>
      <c r="F89" s="34">
        <v>0</v>
      </c>
      <c r="G89" s="34">
        <v>0</v>
      </c>
      <c r="H89" s="39">
        <v>1437219.46</v>
      </c>
      <c r="I89" s="34">
        <v>10</v>
      </c>
      <c r="J89" s="39">
        <v>248988.88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2036769.26</v>
      </c>
      <c r="C90" s="34">
        <v>12</v>
      </c>
      <c r="D90" s="39">
        <v>206573.07</v>
      </c>
      <c r="E90" s="34">
        <v>10</v>
      </c>
      <c r="F90" s="34">
        <v>0</v>
      </c>
      <c r="G90" s="34">
        <v>0</v>
      </c>
      <c r="H90" s="39">
        <v>0</v>
      </c>
      <c r="I90" s="34">
        <v>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12658566.91</v>
      </c>
      <c r="C91" s="34">
        <v>41</v>
      </c>
      <c r="D91" s="39">
        <v>1324532.74</v>
      </c>
      <c r="E91" s="34">
        <v>38</v>
      </c>
      <c r="F91" s="34">
        <v>373054.83333333296</v>
      </c>
      <c r="G91" s="34">
        <v>14</v>
      </c>
      <c r="H91" s="39">
        <v>11914593.890000001</v>
      </c>
      <c r="I91" s="34">
        <v>35</v>
      </c>
      <c r="J91" s="39">
        <v>1311368.5</v>
      </c>
      <c r="K91" s="34">
        <v>33</v>
      </c>
      <c r="L91" s="34">
        <v>44039.333333333336</v>
      </c>
      <c r="M91" s="34">
        <v>10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1981127.52</v>
      </c>
      <c r="C92" s="34">
        <v>11</v>
      </c>
      <c r="D92" s="39">
        <v>0</v>
      </c>
      <c r="E92" s="34">
        <v>0</v>
      </c>
      <c r="F92" s="34">
        <v>0</v>
      </c>
      <c r="G92" s="34">
        <v>0</v>
      </c>
      <c r="H92" s="39">
        <v>0</v>
      </c>
      <c r="I92" s="34">
        <v>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7568549.8799999999</v>
      </c>
      <c r="C93" s="34">
        <v>62</v>
      </c>
      <c r="D93" s="39">
        <v>2890027.74</v>
      </c>
      <c r="E93" s="34">
        <v>59</v>
      </c>
      <c r="F93" s="34">
        <v>0</v>
      </c>
      <c r="G93" s="34">
        <v>0</v>
      </c>
      <c r="H93" s="39">
        <v>7738036.6600000001</v>
      </c>
      <c r="I93" s="34">
        <v>61</v>
      </c>
      <c r="J93" s="39">
        <v>3130809.92</v>
      </c>
      <c r="K93" s="34">
        <v>58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4367700.28</v>
      </c>
      <c r="C94" s="34">
        <v>29</v>
      </c>
      <c r="D94" s="39">
        <v>2439510.9700000002</v>
      </c>
      <c r="E94" s="34">
        <v>28</v>
      </c>
      <c r="F94" s="39">
        <v>0</v>
      </c>
      <c r="G94" s="34">
        <v>0</v>
      </c>
      <c r="H94" s="39">
        <v>1588685.27</v>
      </c>
      <c r="I94" s="34">
        <v>21</v>
      </c>
      <c r="J94" s="39">
        <v>1128985.7</v>
      </c>
      <c r="K94" s="34">
        <v>20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7243834.7599999998</v>
      </c>
      <c r="C95" s="34">
        <v>73</v>
      </c>
      <c r="D95" s="39">
        <v>2858428.03</v>
      </c>
      <c r="E95" s="34">
        <v>71</v>
      </c>
      <c r="F95" s="34">
        <v>185120.83333333366</v>
      </c>
      <c r="G95" s="34">
        <v>13</v>
      </c>
      <c r="H95" s="39">
        <v>7276680.1100000003</v>
      </c>
      <c r="I95" s="34">
        <v>65</v>
      </c>
      <c r="J95" s="39">
        <v>2702974.89</v>
      </c>
      <c r="K95" s="34">
        <v>63</v>
      </c>
      <c r="L95" s="34">
        <v>107348.50000000033</v>
      </c>
      <c r="M95" s="34">
        <v>14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0</v>
      </c>
      <c r="C96" s="34">
        <v>0</v>
      </c>
      <c r="D96" s="39">
        <v>0</v>
      </c>
      <c r="E96" s="34">
        <v>0</v>
      </c>
      <c r="F96" s="34">
        <v>0</v>
      </c>
      <c r="G96" s="34">
        <v>0</v>
      </c>
      <c r="H96" s="39">
        <v>1015210.63</v>
      </c>
      <c r="I96" s="34">
        <v>11</v>
      </c>
      <c r="J96" s="39">
        <v>127584.17</v>
      </c>
      <c r="K96" s="34">
        <v>11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1428987.86</v>
      </c>
      <c r="C97" s="34">
        <v>14</v>
      </c>
      <c r="D97" s="39">
        <v>318447.84999999998</v>
      </c>
      <c r="E97" s="34">
        <v>13</v>
      </c>
      <c r="F97" s="34">
        <v>0</v>
      </c>
      <c r="G97" s="34">
        <v>0</v>
      </c>
      <c r="H97" s="39">
        <v>1269145.49</v>
      </c>
      <c r="I97" s="34">
        <v>12</v>
      </c>
      <c r="J97" s="39">
        <v>305981.59000000003</v>
      </c>
      <c r="K97" s="34">
        <v>11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3455402.87</v>
      </c>
      <c r="C98" s="34">
        <v>22</v>
      </c>
      <c r="D98" s="39">
        <v>704767.59</v>
      </c>
      <c r="E98" s="34">
        <v>20</v>
      </c>
      <c r="F98" s="39">
        <v>0</v>
      </c>
      <c r="G98" s="34">
        <v>0</v>
      </c>
      <c r="H98" s="39">
        <v>2867959.37</v>
      </c>
      <c r="I98" s="34">
        <v>18</v>
      </c>
      <c r="J98" s="39">
        <v>650843.67000000004</v>
      </c>
      <c r="K98" s="34">
        <v>16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2625453.12</v>
      </c>
      <c r="C99" s="34">
        <v>22</v>
      </c>
      <c r="D99" s="39">
        <v>589688.53</v>
      </c>
      <c r="E99" s="34">
        <v>21</v>
      </c>
      <c r="F99" s="39">
        <v>0</v>
      </c>
      <c r="G99" s="34">
        <v>0</v>
      </c>
      <c r="H99" s="39">
        <v>2057550.02</v>
      </c>
      <c r="I99" s="34">
        <v>20</v>
      </c>
      <c r="J99" s="39">
        <v>509495.23</v>
      </c>
      <c r="K99" s="34">
        <v>20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355746.05</v>
      </c>
      <c r="C100" s="34">
        <v>11</v>
      </c>
      <c r="D100" s="34">
        <v>116016.58</v>
      </c>
      <c r="E100" s="34">
        <v>11</v>
      </c>
      <c r="F100" s="34">
        <v>0</v>
      </c>
      <c r="G100" s="34">
        <v>0</v>
      </c>
      <c r="H100" s="34">
        <v>547123.13</v>
      </c>
      <c r="I100" s="34">
        <v>10</v>
      </c>
      <c r="J100" s="34">
        <v>132314.56</v>
      </c>
      <c r="K100" s="34">
        <v>10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1224367.1499999999</v>
      </c>
      <c r="C101" s="34">
        <v>10</v>
      </c>
      <c r="D101" s="34">
        <v>333312.63</v>
      </c>
      <c r="E101" s="34">
        <v>10</v>
      </c>
      <c r="F101" s="34">
        <v>0</v>
      </c>
      <c r="G101" s="34">
        <v>0</v>
      </c>
      <c r="H101" s="34">
        <v>1238132.73</v>
      </c>
      <c r="I101" s="34">
        <v>11</v>
      </c>
      <c r="J101" s="34">
        <v>363279.78</v>
      </c>
      <c r="K101" s="34">
        <v>11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66921859.280000001</v>
      </c>
      <c r="C102" s="34">
        <v>229</v>
      </c>
      <c r="D102" s="34">
        <v>34483522.210000001</v>
      </c>
      <c r="E102" s="34">
        <v>216</v>
      </c>
      <c r="F102" s="34">
        <v>1290977.8333333337</v>
      </c>
      <c r="G102" s="34">
        <v>83</v>
      </c>
      <c r="H102" s="34">
        <v>72494763.719999999</v>
      </c>
      <c r="I102" s="34">
        <v>223</v>
      </c>
      <c r="J102" s="34">
        <v>34003157.229999997</v>
      </c>
      <c r="K102" s="34">
        <v>207</v>
      </c>
      <c r="L102" s="34">
        <v>1372783.1666666672</v>
      </c>
      <c r="M102" s="34">
        <v>85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3961512.17</v>
      </c>
      <c r="C103" s="34">
        <v>34</v>
      </c>
      <c r="D103" s="34">
        <v>1153946</v>
      </c>
      <c r="E103" s="34">
        <v>34</v>
      </c>
      <c r="F103" s="34">
        <v>0</v>
      </c>
      <c r="G103" s="34">
        <v>0</v>
      </c>
      <c r="H103" s="34">
        <v>5293626.2</v>
      </c>
      <c r="I103" s="34">
        <v>31</v>
      </c>
      <c r="J103" s="34">
        <v>2669731.39</v>
      </c>
      <c r="K103" s="34">
        <v>30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2876896.13</v>
      </c>
      <c r="C104" s="34">
        <v>33</v>
      </c>
      <c r="D104" s="34">
        <v>861800.49</v>
      </c>
      <c r="E104" s="34">
        <v>31</v>
      </c>
      <c r="F104" s="34">
        <v>45981.833333333365</v>
      </c>
      <c r="G104" s="34">
        <v>11</v>
      </c>
      <c r="H104" s="34">
        <v>2564896.5499999998</v>
      </c>
      <c r="I104" s="34">
        <v>28</v>
      </c>
      <c r="J104" s="34">
        <v>860744.15</v>
      </c>
      <c r="K104" s="34">
        <v>26</v>
      </c>
      <c r="L104" s="34">
        <v>33703.16666666673</v>
      </c>
      <c r="M104" s="34">
        <v>10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865762.77</v>
      </c>
      <c r="C105" s="34">
        <v>11</v>
      </c>
      <c r="D105" s="34">
        <v>547373.69999999995</v>
      </c>
      <c r="E105" s="34">
        <v>10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6941400.2999999998</v>
      </c>
      <c r="C106" s="34">
        <v>57</v>
      </c>
      <c r="D106" s="34">
        <v>1410398.3</v>
      </c>
      <c r="E106" s="34">
        <v>49</v>
      </c>
      <c r="F106" s="34">
        <v>0</v>
      </c>
      <c r="G106" s="34">
        <v>0</v>
      </c>
      <c r="H106" s="34">
        <v>14997249.779999999</v>
      </c>
      <c r="I106" s="34">
        <v>49</v>
      </c>
      <c r="J106" s="34">
        <v>1436818.67</v>
      </c>
      <c r="K106" s="34">
        <v>41</v>
      </c>
      <c r="L106" s="34">
        <v>503374.00000000035</v>
      </c>
      <c r="M106" s="34">
        <v>10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428930.99</v>
      </c>
      <c r="C107" s="34">
        <v>12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6277924.2400000002</v>
      </c>
      <c r="C108" s="34">
        <v>54</v>
      </c>
      <c r="D108" s="34">
        <v>1758749.91</v>
      </c>
      <c r="E108" s="34">
        <v>50</v>
      </c>
      <c r="F108" s="34">
        <v>107615.50000000003</v>
      </c>
      <c r="G108" s="34">
        <v>11</v>
      </c>
      <c r="H108" s="34">
        <v>6243483.6399999997</v>
      </c>
      <c r="I108" s="34">
        <v>52</v>
      </c>
      <c r="J108" s="34">
        <v>1703638.71</v>
      </c>
      <c r="K108" s="34">
        <v>50</v>
      </c>
      <c r="L108" s="34">
        <v>173707.66666666663</v>
      </c>
      <c r="M108" s="34">
        <v>13</v>
      </c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C23" sqref="C23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159</v>
      </c>
      <c r="B2" s="39">
        <v>63924727.5</v>
      </c>
      <c r="C2" s="35">
        <v>314</v>
      </c>
      <c r="D2" s="39">
        <v>13097955.300000001</v>
      </c>
      <c r="E2" s="35">
        <v>302</v>
      </c>
      <c r="F2" s="39">
        <v>789957.49999999965</v>
      </c>
      <c r="G2" s="35">
        <v>65</v>
      </c>
      <c r="H2" s="39">
        <v>68003845.519999996</v>
      </c>
      <c r="I2" s="35">
        <v>285</v>
      </c>
      <c r="J2" s="39">
        <v>13496202.380000001</v>
      </c>
      <c r="K2" s="35">
        <v>276</v>
      </c>
      <c r="L2" s="39">
        <v>488771.50000000006</v>
      </c>
      <c r="M2" s="36">
        <v>60</v>
      </c>
      <c r="N2" s="34"/>
    </row>
    <row r="3" spans="1:14" x14ac:dyDescent="0.25">
      <c r="A3" s="34" t="s">
        <v>160</v>
      </c>
      <c r="B3" s="39">
        <v>104990260.87</v>
      </c>
      <c r="C3" s="35">
        <v>400</v>
      </c>
      <c r="D3" s="39">
        <v>23909345.07</v>
      </c>
      <c r="E3" s="35">
        <v>379</v>
      </c>
      <c r="F3" s="39">
        <v>828002.66666666651</v>
      </c>
      <c r="G3" s="35">
        <v>106</v>
      </c>
      <c r="H3" s="39">
        <v>93344496.030000001</v>
      </c>
      <c r="I3" s="35">
        <v>403</v>
      </c>
      <c r="J3" s="39">
        <v>22700155.960000001</v>
      </c>
      <c r="K3" s="35">
        <v>381</v>
      </c>
      <c r="L3" s="39">
        <v>697376.16666666698</v>
      </c>
      <c r="M3" s="36">
        <v>98</v>
      </c>
      <c r="N3" s="34"/>
    </row>
    <row r="4" spans="1:14" x14ac:dyDescent="0.25">
      <c r="A4" s="34" t="s">
        <v>161</v>
      </c>
      <c r="B4" s="39">
        <v>40104520.93</v>
      </c>
      <c r="C4" s="35">
        <v>270</v>
      </c>
      <c r="D4" s="39">
        <v>12335815.25</v>
      </c>
      <c r="E4" s="35">
        <v>251</v>
      </c>
      <c r="F4" s="39">
        <v>261907.66666666672</v>
      </c>
      <c r="G4" s="35">
        <v>69</v>
      </c>
      <c r="H4" s="39">
        <v>38472080.359999999</v>
      </c>
      <c r="I4" s="35">
        <v>269</v>
      </c>
      <c r="J4" s="39">
        <v>12303410.029999999</v>
      </c>
      <c r="K4" s="35">
        <v>256</v>
      </c>
      <c r="L4" s="39">
        <v>334028.66666666669</v>
      </c>
      <c r="M4" s="36">
        <v>65</v>
      </c>
      <c r="N4" s="34"/>
    </row>
    <row r="5" spans="1:14" x14ac:dyDescent="0.25">
      <c r="A5" s="34" t="s">
        <v>162</v>
      </c>
      <c r="B5" s="39">
        <v>488973821.00999999</v>
      </c>
      <c r="C5" s="40">
        <v>1524</v>
      </c>
      <c r="D5" s="39">
        <v>140791225</v>
      </c>
      <c r="E5" s="40">
        <v>1423</v>
      </c>
      <c r="F5" s="39">
        <v>5616732.5000000019</v>
      </c>
      <c r="G5" s="35">
        <v>421</v>
      </c>
      <c r="H5" s="39">
        <v>514532853.22000003</v>
      </c>
      <c r="I5" s="40">
        <v>1429</v>
      </c>
      <c r="J5" s="39">
        <v>132219892.33</v>
      </c>
      <c r="K5" s="40">
        <v>1325</v>
      </c>
      <c r="L5" s="39">
        <v>6425334.8333333321</v>
      </c>
      <c r="M5" s="36">
        <v>424</v>
      </c>
      <c r="N5" s="34"/>
    </row>
    <row r="6" spans="1:14" x14ac:dyDescent="0.25">
      <c r="A6" s="34" t="s">
        <v>163</v>
      </c>
      <c r="B6" s="39">
        <v>1801702.14</v>
      </c>
      <c r="C6" s="35">
        <v>34</v>
      </c>
      <c r="D6" s="39">
        <v>790241.48</v>
      </c>
      <c r="E6" s="35">
        <v>31</v>
      </c>
      <c r="F6" s="34">
        <v>0</v>
      </c>
      <c r="G6" s="35">
        <v>0</v>
      </c>
      <c r="H6" s="39">
        <v>1084020.78</v>
      </c>
      <c r="I6" s="35">
        <v>29</v>
      </c>
      <c r="J6" s="39">
        <v>471248.1</v>
      </c>
      <c r="K6" s="35">
        <v>27</v>
      </c>
      <c r="L6" s="34">
        <v>0</v>
      </c>
      <c r="M6" s="36">
        <v>0</v>
      </c>
      <c r="N6" s="34"/>
    </row>
    <row r="7" spans="1:14" x14ac:dyDescent="0.25">
      <c r="A7" s="34" t="s">
        <v>164</v>
      </c>
      <c r="B7" s="39">
        <v>105777072</v>
      </c>
      <c r="C7" s="35">
        <v>325</v>
      </c>
      <c r="D7" s="39">
        <v>17870380.690000001</v>
      </c>
      <c r="E7" s="35">
        <v>313</v>
      </c>
      <c r="F7" s="39">
        <v>816866.66666666709</v>
      </c>
      <c r="G7" s="35">
        <v>78</v>
      </c>
      <c r="H7" s="39">
        <v>95682690.230000004</v>
      </c>
      <c r="I7" s="35">
        <v>302</v>
      </c>
      <c r="J7" s="39">
        <v>16779179.07</v>
      </c>
      <c r="K7" s="35">
        <v>287</v>
      </c>
      <c r="L7" s="39">
        <v>535040.33333333314</v>
      </c>
      <c r="M7" s="36">
        <v>80</v>
      </c>
      <c r="N7" s="34"/>
    </row>
    <row r="8" spans="1:14" x14ac:dyDescent="0.25">
      <c r="A8" s="34" t="s">
        <v>165</v>
      </c>
      <c r="B8" s="39">
        <v>3026242.66</v>
      </c>
      <c r="C8" s="35">
        <v>41</v>
      </c>
      <c r="D8" s="39">
        <v>882325.11</v>
      </c>
      <c r="E8" s="35">
        <v>40</v>
      </c>
      <c r="F8" s="34">
        <v>0</v>
      </c>
      <c r="G8" s="35">
        <v>0</v>
      </c>
      <c r="H8" s="39">
        <v>3915596.32</v>
      </c>
      <c r="I8" s="35">
        <v>39</v>
      </c>
      <c r="J8" s="39">
        <v>815522.33</v>
      </c>
      <c r="K8" s="35">
        <v>36</v>
      </c>
      <c r="L8" s="34">
        <v>0</v>
      </c>
      <c r="M8" s="36">
        <v>0</v>
      </c>
      <c r="N8" s="34"/>
    </row>
    <row r="9" spans="1:14" x14ac:dyDescent="0.25">
      <c r="A9" s="34" t="s">
        <v>166</v>
      </c>
      <c r="B9" s="39">
        <v>53616367.829999998</v>
      </c>
      <c r="C9" s="35">
        <v>300</v>
      </c>
      <c r="D9" s="39">
        <v>18356521.800000001</v>
      </c>
      <c r="E9" s="35">
        <v>292</v>
      </c>
      <c r="F9" s="39">
        <v>710955.99999999965</v>
      </c>
      <c r="G9" s="35">
        <v>71</v>
      </c>
      <c r="H9" s="39">
        <v>50134938.420000002</v>
      </c>
      <c r="I9" s="35">
        <v>282</v>
      </c>
      <c r="J9" s="39">
        <v>17254604.030000001</v>
      </c>
      <c r="K9" s="35">
        <v>278</v>
      </c>
      <c r="L9" s="39">
        <v>671985.16666666686</v>
      </c>
      <c r="M9" s="36">
        <v>71</v>
      </c>
      <c r="N9" s="34"/>
    </row>
    <row r="10" spans="1:14" x14ac:dyDescent="0.25">
      <c r="A10" s="34" t="s">
        <v>167</v>
      </c>
      <c r="B10" s="39">
        <v>24066998.100000001</v>
      </c>
      <c r="C10" s="35">
        <v>179</v>
      </c>
      <c r="D10" s="39">
        <v>5481287.1799999997</v>
      </c>
      <c r="E10" s="35">
        <v>169</v>
      </c>
      <c r="F10" s="39">
        <v>133047.16666666663</v>
      </c>
      <c r="G10" s="35">
        <v>54</v>
      </c>
      <c r="H10" s="39">
        <v>21874224.050000001</v>
      </c>
      <c r="I10" s="35">
        <v>180</v>
      </c>
      <c r="J10" s="39">
        <v>5293154.03</v>
      </c>
      <c r="K10" s="35">
        <v>167</v>
      </c>
      <c r="L10" s="39">
        <v>140681</v>
      </c>
      <c r="M10" s="36">
        <v>59</v>
      </c>
      <c r="N10" s="34"/>
    </row>
    <row r="11" spans="1:14" x14ac:dyDescent="0.25">
      <c r="A11" s="34" t="s">
        <v>168</v>
      </c>
      <c r="B11" s="39">
        <v>64175182.539999999</v>
      </c>
      <c r="C11" s="35">
        <v>268</v>
      </c>
      <c r="D11" s="39">
        <v>14568296.050000001</v>
      </c>
      <c r="E11" s="35">
        <v>252</v>
      </c>
      <c r="F11" s="39">
        <v>551496.99999999988</v>
      </c>
      <c r="G11" s="35">
        <v>80</v>
      </c>
      <c r="H11" s="39">
        <v>57641335.909999996</v>
      </c>
      <c r="I11" s="35">
        <v>249</v>
      </c>
      <c r="J11" s="39">
        <v>14010320.92</v>
      </c>
      <c r="K11" s="35">
        <v>235</v>
      </c>
      <c r="L11" s="39">
        <v>329296.33333333378</v>
      </c>
      <c r="M11" s="36">
        <v>76</v>
      </c>
      <c r="N11" s="34"/>
    </row>
    <row r="12" spans="1:14" x14ac:dyDescent="0.25">
      <c r="A12" s="34" t="s">
        <v>169</v>
      </c>
      <c r="B12" s="39">
        <v>782135406.94000006</v>
      </c>
      <c r="C12" s="35">
        <v>3386</v>
      </c>
      <c r="D12" s="39">
        <v>177046110.91</v>
      </c>
      <c r="E12" s="35">
        <v>2839</v>
      </c>
      <c r="F12" s="39">
        <v>4718054.4999999972</v>
      </c>
      <c r="G12" s="35">
        <v>254</v>
      </c>
      <c r="H12" s="39">
        <v>593972739.36000001</v>
      </c>
      <c r="I12" s="35">
        <v>2460</v>
      </c>
      <c r="J12" s="39">
        <v>139079495.71000001</v>
      </c>
      <c r="K12" s="35">
        <v>1994</v>
      </c>
      <c r="L12" s="39">
        <v>4211394.5000000009</v>
      </c>
      <c r="M12" s="36">
        <v>229</v>
      </c>
      <c r="N12" s="34"/>
    </row>
    <row r="13" spans="1:14" x14ac:dyDescent="0.25">
      <c r="A13" s="34" t="s">
        <v>170</v>
      </c>
      <c r="B13" s="39">
        <v>107426831.55</v>
      </c>
      <c r="C13" s="35">
        <v>615</v>
      </c>
      <c r="D13" s="39">
        <v>39596905.850000001</v>
      </c>
      <c r="E13" s="35">
        <v>583</v>
      </c>
      <c r="F13" s="39">
        <v>4385125.1666666679</v>
      </c>
      <c r="G13" s="35">
        <v>133</v>
      </c>
      <c r="H13" s="39">
        <v>106183567.29000001</v>
      </c>
      <c r="I13" s="35">
        <v>605</v>
      </c>
      <c r="J13" s="39">
        <v>37082289.07</v>
      </c>
      <c r="K13" s="35">
        <v>575</v>
      </c>
      <c r="L13" s="39">
        <v>2512286.1666666674</v>
      </c>
      <c r="M13" s="36">
        <v>145</v>
      </c>
      <c r="N13" s="34"/>
    </row>
    <row r="14" spans="1:14" x14ac:dyDescent="0.25">
      <c r="A14" s="34" t="s">
        <v>171</v>
      </c>
      <c r="B14" s="39">
        <v>209012313.83000001</v>
      </c>
      <c r="C14" s="35">
        <v>618</v>
      </c>
      <c r="D14" s="39">
        <v>35434914.789999999</v>
      </c>
      <c r="E14" s="35">
        <v>592</v>
      </c>
      <c r="F14" s="39">
        <v>1197719.0000000005</v>
      </c>
      <c r="G14" s="35">
        <v>146</v>
      </c>
      <c r="H14" s="39">
        <v>209164916.66</v>
      </c>
      <c r="I14" s="35">
        <v>594</v>
      </c>
      <c r="J14" s="39">
        <v>33680804.020000003</v>
      </c>
      <c r="K14" s="35">
        <v>569</v>
      </c>
      <c r="L14" s="39">
        <v>923133.8333333336</v>
      </c>
      <c r="M14" s="36">
        <v>138</v>
      </c>
      <c r="N14" s="34"/>
    </row>
    <row r="15" spans="1:14" x14ac:dyDescent="0.25">
      <c r="A15" s="34" t="s">
        <v>172</v>
      </c>
      <c r="B15" s="39">
        <v>69104233.530000001</v>
      </c>
      <c r="C15" s="35">
        <v>448</v>
      </c>
      <c r="D15" s="39">
        <v>19080565.969999999</v>
      </c>
      <c r="E15" s="35">
        <v>413</v>
      </c>
      <c r="F15" s="39">
        <v>778387.00000000035</v>
      </c>
      <c r="G15" s="35">
        <v>108</v>
      </c>
      <c r="H15" s="39">
        <v>69949286.569999993</v>
      </c>
      <c r="I15" s="35">
        <v>434</v>
      </c>
      <c r="J15" s="39">
        <v>18335108.66</v>
      </c>
      <c r="K15" s="35">
        <v>408</v>
      </c>
      <c r="L15" s="39">
        <v>961101.16666666744</v>
      </c>
      <c r="M15" s="36">
        <v>106</v>
      </c>
      <c r="N15" s="34"/>
    </row>
    <row r="16" spans="1:14" x14ac:dyDescent="0.25">
      <c r="A16" s="34" t="s">
        <v>173</v>
      </c>
      <c r="B16" s="34">
        <v>89087833.290000007</v>
      </c>
      <c r="C16" s="35">
        <v>480</v>
      </c>
      <c r="D16" s="34">
        <v>22684908.120000001</v>
      </c>
      <c r="E16" s="35">
        <v>447</v>
      </c>
      <c r="F16" s="34">
        <v>1036719.0000000003</v>
      </c>
      <c r="G16" s="35">
        <v>150</v>
      </c>
      <c r="H16" s="34">
        <v>79875215.920000002</v>
      </c>
      <c r="I16" s="35">
        <v>467</v>
      </c>
      <c r="J16" s="34">
        <v>22118563.640000001</v>
      </c>
      <c r="K16" s="35">
        <v>441</v>
      </c>
      <c r="L16" s="34">
        <v>1110535.3333333333</v>
      </c>
      <c r="M16" s="36">
        <v>134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2019-05-31T13:02:47Z</dcterms:modified>
</cp:coreProperties>
</file>