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0BECF04-0C8B-4549-8FEE-39D8D52207FE}" xr6:coauthVersionLast="47" xr6:coauthVersionMax="47" xr10:uidLastSave="{00000000-0000-0000-0000-000000000000}"/>
  <bookViews>
    <workbookView xWindow="1035" yWindow="225" windowWidth="22665" windowHeight="1525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J349" i="3"/>
  <c r="H349" i="3"/>
  <c r="K349" i="3" s="1"/>
  <c r="G349" i="3"/>
  <c r="F349" i="3"/>
  <c r="E349" i="3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B347" i="3"/>
  <c r="H346" i="3"/>
  <c r="G346" i="3"/>
  <c r="F346" i="3"/>
  <c r="I346" i="3" s="1"/>
  <c r="E346" i="3"/>
  <c r="K346" i="3" s="1"/>
  <c r="D346" i="3"/>
  <c r="J346" i="3" s="1"/>
  <c r="C346" i="3"/>
  <c r="B346" i="3"/>
  <c r="J345" i="3"/>
  <c r="H345" i="3"/>
  <c r="K345" i="3" s="1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J341" i="3"/>
  <c r="H341" i="3"/>
  <c r="K341" i="3" s="1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D338" i="3"/>
  <c r="J338" i="3" s="1"/>
  <c r="C338" i="3"/>
  <c r="B338" i="3"/>
  <c r="J337" i="3"/>
  <c r="H337" i="3"/>
  <c r="K337" i="3" s="1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B335" i="3"/>
  <c r="H334" i="3"/>
  <c r="G334" i="3"/>
  <c r="F334" i="3"/>
  <c r="I334" i="3" s="1"/>
  <c r="E334" i="3"/>
  <c r="D334" i="3"/>
  <c r="J334" i="3" s="1"/>
  <c r="C334" i="3"/>
  <c r="B334" i="3"/>
  <c r="J333" i="3"/>
  <c r="H333" i="3"/>
  <c r="K333" i="3" s="1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B331" i="3"/>
  <c r="H330" i="3"/>
  <c r="G330" i="3"/>
  <c r="F330" i="3"/>
  <c r="I330" i="3" s="1"/>
  <c r="E330" i="3"/>
  <c r="K330" i="3" s="1"/>
  <c r="D330" i="3"/>
  <c r="J330" i="3" s="1"/>
  <c r="C330" i="3"/>
  <c r="B330" i="3"/>
  <c r="J329" i="3"/>
  <c r="H329" i="3"/>
  <c r="K329" i="3" s="1"/>
  <c r="G329" i="3"/>
  <c r="F329" i="3"/>
  <c r="E329" i="3"/>
  <c r="D329" i="3"/>
  <c r="C329" i="3"/>
  <c r="I329" i="3" s="1"/>
  <c r="B329" i="3"/>
  <c r="H328" i="3"/>
  <c r="G328" i="3"/>
  <c r="F328" i="3"/>
  <c r="I328" i="3" s="1"/>
  <c r="E328" i="3"/>
  <c r="K328" i="3" s="1"/>
  <c r="D328" i="3"/>
  <c r="J328" i="3" s="1"/>
  <c r="C328" i="3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B323" i="3"/>
  <c r="H322" i="3"/>
  <c r="G322" i="3"/>
  <c r="F322" i="3"/>
  <c r="I322" i="3" s="1"/>
  <c r="E322" i="3"/>
  <c r="K322" i="3" s="1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I314" i="3" s="1"/>
  <c r="E314" i="3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I310" i="3" s="1"/>
  <c r="E310" i="3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F307" i="3"/>
  <c r="E307" i="3"/>
  <c r="D307" i="3"/>
  <c r="J307" i="3" s="1"/>
  <c r="C307" i="3"/>
  <c r="B307" i="3"/>
  <c r="H306" i="3"/>
  <c r="G306" i="3"/>
  <c r="F306" i="3"/>
  <c r="I306" i="3" s="1"/>
  <c r="E306" i="3"/>
  <c r="K306" i="3" s="1"/>
  <c r="D306" i="3"/>
  <c r="J306" i="3" s="1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H302" i="3"/>
  <c r="G302" i="3"/>
  <c r="F302" i="3"/>
  <c r="I302" i="3" s="1"/>
  <c r="E302" i="3"/>
  <c r="D302" i="3"/>
  <c r="J302" i="3" s="1"/>
  <c r="C302" i="3"/>
  <c r="B302" i="3"/>
  <c r="J301" i="3"/>
  <c r="H301" i="3"/>
  <c r="K301" i="3" s="1"/>
  <c r="G301" i="3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F299" i="3"/>
  <c r="E299" i="3"/>
  <c r="D299" i="3"/>
  <c r="J299" i="3" s="1"/>
  <c r="C299" i="3"/>
  <c r="B299" i="3"/>
  <c r="H298" i="3"/>
  <c r="G298" i="3"/>
  <c r="F298" i="3"/>
  <c r="I298" i="3" s="1"/>
  <c r="E298" i="3"/>
  <c r="K298" i="3" s="1"/>
  <c r="D298" i="3"/>
  <c r="J298" i="3" s="1"/>
  <c r="C298" i="3"/>
  <c r="B298" i="3"/>
  <c r="J297" i="3"/>
  <c r="H297" i="3"/>
  <c r="K297" i="3" s="1"/>
  <c r="G297" i="3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J293" i="3"/>
  <c r="H293" i="3"/>
  <c r="K293" i="3" s="1"/>
  <c r="G293" i="3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H291" i="3"/>
  <c r="G291" i="3"/>
  <c r="F291" i="3"/>
  <c r="E291" i="3"/>
  <c r="D291" i="3"/>
  <c r="J291" i="3" s="1"/>
  <c r="C291" i="3"/>
  <c r="B291" i="3"/>
  <c r="H290" i="3"/>
  <c r="G290" i="3"/>
  <c r="F290" i="3"/>
  <c r="I290" i="3" s="1"/>
  <c r="E290" i="3"/>
  <c r="K290" i="3" s="1"/>
  <c r="D290" i="3"/>
  <c r="J290" i="3" s="1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F286" i="3"/>
  <c r="I286" i="3" s="1"/>
  <c r="E286" i="3"/>
  <c r="D286" i="3"/>
  <c r="J286" i="3" s="1"/>
  <c r="C286" i="3"/>
  <c r="B286" i="3"/>
  <c r="H285" i="3"/>
  <c r="K285" i="3" s="1"/>
  <c r="G285" i="3"/>
  <c r="J285" i="3" s="1"/>
  <c r="F285" i="3"/>
  <c r="E285" i="3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H282" i="3"/>
  <c r="G282" i="3"/>
  <c r="F282" i="3"/>
  <c r="I282" i="3" s="1"/>
  <c r="E282" i="3"/>
  <c r="D282" i="3"/>
  <c r="J282" i="3" s="1"/>
  <c r="C282" i="3"/>
  <c r="B282" i="3"/>
  <c r="H281" i="3"/>
  <c r="K281" i="3" s="1"/>
  <c r="G281" i="3"/>
  <c r="J281" i="3" s="1"/>
  <c r="F281" i="3"/>
  <c r="E281" i="3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F278" i="3"/>
  <c r="I278" i="3" s="1"/>
  <c r="E278" i="3"/>
  <c r="D278" i="3"/>
  <c r="J278" i="3" s="1"/>
  <c r="C278" i="3"/>
  <c r="B278" i="3"/>
  <c r="J277" i="3"/>
  <c r="H277" i="3"/>
  <c r="K277" i="3" s="1"/>
  <c r="G277" i="3"/>
  <c r="F277" i="3"/>
  <c r="E277" i="3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F275" i="3"/>
  <c r="E275" i="3"/>
  <c r="D275" i="3"/>
  <c r="J275" i="3" s="1"/>
  <c r="C275" i="3"/>
  <c r="B275" i="3"/>
  <c r="H274" i="3"/>
  <c r="G274" i="3"/>
  <c r="F274" i="3"/>
  <c r="I274" i="3" s="1"/>
  <c r="E274" i="3"/>
  <c r="K274" i="3" s="1"/>
  <c r="D274" i="3"/>
  <c r="J274" i="3" s="1"/>
  <c r="C274" i="3"/>
  <c r="B274" i="3"/>
  <c r="H273" i="3"/>
  <c r="K273" i="3" s="1"/>
  <c r="G273" i="3"/>
  <c r="J273" i="3" s="1"/>
  <c r="F273" i="3"/>
  <c r="E273" i="3"/>
  <c r="D273" i="3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H270" i="3"/>
  <c r="G270" i="3"/>
  <c r="F270" i="3"/>
  <c r="I270" i="3" s="1"/>
  <c r="E270" i="3"/>
  <c r="D270" i="3"/>
  <c r="J270" i="3" s="1"/>
  <c r="C270" i="3"/>
  <c r="B270" i="3"/>
  <c r="H269" i="3"/>
  <c r="K269" i="3" s="1"/>
  <c r="G269" i="3"/>
  <c r="J269" i="3" s="1"/>
  <c r="F269" i="3"/>
  <c r="E269" i="3"/>
  <c r="D269" i="3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B267" i="3"/>
  <c r="H266" i="3"/>
  <c r="G266" i="3"/>
  <c r="F266" i="3"/>
  <c r="I266" i="3" s="1"/>
  <c r="E266" i="3"/>
  <c r="K266" i="3" s="1"/>
  <c r="D266" i="3"/>
  <c r="J266" i="3" s="1"/>
  <c r="C266" i="3"/>
  <c r="B266" i="3"/>
  <c r="H265" i="3"/>
  <c r="K265" i="3" s="1"/>
  <c r="G265" i="3"/>
  <c r="J265" i="3" s="1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H262" i="3"/>
  <c r="G262" i="3"/>
  <c r="F262" i="3"/>
  <c r="I262" i="3" s="1"/>
  <c r="E262" i="3"/>
  <c r="K262" i="3" s="1"/>
  <c r="D262" i="3"/>
  <c r="J262" i="3" s="1"/>
  <c r="C262" i="3"/>
  <c r="B262" i="3"/>
  <c r="H261" i="3"/>
  <c r="K261" i="3" s="1"/>
  <c r="G261" i="3"/>
  <c r="J261" i="3" s="1"/>
  <c r="F261" i="3"/>
  <c r="E261" i="3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H259" i="3"/>
  <c r="G259" i="3"/>
  <c r="F259" i="3"/>
  <c r="E259" i="3"/>
  <c r="D259" i="3"/>
  <c r="J259" i="3" s="1"/>
  <c r="C259" i="3"/>
  <c r="B259" i="3"/>
  <c r="H258" i="3"/>
  <c r="G258" i="3"/>
  <c r="F258" i="3"/>
  <c r="I258" i="3" s="1"/>
  <c r="E258" i="3"/>
  <c r="K258" i="3" s="1"/>
  <c r="D258" i="3"/>
  <c r="J258" i="3" s="1"/>
  <c r="C258" i="3"/>
  <c r="B258" i="3"/>
  <c r="J257" i="3"/>
  <c r="H257" i="3"/>
  <c r="K257" i="3" s="1"/>
  <c r="G257" i="3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F254" i="3"/>
  <c r="I254" i="3" s="1"/>
  <c r="E254" i="3"/>
  <c r="D254" i="3"/>
  <c r="J254" i="3" s="1"/>
  <c r="C254" i="3"/>
  <c r="B254" i="3"/>
  <c r="H253" i="3"/>
  <c r="K253" i="3" s="1"/>
  <c r="G253" i="3"/>
  <c r="J253" i="3" s="1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H250" i="3"/>
  <c r="G250" i="3"/>
  <c r="F250" i="3"/>
  <c r="I250" i="3" s="1"/>
  <c r="E250" i="3"/>
  <c r="D250" i="3"/>
  <c r="J250" i="3" s="1"/>
  <c r="C250" i="3"/>
  <c r="B250" i="3"/>
  <c r="J249" i="3"/>
  <c r="H249" i="3"/>
  <c r="K249" i="3" s="1"/>
  <c r="G249" i="3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F246" i="3"/>
  <c r="I246" i="3" s="1"/>
  <c r="E246" i="3"/>
  <c r="D246" i="3"/>
  <c r="J246" i="3" s="1"/>
  <c r="C246" i="3"/>
  <c r="B246" i="3"/>
  <c r="J245" i="3"/>
  <c r="H245" i="3"/>
  <c r="K245" i="3" s="1"/>
  <c r="G245" i="3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F243" i="3"/>
  <c r="E243" i="3"/>
  <c r="D243" i="3"/>
  <c r="J243" i="3" s="1"/>
  <c r="C243" i="3"/>
  <c r="B243" i="3"/>
  <c r="H242" i="3"/>
  <c r="G242" i="3"/>
  <c r="F242" i="3"/>
  <c r="I242" i="3" s="1"/>
  <c r="E242" i="3"/>
  <c r="K242" i="3" s="1"/>
  <c r="D242" i="3"/>
  <c r="J242" i="3" s="1"/>
  <c r="C242" i="3"/>
  <c r="B242" i="3"/>
  <c r="H241" i="3"/>
  <c r="K241" i="3" s="1"/>
  <c r="G241" i="3"/>
  <c r="J241" i="3" s="1"/>
  <c r="F241" i="3"/>
  <c r="E241" i="3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I238" i="3" s="1"/>
  <c r="E238" i="3"/>
  <c r="D238" i="3"/>
  <c r="J238" i="3" s="1"/>
  <c r="C238" i="3"/>
  <c r="B238" i="3"/>
  <c r="H237" i="3"/>
  <c r="K237" i="3" s="1"/>
  <c r="G237" i="3"/>
  <c r="J237" i="3" s="1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H235" i="3"/>
  <c r="G235" i="3"/>
  <c r="F235" i="3"/>
  <c r="E235" i="3"/>
  <c r="D235" i="3"/>
  <c r="J235" i="3" s="1"/>
  <c r="C235" i="3"/>
  <c r="B235" i="3"/>
  <c r="H234" i="3"/>
  <c r="G234" i="3"/>
  <c r="F234" i="3"/>
  <c r="I234" i="3" s="1"/>
  <c r="E234" i="3"/>
  <c r="K234" i="3" s="1"/>
  <c r="D234" i="3"/>
  <c r="J234" i="3" s="1"/>
  <c r="C234" i="3"/>
  <c r="B234" i="3"/>
  <c r="H233" i="3"/>
  <c r="K233" i="3" s="1"/>
  <c r="G233" i="3"/>
  <c r="J233" i="3" s="1"/>
  <c r="F233" i="3"/>
  <c r="E233" i="3"/>
  <c r="D233" i="3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I230" i="3" s="1"/>
  <c r="E230" i="3"/>
  <c r="K230" i="3" s="1"/>
  <c r="D230" i="3"/>
  <c r="J230" i="3" s="1"/>
  <c r="C230" i="3"/>
  <c r="B230" i="3"/>
  <c r="H229" i="3"/>
  <c r="K229" i="3" s="1"/>
  <c r="G229" i="3"/>
  <c r="J229" i="3" s="1"/>
  <c r="F229" i="3"/>
  <c r="E229" i="3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H227" i="3"/>
  <c r="G227" i="3"/>
  <c r="F227" i="3"/>
  <c r="E227" i="3"/>
  <c r="D227" i="3"/>
  <c r="J227" i="3" s="1"/>
  <c r="C227" i="3"/>
  <c r="B227" i="3"/>
  <c r="H226" i="3"/>
  <c r="G226" i="3"/>
  <c r="F226" i="3"/>
  <c r="I226" i="3" s="1"/>
  <c r="E226" i="3"/>
  <c r="K226" i="3" s="1"/>
  <c r="D226" i="3"/>
  <c r="J226" i="3" s="1"/>
  <c r="C226" i="3"/>
  <c r="B226" i="3"/>
  <c r="J225" i="3"/>
  <c r="H225" i="3"/>
  <c r="K225" i="3" s="1"/>
  <c r="G225" i="3"/>
  <c r="F225" i="3"/>
  <c r="E225" i="3"/>
  <c r="D225" i="3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B223" i="3"/>
  <c r="H222" i="3"/>
  <c r="G222" i="3"/>
  <c r="F222" i="3"/>
  <c r="I222" i="3" s="1"/>
  <c r="E222" i="3"/>
  <c r="D222" i="3"/>
  <c r="J222" i="3" s="1"/>
  <c r="C222" i="3"/>
  <c r="B222" i="3"/>
  <c r="J221" i="3"/>
  <c r="H221" i="3"/>
  <c r="K221" i="3" s="1"/>
  <c r="G221" i="3"/>
  <c r="F221" i="3"/>
  <c r="E221" i="3"/>
  <c r="D221" i="3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B219" i="3"/>
  <c r="H218" i="3"/>
  <c r="G218" i="3"/>
  <c r="F218" i="3"/>
  <c r="I218" i="3" s="1"/>
  <c r="E218" i="3"/>
  <c r="D218" i="3"/>
  <c r="J218" i="3" s="1"/>
  <c r="C218" i="3"/>
  <c r="B218" i="3"/>
  <c r="J217" i="3"/>
  <c r="H217" i="3"/>
  <c r="K217" i="3" s="1"/>
  <c r="G217" i="3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H214" i="3"/>
  <c r="G214" i="3"/>
  <c r="F214" i="3"/>
  <c r="I214" i="3" s="1"/>
  <c r="E214" i="3"/>
  <c r="K214" i="3" s="1"/>
  <c r="D214" i="3"/>
  <c r="J214" i="3" s="1"/>
  <c r="C214" i="3"/>
  <c r="B214" i="3"/>
  <c r="H213" i="3"/>
  <c r="K213" i="3" s="1"/>
  <c r="G213" i="3"/>
  <c r="J213" i="3" s="1"/>
  <c r="F213" i="3"/>
  <c r="E213" i="3"/>
  <c r="D213" i="3"/>
  <c r="C213" i="3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B211" i="3"/>
  <c r="H210" i="3"/>
  <c r="G210" i="3"/>
  <c r="F210" i="3"/>
  <c r="I210" i="3" s="1"/>
  <c r="E210" i="3"/>
  <c r="D210" i="3"/>
  <c r="J210" i="3" s="1"/>
  <c r="C210" i="3"/>
  <c r="B210" i="3"/>
  <c r="K209" i="3"/>
  <c r="H209" i="3"/>
  <c r="G209" i="3"/>
  <c r="J209" i="3" s="1"/>
  <c r="F209" i="3"/>
  <c r="E209" i="3"/>
  <c r="D209" i="3"/>
  <c r="C209" i="3"/>
  <c r="B209" i="3"/>
  <c r="J208" i="3"/>
  <c r="I208" i="3"/>
  <c r="H208" i="3"/>
  <c r="G208" i="3"/>
  <c r="F208" i="3"/>
  <c r="E208" i="3"/>
  <c r="D208" i="3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I206" i="3"/>
  <c r="H206" i="3"/>
  <c r="G206" i="3"/>
  <c r="F206" i="3"/>
  <c r="E206" i="3"/>
  <c r="D206" i="3"/>
  <c r="J206" i="3" s="1"/>
  <c r="C206" i="3"/>
  <c r="B206" i="3"/>
  <c r="K205" i="3"/>
  <c r="J205" i="3"/>
  <c r="H205" i="3"/>
  <c r="G205" i="3"/>
  <c r="F205" i="3"/>
  <c r="E205" i="3"/>
  <c r="D205" i="3"/>
  <c r="C205" i="3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B203" i="3"/>
  <c r="H202" i="3"/>
  <c r="G202" i="3"/>
  <c r="F202" i="3"/>
  <c r="I202" i="3" s="1"/>
  <c r="E202" i="3"/>
  <c r="D202" i="3"/>
  <c r="J202" i="3" s="1"/>
  <c r="C202" i="3"/>
  <c r="B202" i="3"/>
  <c r="H201" i="3"/>
  <c r="K201" i="3" s="1"/>
  <c r="G201" i="3"/>
  <c r="J201" i="3" s="1"/>
  <c r="F201" i="3"/>
  <c r="E201" i="3"/>
  <c r="D201" i="3"/>
  <c r="C201" i="3"/>
  <c r="B201" i="3"/>
  <c r="J200" i="3"/>
  <c r="I200" i="3"/>
  <c r="H200" i="3"/>
  <c r="G200" i="3"/>
  <c r="F200" i="3"/>
  <c r="E200" i="3"/>
  <c r="D200" i="3"/>
  <c r="C200" i="3"/>
  <c r="B200" i="3"/>
  <c r="K199" i="3"/>
  <c r="H199" i="3"/>
  <c r="G199" i="3"/>
  <c r="J199" i="3" s="1"/>
  <c r="F199" i="3"/>
  <c r="E199" i="3"/>
  <c r="D199" i="3"/>
  <c r="C199" i="3"/>
  <c r="B199" i="3"/>
  <c r="I198" i="3"/>
  <c r="H198" i="3"/>
  <c r="G198" i="3"/>
  <c r="F198" i="3"/>
  <c r="E198" i="3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I196" i="3"/>
  <c r="H196" i="3"/>
  <c r="G196" i="3"/>
  <c r="F196" i="3"/>
  <c r="E196" i="3"/>
  <c r="D196" i="3"/>
  <c r="J196" i="3" s="1"/>
  <c r="C196" i="3"/>
  <c r="B196" i="3"/>
  <c r="K195" i="3"/>
  <c r="H195" i="3"/>
  <c r="G195" i="3"/>
  <c r="F195" i="3"/>
  <c r="E195" i="3"/>
  <c r="D195" i="3"/>
  <c r="J195" i="3" s="1"/>
  <c r="C195" i="3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I192" i="3"/>
  <c r="H192" i="3"/>
  <c r="G192" i="3"/>
  <c r="F192" i="3"/>
  <c r="E192" i="3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B191" i="3"/>
  <c r="I190" i="3"/>
  <c r="H190" i="3"/>
  <c r="G190" i="3"/>
  <c r="F190" i="3"/>
  <c r="E190" i="3"/>
  <c r="K190" i="3" s="1"/>
  <c r="D190" i="3"/>
  <c r="J190" i="3" s="1"/>
  <c r="C190" i="3"/>
  <c r="B190" i="3"/>
  <c r="J189" i="3"/>
  <c r="H189" i="3"/>
  <c r="K189" i="3" s="1"/>
  <c r="G189" i="3"/>
  <c r="F189" i="3"/>
  <c r="E189" i="3"/>
  <c r="D189" i="3"/>
  <c r="C189" i="3"/>
  <c r="B189" i="3"/>
  <c r="J188" i="3"/>
  <c r="I188" i="3"/>
  <c r="H188" i="3"/>
  <c r="G188" i="3"/>
  <c r="F188" i="3"/>
  <c r="E188" i="3"/>
  <c r="D188" i="3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I186" i="3"/>
  <c r="H186" i="3"/>
  <c r="G186" i="3"/>
  <c r="F186" i="3"/>
  <c r="E186" i="3"/>
  <c r="D186" i="3"/>
  <c r="J186" i="3" s="1"/>
  <c r="C186" i="3"/>
  <c r="B186" i="3"/>
  <c r="K185" i="3"/>
  <c r="H185" i="3"/>
  <c r="G185" i="3"/>
  <c r="F185" i="3"/>
  <c r="E185" i="3"/>
  <c r="D185" i="3"/>
  <c r="J185" i="3" s="1"/>
  <c r="C185" i="3"/>
  <c r="B185" i="3"/>
  <c r="J184" i="3"/>
  <c r="H184" i="3"/>
  <c r="G184" i="3"/>
  <c r="F184" i="3"/>
  <c r="I184" i="3" s="1"/>
  <c r="E184" i="3"/>
  <c r="K184" i="3" s="1"/>
  <c r="D184" i="3"/>
  <c r="C184" i="3"/>
  <c r="B184" i="3"/>
  <c r="H183" i="3"/>
  <c r="K183" i="3" s="1"/>
  <c r="G183" i="3"/>
  <c r="F183" i="3"/>
  <c r="E183" i="3"/>
  <c r="D183" i="3"/>
  <c r="J183" i="3" s="1"/>
  <c r="C183" i="3"/>
  <c r="B183" i="3"/>
  <c r="J182" i="3"/>
  <c r="H182" i="3"/>
  <c r="G182" i="3"/>
  <c r="F182" i="3"/>
  <c r="I182" i="3" s="1"/>
  <c r="E182" i="3"/>
  <c r="K182" i="3" s="1"/>
  <c r="D182" i="3"/>
  <c r="C182" i="3"/>
  <c r="B182" i="3"/>
  <c r="J181" i="3"/>
  <c r="H181" i="3"/>
  <c r="K181" i="3" s="1"/>
  <c r="G181" i="3"/>
  <c r="F181" i="3"/>
  <c r="E181" i="3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F179" i="3"/>
  <c r="E179" i="3"/>
  <c r="D179" i="3"/>
  <c r="J179" i="3" s="1"/>
  <c r="C179" i="3"/>
  <c r="B179" i="3"/>
  <c r="J178" i="3"/>
  <c r="H178" i="3"/>
  <c r="G178" i="3"/>
  <c r="F178" i="3"/>
  <c r="I178" i="3" s="1"/>
  <c r="E178" i="3"/>
  <c r="K178" i="3" s="1"/>
  <c r="D178" i="3"/>
  <c r="C178" i="3"/>
  <c r="B178" i="3"/>
  <c r="J177" i="3"/>
  <c r="H177" i="3"/>
  <c r="K177" i="3" s="1"/>
  <c r="G177" i="3"/>
  <c r="F177" i="3"/>
  <c r="E177" i="3"/>
  <c r="D177" i="3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B175" i="3"/>
  <c r="J174" i="3"/>
  <c r="H174" i="3"/>
  <c r="G174" i="3"/>
  <c r="F174" i="3"/>
  <c r="I174" i="3" s="1"/>
  <c r="E174" i="3"/>
  <c r="K174" i="3" s="1"/>
  <c r="D174" i="3"/>
  <c r="C174" i="3"/>
  <c r="B174" i="3"/>
  <c r="J173" i="3"/>
  <c r="H173" i="3"/>
  <c r="K173" i="3" s="1"/>
  <c r="G173" i="3"/>
  <c r="F173" i="3"/>
  <c r="E173" i="3"/>
  <c r="D173" i="3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H171" i="3"/>
  <c r="G171" i="3"/>
  <c r="F171" i="3"/>
  <c r="E171" i="3"/>
  <c r="D171" i="3"/>
  <c r="J171" i="3" s="1"/>
  <c r="C171" i="3"/>
  <c r="B171" i="3"/>
  <c r="J170" i="3"/>
  <c r="H170" i="3"/>
  <c r="G170" i="3"/>
  <c r="F170" i="3"/>
  <c r="I170" i="3" s="1"/>
  <c r="E170" i="3"/>
  <c r="D170" i="3"/>
  <c r="C170" i="3"/>
  <c r="B170" i="3"/>
  <c r="J169" i="3"/>
  <c r="H169" i="3"/>
  <c r="K169" i="3" s="1"/>
  <c r="G169" i="3"/>
  <c r="F169" i="3"/>
  <c r="E169" i="3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H166" i="3"/>
  <c r="G166" i="3"/>
  <c r="F166" i="3"/>
  <c r="I166" i="3" s="1"/>
  <c r="E166" i="3"/>
  <c r="D166" i="3"/>
  <c r="C166" i="3"/>
  <c r="B166" i="3"/>
  <c r="J165" i="3"/>
  <c r="H165" i="3"/>
  <c r="K165" i="3" s="1"/>
  <c r="G165" i="3"/>
  <c r="F165" i="3"/>
  <c r="E165" i="3"/>
  <c r="D165" i="3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J163" i="3" s="1"/>
  <c r="C163" i="3"/>
  <c r="B163" i="3"/>
  <c r="J162" i="3"/>
  <c r="H162" i="3"/>
  <c r="G162" i="3"/>
  <c r="F162" i="3"/>
  <c r="I162" i="3" s="1"/>
  <c r="E162" i="3"/>
  <c r="D162" i="3"/>
  <c r="C162" i="3"/>
  <c r="B162" i="3"/>
  <c r="J161" i="3"/>
  <c r="H161" i="3"/>
  <c r="K161" i="3" s="1"/>
  <c r="G161" i="3"/>
  <c r="F161" i="3"/>
  <c r="E161" i="3"/>
  <c r="D161" i="3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I158" i="3" s="1"/>
  <c r="E158" i="3"/>
  <c r="K158" i="3" s="1"/>
  <c r="D158" i="3"/>
  <c r="C158" i="3"/>
  <c r="B158" i="3"/>
  <c r="J157" i="3"/>
  <c r="H157" i="3"/>
  <c r="K157" i="3" s="1"/>
  <c r="G157" i="3"/>
  <c r="F157" i="3"/>
  <c r="E157" i="3"/>
  <c r="D157" i="3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J154" i="3"/>
  <c r="H154" i="3"/>
  <c r="G154" i="3"/>
  <c r="F154" i="3"/>
  <c r="I154" i="3" s="1"/>
  <c r="E154" i="3"/>
  <c r="D154" i="3"/>
  <c r="C154" i="3"/>
  <c r="B154" i="3"/>
  <c r="J153" i="3"/>
  <c r="H153" i="3"/>
  <c r="K153" i="3" s="1"/>
  <c r="G153" i="3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I150" i="3" s="1"/>
  <c r="E150" i="3"/>
  <c r="K150" i="3" s="1"/>
  <c r="D150" i="3"/>
  <c r="C150" i="3"/>
  <c r="B150" i="3"/>
  <c r="J149" i="3"/>
  <c r="H149" i="3"/>
  <c r="K149" i="3" s="1"/>
  <c r="G149" i="3"/>
  <c r="F149" i="3"/>
  <c r="E149" i="3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F147" i="3"/>
  <c r="E147" i="3"/>
  <c r="D147" i="3"/>
  <c r="J147" i="3" s="1"/>
  <c r="C147" i="3"/>
  <c r="B147" i="3"/>
  <c r="J146" i="3"/>
  <c r="H146" i="3"/>
  <c r="G146" i="3"/>
  <c r="F146" i="3"/>
  <c r="I146" i="3" s="1"/>
  <c r="E146" i="3"/>
  <c r="K146" i="3" s="1"/>
  <c r="D146" i="3"/>
  <c r="C146" i="3"/>
  <c r="B146" i="3"/>
  <c r="J145" i="3"/>
  <c r="H145" i="3"/>
  <c r="K145" i="3" s="1"/>
  <c r="G145" i="3"/>
  <c r="F145" i="3"/>
  <c r="E145" i="3"/>
  <c r="D145" i="3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B143" i="3"/>
  <c r="J142" i="3"/>
  <c r="H142" i="3"/>
  <c r="G142" i="3"/>
  <c r="F142" i="3"/>
  <c r="I142" i="3" s="1"/>
  <c r="E142" i="3"/>
  <c r="K142" i="3" s="1"/>
  <c r="D142" i="3"/>
  <c r="C142" i="3"/>
  <c r="B142" i="3"/>
  <c r="J141" i="3"/>
  <c r="H141" i="3"/>
  <c r="K141" i="3" s="1"/>
  <c r="G141" i="3"/>
  <c r="F141" i="3"/>
  <c r="E141" i="3"/>
  <c r="D141" i="3"/>
  <c r="C141" i="3"/>
  <c r="I141" i="3" s="1"/>
  <c r="B141" i="3"/>
  <c r="J140" i="3"/>
  <c r="I140" i="3"/>
  <c r="H140" i="3"/>
  <c r="G140" i="3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J139" i="3" s="1"/>
  <c r="C139" i="3"/>
  <c r="B139" i="3"/>
  <c r="J138" i="3"/>
  <c r="H138" i="3"/>
  <c r="G138" i="3"/>
  <c r="F138" i="3"/>
  <c r="I138" i="3" s="1"/>
  <c r="E138" i="3"/>
  <c r="D138" i="3"/>
  <c r="C138" i="3"/>
  <c r="B138" i="3"/>
  <c r="J137" i="3"/>
  <c r="H137" i="3"/>
  <c r="K137" i="3" s="1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J134" i="3"/>
  <c r="H134" i="3"/>
  <c r="G134" i="3"/>
  <c r="F134" i="3"/>
  <c r="I134" i="3" s="1"/>
  <c r="E134" i="3"/>
  <c r="D134" i="3"/>
  <c r="C134" i="3"/>
  <c r="B134" i="3"/>
  <c r="J133" i="3"/>
  <c r="H133" i="3"/>
  <c r="K133" i="3" s="1"/>
  <c r="G133" i="3"/>
  <c r="F133" i="3"/>
  <c r="E133" i="3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J131" i="3" s="1"/>
  <c r="C131" i="3"/>
  <c r="B131" i="3"/>
  <c r="J130" i="3"/>
  <c r="H130" i="3"/>
  <c r="G130" i="3"/>
  <c r="F130" i="3"/>
  <c r="I130" i="3" s="1"/>
  <c r="E130" i="3"/>
  <c r="D130" i="3"/>
  <c r="C130" i="3"/>
  <c r="B130" i="3"/>
  <c r="J129" i="3"/>
  <c r="H129" i="3"/>
  <c r="K129" i="3" s="1"/>
  <c r="G129" i="3"/>
  <c r="F129" i="3"/>
  <c r="E129" i="3"/>
  <c r="D129" i="3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J125" i="3"/>
  <c r="H125" i="3"/>
  <c r="K125" i="3" s="1"/>
  <c r="G125" i="3"/>
  <c r="F125" i="3"/>
  <c r="E125" i="3"/>
  <c r="D125" i="3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J121" i="3"/>
  <c r="H121" i="3"/>
  <c r="K121" i="3" s="1"/>
  <c r="G121" i="3"/>
  <c r="F121" i="3"/>
  <c r="E121" i="3"/>
  <c r="D121" i="3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C119" i="3"/>
  <c r="B119" i="3"/>
  <c r="J118" i="3"/>
  <c r="H118" i="3"/>
  <c r="G118" i="3"/>
  <c r="F118" i="3"/>
  <c r="I118" i="3" s="1"/>
  <c r="E118" i="3"/>
  <c r="D118" i="3"/>
  <c r="C118" i="3"/>
  <c r="B118" i="3"/>
  <c r="H117" i="3"/>
  <c r="K117" i="3" s="1"/>
  <c r="G117" i="3"/>
  <c r="J117" i="3" s="1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J115" i="3" s="1"/>
  <c r="C115" i="3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K109" i="3"/>
  <c r="H109" i="3"/>
  <c r="G109" i="3"/>
  <c r="J109" i="3" s="1"/>
  <c r="F109" i="3"/>
  <c r="E109" i="3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C107" i="3"/>
  <c r="B107" i="3"/>
  <c r="J106" i="3"/>
  <c r="I106" i="3"/>
  <c r="H106" i="3"/>
  <c r="G106" i="3"/>
  <c r="F106" i="3"/>
  <c r="E106" i="3"/>
  <c r="D106" i="3"/>
  <c r="C106" i="3"/>
  <c r="B106" i="3"/>
  <c r="J105" i="3"/>
  <c r="H105" i="3"/>
  <c r="K105" i="3" s="1"/>
  <c r="G105" i="3"/>
  <c r="F105" i="3"/>
  <c r="E105" i="3"/>
  <c r="D105" i="3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J102" i="3"/>
  <c r="H102" i="3"/>
  <c r="G102" i="3"/>
  <c r="F102" i="3"/>
  <c r="I102" i="3" s="1"/>
  <c r="E102" i="3"/>
  <c r="D102" i="3"/>
  <c r="C102" i="3"/>
  <c r="B102" i="3"/>
  <c r="H101" i="3"/>
  <c r="K101" i="3" s="1"/>
  <c r="G101" i="3"/>
  <c r="J101" i="3" s="1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B99" i="3"/>
  <c r="J98" i="3"/>
  <c r="H98" i="3"/>
  <c r="G98" i="3"/>
  <c r="F98" i="3"/>
  <c r="I98" i="3" s="1"/>
  <c r="E98" i="3"/>
  <c r="K98" i="3" s="1"/>
  <c r="D98" i="3"/>
  <c r="C98" i="3"/>
  <c r="B98" i="3"/>
  <c r="H97" i="3"/>
  <c r="K97" i="3" s="1"/>
  <c r="G97" i="3"/>
  <c r="J97" i="3" s="1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F95" i="3"/>
  <c r="E95" i="3"/>
  <c r="D95" i="3"/>
  <c r="C95" i="3"/>
  <c r="I95" i="3" s="1"/>
  <c r="B95" i="3"/>
  <c r="J94" i="3"/>
  <c r="I94" i="3"/>
  <c r="H94" i="3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H89" i="3"/>
  <c r="K89" i="3" s="1"/>
  <c r="G89" i="3"/>
  <c r="F89" i="3"/>
  <c r="E89" i="3"/>
  <c r="D89" i="3"/>
  <c r="J89" i="3" s="1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K87" i="3"/>
  <c r="H87" i="3"/>
  <c r="G87" i="3"/>
  <c r="F87" i="3"/>
  <c r="E87" i="3"/>
  <c r="D87" i="3"/>
  <c r="C87" i="3"/>
  <c r="B87" i="3"/>
  <c r="J86" i="3"/>
  <c r="H86" i="3"/>
  <c r="G86" i="3"/>
  <c r="F86" i="3"/>
  <c r="I86" i="3" s="1"/>
  <c r="E86" i="3"/>
  <c r="D86" i="3"/>
  <c r="C86" i="3"/>
  <c r="B86" i="3"/>
  <c r="H85" i="3"/>
  <c r="K85" i="3" s="1"/>
  <c r="G85" i="3"/>
  <c r="J85" i="3" s="1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H83" i="3"/>
  <c r="K83" i="3" s="1"/>
  <c r="G83" i="3"/>
  <c r="F83" i="3"/>
  <c r="E83" i="3"/>
  <c r="D83" i="3"/>
  <c r="J83" i="3" s="1"/>
  <c r="C83" i="3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K77" i="3"/>
  <c r="H77" i="3"/>
  <c r="G77" i="3"/>
  <c r="J77" i="3" s="1"/>
  <c r="F77" i="3"/>
  <c r="E77" i="3"/>
  <c r="D77" i="3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H75" i="3"/>
  <c r="K75" i="3" s="1"/>
  <c r="G75" i="3"/>
  <c r="F75" i="3"/>
  <c r="E75" i="3"/>
  <c r="D75" i="3"/>
  <c r="C75" i="3"/>
  <c r="B75" i="3"/>
  <c r="J74" i="3"/>
  <c r="I74" i="3"/>
  <c r="H74" i="3"/>
  <c r="G74" i="3"/>
  <c r="F74" i="3"/>
  <c r="E74" i="3"/>
  <c r="D74" i="3"/>
  <c r="C74" i="3"/>
  <c r="B74" i="3"/>
  <c r="J73" i="3"/>
  <c r="H73" i="3"/>
  <c r="K73" i="3" s="1"/>
  <c r="G73" i="3"/>
  <c r="F73" i="3"/>
  <c r="E73" i="3"/>
  <c r="D73" i="3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C71" i="3"/>
  <c r="I71" i="3" s="1"/>
  <c r="B71" i="3"/>
  <c r="J70" i="3"/>
  <c r="H70" i="3"/>
  <c r="G70" i="3"/>
  <c r="F70" i="3"/>
  <c r="I70" i="3" s="1"/>
  <c r="E70" i="3"/>
  <c r="D70" i="3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H68" i="3"/>
  <c r="G68" i="3"/>
  <c r="F68" i="3"/>
  <c r="I68" i="3" s="1"/>
  <c r="E68" i="3"/>
  <c r="K68" i="3" s="1"/>
  <c r="D68" i="3"/>
  <c r="J68" i="3" s="1"/>
  <c r="C68" i="3"/>
  <c r="B68" i="3"/>
  <c r="H67" i="3"/>
  <c r="K67" i="3" s="1"/>
  <c r="G67" i="3"/>
  <c r="F67" i="3"/>
  <c r="E67" i="3"/>
  <c r="D67" i="3"/>
  <c r="J67" i="3" s="1"/>
  <c r="C67" i="3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H63" i="3"/>
  <c r="K63" i="3" s="1"/>
  <c r="G63" i="3"/>
  <c r="F63" i="3"/>
  <c r="E63" i="3"/>
  <c r="D63" i="3"/>
  <c r="C63" i="3"/>
  <c r="I63" i="3" s="1"/>
  <c r="B63" i="3"/>
  <c r="J62" i="3"/>
  <c r="I62" i="3"/>
  <c r="H62" i="3"/>
  <c r="G62" i="3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J60" i="3"/>
  <c r="H60" i="3"/>
  <c r="G60" i="3"/>
  <c r="F60" i="3"/>
  <c r="I60" i="3" s="1"/>
  <c r="E60" i="3"/>
  <c r="K60" i="3" s="1"/>
  <c r="D60" i="3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J58" i="3"/>
  <c r="H58" i="3"/>
  <c r="G58" i="3"/>
  <c r="F58" i="3"/>
  <c r="I58" i="3" s="1"/>
  <c r="E58" i="3"/>
  <c r="K58" i="3" s="1"/>
  <c r="D58" i="3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I56" i="3"/>
  <c r="H56" i="3"/>
  <c r="G56" i="3"/>
  <c r="F56" i="3"/>
  <c r="E56" i="3"/>
  <c r="D56" i="3"/>
  <c r="J56" i="3" s="1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J53" i="3" s="1"/>
  <c r="F53" i="3"/>
  <c r="I53" i="3" s="1"/>
  <c r="E53" i="3"/>
  <c r="K53" i="3" s="1"/>
  <c r="D53" i="3"/>
  <c r="C53" i="3"/>
  <c r="B53" i="3"/>
  <c r="I52" i="3"/>
  <c r="H52" i="3"/>
  <c r="K52" i="3" s="1"/>
  <c r="G52" i="3"/>
  <c r="F52" i="3"/>
  <c r="E52" i="3"/>
  <c r="D52" i="3"/>
  <c r="J52" i="3" s="1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H49" i="3"/>
  <c r="G49" i="3"/>
  <c r="J49" i="3" s="1"/>
  <c r="F49" i="3"/>
  <c r="I49" i="3" s="1"/>
  <c r="E49" i="3"/>
  <c r="K49" i="3" s="1"/>
  <c r="D49" i="3"/>
  <c r="C49" i="3"/>
  <c r="B49" i="3"/>
  <c r="I48" i="3"/>
  <c r="H48" i="3"/>
  <c r="K48" i="3" s="1"/>
  <c r="G48" i="3"/>
  <c r="F48" i="3"/>
  <c r="E48" i="3"/>
  <c r="D48" i="3"/>
  <c r="J48" i="3" s="1"/>
  <c r="C48" i="3"/>
  <c r="B48" i="3"/>
  <c r="K47" i="3"/>
  <c r="J47" i="3"/>
  <c r="I47" i="3"/>
  <c r="H47" i="3"/>
  <c r="G47" i="3"/>
  <c r="F47" i="3"/>
  <c r="E47" i="3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J45" i="3" s="1"/>
  <c r="F45" i="3"/>
  <c r="I45" i="3" s="1"/>
  <c r="E45" i="3"/>
  <c r="K45" i="3" s="1"/>
  <c r="D45" i="3"/>
  <c r="C45" i="3"/>
  <c r="B45" i="3"/>
  <c r="I44" i="3"/>
  <c r="H44" i="3"/>
  <c r="K44" i="3" s="1"/>
  <c r="G44" i="3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J41" i="3" s="1"/>
  <c r="F41" i="3"/>
  <c r="I41" i="3" s="1"/>
  <c r="E41" i="3"/>
  <c r="K41" i="3" s="1"/>
  <c r="D41" i="3"/>
  <c r="C41" i="3"/>
  <c r="B41" i="3"/>
  <c r="I40" i="3"/>
  <c r="H40" i="3"/>
  <c r="K40" i="3" s="1"/>
  <c r="G40" i="3"/>
  <c r="F40" i="3"/>
  <c r="E40" i="3"/>
  <c r="D40" i="3"/>
  <c r="J40" i="3" s="1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J37" i="3" s="1"/>
  <c r="F37" i="3"/>
  <c r="I37" i="3" s="1"/>
  <c r="E37" i="3"/>
  <c r="K37" i="3" s="1"/>
  <c r="D37" i="3"/>
  <c r="C37" i="3"/>
  <c r="B37" i="3"/>
  <c r="I36" i="3"/>
  <c r="H36" i="3"/>
  <c r="G36" i="3"/>
  <c r="F36" i="3"/>
  <c r="E36" i="3"/>
  <c r="K36" i="3" s="1"/>
  <c r="D36" i="3"/>
  <c r="C36" i="3"/>
  <c r="B36" i="3"/>
  <c r="K35" i="3"/>
  <c r="J35" i="3"/>
  <c r="I35" i="3"/>
  <c r="H35" i="3"/>
  <c r="G35" i="3"/>
  <c r="F35" i="3"/>
  <c r="E35" i="3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J33" i="3" s="1"/>
  <c r="F33" i="3"/>
  <c r="E33" i="3"/>
  <c r="K33" i="3" s="1"/>
  <c r="D33" i="3"/>
  <c r="C33" i="3"/>
  <c r="B33" i="3"/>
  <c r="I32" i="3"/>
  <c r="H32" i="3"/>
  <c r="G32" i="3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J29" i="3" s="1"/>
  <c r="F29" i="3"/>
  <c r="E29" i="3"/>
  <c r="K29" i="3" s="1"/>
  <c r="D29" i="3"/>
  <c r="C29" i="3"/>
  <c r="I29" i="3" s="1"/>
  <c r="B29" i="3"/>
  <c r="I28" i="3"/>
  <c r="H28" i="3"/>
  <c r="G28" i="3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J25" i="3" s="1"/>
  <c r="F25" i="3"/>
  <c r="E25" i="3"/>
  <c r="K25" i="3" s="1"/>
  <c r="D25" i="3"/>
  <c r="C25" i="3"/>
  <c r="I25" i="3" s="1"/>
  <c r="B25" i="3"/>
  <c r="I24" i="3"/>
  <c r="H24" i="3"/>
  <c r="G24" i="3"/>
  <c r="F24" i="3"/>
  <c r="E24" i="3"/>
  <c r="D24" i="3"/>
  <c r="J24" i="3" s="1"/>
  <c r="C24" i="3"/>
  <c r="B24" i="3"/>
  <c r="K23" i="3"/>
  <c r="J23" i="3"/>
  <c r="I23" i="3"/>
  <c r="H23" i="3"/>
  <c r="G23" i="3"/>
  <c r="F23" i="3"/>
  <c r="E23" i="3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J21" i="3" s="1"/>
  <c r="F21" i="3"/>
  <c r="E21" i="3"/>
  <c r="K21" i="3" s="1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J19" i="3"/>
  <c r="I19" i="3"/>
  <c r="H19" i="3"/>
  <c r="G19" i="3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H17" i="3"/>
  <c r="G17" i="3"/>
  <c r="J17" i="3" s="1"/>
  <c r="F17" i="3"/>
  <c r="E17" i="3"/>
  <c r="K17" i="3" s="1"/>
  <c r="D17" i="3"/>
  <c r="C17" i="3"/>
  <c r="B17" i="3"/>
  <c r="I16" i="3"/>
  <c r="H16" i="3"/>
  <c r="G16" i="3"/>
  <c r="F16" i="3"/>
  <c r="E16" i="3"/>
  <c r="K16" i="3" s="1"/>
  <c r="D16" i="3"/>
  <c r="J16" i="3" s="1"/>
  <c r="C16" i="3"/>
  <c r="B16" i="3"/>
  <c r="K15" i="3"/>
  <c r="J15" i="3"/>
  <c r="I15" i="3"/>
  <c r="H15" i="3"/>
  <c r="G15" i="3"/>
  <c r="F15" i="3"/>
  <c r="E15" i="3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J13" i="3" s="1"/>
  <c r="F13" i="3"/>
  <c r="E13" i="3"/>
  <c r="K13" i="3" s="1"/>
  <c r="D13" i="3"/>
  <c r="C13" i="3"/>
  <c r="I13" i="3" s="1"/>
  <c r="B13" i="3"/>
  <c r="I12" i="3"/>
  <c r="H12" i="3"/>
  <c r="G12" i="3"/>
  <c r="F12" i="3"/>
  <c r="E12" i="3"/>
  <c r="K12" i="3" s="1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H9" i="3"/>
  <c r="G9" i="3"/>
  <c r="J9" i="3" s="1"/>
  <c r="F9" i="3"/>
  <c r="E9" i="3"/>
  <c r="K9" i="3" s="1"/>
  <c r="D9" i="3"/>
  <c r="C9" i="3"/>
  <c r="B9" i="3"/>
  <c r="I8" i="3"/>
  <c r="H8" i="3"/>
  <c r="G8" i="3"/>
  <c r="F8" i="3"/>
  <c r="E8" i="3"/>
  <c r="D8" i="3"/>
  <c r="J8" i="3" s="1"/>
  <c r="C8" i="3"/>
  <c r="B8" i="3"/>
  <c r="K7" i="3"/>
  <c r="J7" i="3"/>
  <c r="I7" i="3"/>
  <c r="H7" i="3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K227" i="2"/>
  <c r="I227" i="2"/>
  <c r="H227" i="2"/>
  <c r="G227" i="2"/>
  <c r="J227" i="2" s="1"/>
  <c r="F227" i="2"/>
  <c r="E227" i="2"/>
  <c r="D227" i="2"/>
  <c r="C227" i="2"/>
  <c r="B227" i="2"/>
  <c r="K226" i="2"/>
  <c r="I226" i="2"/>
  <c r="H226" i="2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B225" i="2"/>
  <c r="I224" i="2"/>
  <c r="H224" i="2"/>
  <c r="G224" i="2"/>
  <c r="F224" i="2"/>
  <c r="E224" i="2"/>
  <c r="D224" i="2"/>
  <c r="C224" i="2"/>
  <c r="B224" i="2"/>
  <c r="K223" i="2"/>
  <c r="J223" i="2"/>
  <c r="I223" i="2"/>
  <c r="H223" i="2"/>
  <c r="G223" i="2"/>
  <c r="F223" i="2"/>
  <c r="E223" i="2"/>
  <c r="D223" i="2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K221" i="2"/>
  <c r="J221" i="2"/>
  <c r="H221" i="2"/>
  <c r="G221" i="2"/>
  <c r="F221" i="2"/>
  <c r="E221" i="2"/>
  <c r="D221" i="2"/>
  <c r="C221" i="2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J219" i="2" s="1"/>
  <c r="F219" i="2"/>
  <c r="I219" i="2" s="1"/>
  <c r="E219" i="2"/>
  <c r="D219" i="2"/>
  <c r="C219" i="2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B217" i="2"/>
  <c r="I216" i="2"/>
  <c r="H216" i="2"/>
  <c r="G216" i="2"/>
  <c r="F216" i="2"/>
  <c r="E216" i="2"/>
  <c r="D216" i="2"/>
  <c r="C216" i="2"/>
  <c r="B216" i="2"/>
  <c r="K215" i="2"/>
  <c r="J215" i="2"/>
  <c r="I215" i="2"/>
  <c r="H215" i="2"/>
  <c r="G215" i="2"/>
  <c r="F215" i="2"/>
  <c r="E215" i="2"/>
  <c r="D215" i="2"/>
  <c r="C215" i="2"/>
  <c r="B215" i="2"/>
  <c r="H214" i="2"/>
  <c r="K214" i="2" s="1"/>
  <c r="G214" i="2"/>
  <c r="F214" i="2"/>
  <c r="E214" i="2"/>
  <c r="D214" i="2"/>
  <c r="J214" i="2" s="1"/>
  <c r="C214" i="2"/>
  <c r="I214" i="2" s="1"/>
  <c r="B214" i="2"/>
  <c r="K213" i="2"/>
  <c r="J213" i="2"/>
  <c r="H213" i="2"/>
  <c r="G213" i="2"/>
  <c r="F213" i="2"/>
  <c r="E213" i="2"/>
  <c r="D213" i="2"/>
  <c r="C213" i="2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J211" i="2" s="1"/>
  <c r="F211" i="2"/>
  <c r="I211" i="2" s="1"/>
  <c r="E211" i="2"/>
  <c r="D211" i="2"/>
  <c r="C211" i="2"/>
  <c r="B211" i="2"/>
  <c r="I210" i="2"/>
  <c r="H210" i="2"/>
  <c r="K210" i="2" s="1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B209" i="2"/>
  <c r="I208" i="2"/>
  <c r="H208" i="2"/>
  <c r="G208" i="2"/>
  <c r="F208" i="2"/>
  <c r="E208" i="2"/>
  <c r="D208" i="2"/>
  <c r="C208" i="2"/>
  <c r="B208" i="2"/>
  <c r="K207" i="2"/>
  <c r="J207" i="2"/>
  <c r="I207" i="2"/>
  <c r="H207" i="2"/>
  <c r="G207" i="2"/>
  <c r="F207" i="2"/>
  <c r="E207" i="2"/>
  <c r="D207" i="2"/>
  <c r="C207" i="2"/>
  <c r="B207" i="2"/>
  <c r="H206" i="2"/>
  <c r="K206" i="2" s="1"/>
  <c r="G206" i="2"/>
  <c r="F206" i="2"/>
  <c r="E206" i="2"/>
  <c r="D206" i="2"/>
  <c r="J206" i="2" s="1"/>
  <c r="C206" i="2"/>
  <c r="I206" i="2" s="1"/>
  <c r="B206" i="2"/>
  <c r="K205" i="2"/>
  <c r="J205" i="2"/>
  <c r="H205" i="2"/>
  <c r="G205" i="2"/>
  <c r="F205" i="2"/>
  <c r="E205" i="2"/>
  <c r="D205" i="2"/>
  <c r="C205" i="2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B201" i="2"/>
  <c r="I200" i="2"/>
  <c r="H200" i="2"/>
  <c r="G200" i="2"/>
  <c r="F200" i="2"/>
  <c r="E200" i="2"/>
  <c r="D200" i="2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K197" i="2"/>
  <c r="J197" i="2"/>
  <c r="H197" i="2"/>
  <c r="G197" i="2"/>
  <c r="F197" i="2"/>
  <c r="E197" i="2"/>
  <c r="D197" i="2"/>
  <c r="C197" i="2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B193" i="2"/>
  <c r="I192" i="2"/>
  <c r="H192" i="2"/>
  <c r="G192" i="2"/>
  <c r="F192" i="2"/>
  <c r="E192" i="2"/>
  <c r="D192" i="2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K189" i="2"/>
  <c r="J189" i="2"/>
  <c r="H189" i="2"/>
  <c r="G189" i="2"/>
  <c r="F189" i="2"/>
  <c r="E189" i="2"/>
  <c r="D189" i="2"/>
  <c r="C189" i="2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B185" i="2"/>
  <c r="I184" i="2"/>
  <c r="H184" i="2"/>
  <c r="G184" i="2"/>
  <c r="F184" i="2"/>
  <c r="E184" i="2"/>
  <c r="D184" i="2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J181" i="2"/>
  <c r="H181" i="2"/>
  <c r="G181" i="2"/>
  <c r="F181" i="2"/>
  <c r="E181" i="2"/>
  <c r="K181" i="2" s="1"/>
  <c r="D181" i="2"/>
  <c r="C181" i="2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B177" i="2"/>
  <c r="I176" i="2"/>
  <c r="H176" i="2"/>
  <c r="G176" i="2"/>
  <c r="F176" i="2"/>
  <c r="E176" i="2"/>
  <c r="D176" i="2"/>
  <c r="C176" i="2"/>
  <c r="B176" i="2"/>
  <c r="K175" i="2"/>
  <c r="J175" i="2"/>
  <c r="H175" i="2"/>
  <c r="G175" i="2"/>
  <c r="F175" i="2"/>
  <c r="E175" i="2"/>
  <c r="D175" i="2"/>
  <c r="C175" i="2"/>
  <c r="I175" i="2" s="1"/>
  <c r="B175" i="2"/>
  <c r="H174" i="2"/>
  <c r="G174" i="2"/>
  <c r="F174" i="2"/>
  <c r="E174" i="2"/>
  <c r="K174" i="2" s="1"/>
  <c r="D174" i="2"/>
  <c r="J174" i="2" s="1"/>
  <c r="C174" i="2"/>
  <c r="I174" i="2" s="1"/>
  <c r="B174" i="2"/>
  <c r="J173" i="2"/>
  <c r="H173" i="2"/>
  <c r="G173" i="2"/>
  <c r="F173" i="2"/>
  <c r="E173" i="2"/>
  <c r="K173" i="2" s="1"/>
  <c r="D173" i="2"/>
  <c r="C173" i="2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B169" i="2"/>
  <c r="I168" i="2"/>
  <c r="H168" i="2"/>
  <c r="G168" i="2"/>
  <c r="F168" i="2"/>
  <c r="E168" i="2"/>
  <c r="D168" i="2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H166" i="2"/>
  <c r="G166" i="2"/>
  <c r="F166" i="2"/>
  <c r="E166" i="2"/>
  <c r="K166" i="2" s="1"/>
  <c r="D166" i="2"/>
  <c r="J166" i="2" s="1"/>
  <c r="C166" i="2"/>
  <c r="I166" i="2" s="1"/>
  <c r="B166" i="2"/>
  <c r="J165" i="2"/>
  <c r="H165" i="2"/>
  <c r="G165" i="2"/>
  <c r="F165" i="2"/>
  <c r="E165" i="2"/>
  <c r="K165" i="2" s="1"/>
  <c r="D165" i="2"/>
  <c r="C165" i="2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B161" i="2"/>
  <c r="I160" i="2"/>
  <c r="H160" i="2"/>
  <c r="G160" i="2"/>
  <c r="F160" i="2"/>
  <c r="E160" i="2"/>
  <c r="D160" i="2"/>
  <c r="C160" i="2"/>
  <c r="B160" i="2"/>
  <c r="K159" i="2"/>
  <c r="J159" i="2"/>
  <c r="H159" i="2"/>
  <c r="G159" i="2"/>
  <c r="F159" i="2"/>
  <c r="E159" i="2"/>
  <c r="D159" i="2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J157" i="2"/>
  <c r="H157" i="2"/>
  <c r="G157" i="2"/>
  <c r="F157" i="2"/>
  <c r="E157" i="2"/>
  <c r="K157" i="2" s="1"/>
  <c r="D157" i="2"/>
  <c r="C157" i="2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B153" i="2"/>
  <c r="I152" i="2"/>
  <c r="H152" i="2"/>
  <c r="G152" i="2"/>
  <c r="F152" i="2"/>
  <c r="E152" i="2"/>
  <c r="D152" i="2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J149" i="2"/>
  <c r="H149" i="2"/>
  <c r="G149" i="2"/>
  <c r="F149" i="2"/>
  <c r="E149" i="2"/>
  <c r="K149" i="2" s="1"/>
  <c r="D149" i="2"/>
  <c r="C149" i="2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J147" i="2" s="1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B145" i="2"/>
  <c r="I144" i="2"/>
  <c r="H144" i="2"/>
  <c r="G144" i="2"/>
  <c r="F144" i="2"/>
  <c r="E144" i="2"/>
  <c r="D144" i="2"/>
  <c r="C144" i="2"/>
  <c r="B144" i="2"/>
  <c r="K143" i="2"/>
  <c r="J143" i="2"/>
  <c r="H143" i="2"/>
  <c r="G143" i="2"/>
  <c r="F143" i="2"/>
  <c r="E143" i="2"/>
  <c r="D143" i="2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J141" i="2"/>
  <c r="H141" i="2"/>
  <c r="G141" i="2"/>
  <c r="F141" i="2"/>
  <c r="E141" i="2"/>
  <c r="K141" i="2" s="1"/>
  <c r="D141" i="2"/>
  <c r="C141" i="2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B137" i="2"/>
  <c r="I136" i="2"/>
  <c r="H136" i="2"/>
  <c r="G136" i="2"/>
  <c r="F136" i="2"/>
  <c r="E136" i="2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J133" i="2"/>
  <c r="H133" i="2"/>
  <c r="G133" i="2"/>
  <c r="F133" i="2"/>
  <c r="E133" i="2"/>
  <c r="K133" i="2" s="1"/>
  <c r="D133" i="2"/>
  <c r="C133" i="2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B129" i="2"/>
  <c r="I128" i="2"/>
  <c r="H128" i="2"/>
  <c r="G128" i="2"/>
  <c r="F128" i="2"/>
  <c r="E128" i="2"/>
  <c r="D128" i="2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J125" i="2"/>
  <c r="H125" i="2"/>
  <c r="G125" i="2"/>
  <c r="F125" i="2"/>
  <c r="E125" i="2"/>
  <c r="K125" i="2" s="1"/>
  <c r="D125" i="2"/>
  <c r="C125" i="2"/>
  <c r="B125" i="2"/>
  <c r="H124" i="2"/>
  <c r="G124" i="2"/>
  <c r="F124" i="2"/>
  <c r="E124" i="2"/>
  <c r="K124" i="2" s="1"/>
  <c r="D124" i="2"/>
  <c r="C124" i="2"/>
  <c r="I124" i="2" s="1"/>
  <c r="B124" i="2"/>
  <c r="I123" i="2"/>
  <c r="H123" i="2"/>
  <c r="G123" i="2"/>
  <c r="J123" i="2" s="1"/>
  <c r="F123" i="2"/>
  <c r="E123" i="2"/>
  <c r="K123" i="2" s="1"/>
  <c r="D123" i="2"/>
  <c r="C123" i="2"/>
  <c r="B123" i="2"/>
  <c r="I122" i="2"/>
  <c r="H122" i="2"/>
  <c r="G122" i="2"/>
  <c r="F122" i="2"/>
  <c r="E122" i="2"/>
  <c r="K122" i="2" s="1"/>
  <c r="D122" i="2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H119" i="2"/>
  <c r="K119" i="2" s="1"/>
  <c r="G119" i="2"/>
  <c r="F119" i="2"/>
  <c r="E119" i="2"/>
  <c r="D119" i="2"/>
  <c r="J119" i="2" s="1"/>
  <c r="C119" i="2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K115" i="2" s="1"/>
  <c r="G115" i="2"/>
  <c r="F115" i="2"/>
  <c r="E115" i="2"/>
  <c r="D115" i="2"/>
  <c r="C115" i="2"/>
  <c r="B115" i="2"/>
  <c r="J114" i="2"/>
  <c r="I114" i="2"/>
  <c r="H114" i="2"/>
  <c r="G114" i="2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H111" i="2"/>
  <c r="K111" i="2" s="1"/>
  <c r="G111" i="2"/>
  <c r="F111" i="2"/>
  <c r="E111" i="2"/>
  <c r="D111" i="2"/>
  <c r="J111" i="2" s="1"/>
  <c r="C111" i="2"/>
  <c r="I111" i="2" s="1"/>
  <c r="B111" i="2"/>
  <c r="J110" i="2"/>
  <c r="I110" i="2"/>
  <c r="H110" i="2"/>
  <c r="G110" i="2"/>
  <c r="F110" i="2"/>
  <c r="E110" i="2"/>
  <c r="K110" i="2" s="1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K103" i="2" s="1"/>
  <c r="G103" i="2"/>
  <c r="F103" i="2"/>
  <c r="E103" i="2"/>
  <c r="D103" i="2"/>
  <c r="J103" i="2" s="1"/>
  <c r="C103" i="2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H99" i="2"/>
  <c r="K99" i="2" s="1"/>
  <c r="G99" i="2"/>
  <c r="F99" i="2"/>
  <c r="E99" i="2"/>
  <c r="D99" i="2"/>
  <c r="C99" i="2"/>
  <c r="B99" i="2"/>
  <c r="J98" i="2"/>
  <c r="I98" i="2"/>
  <c r="H98" i="2"/>
  <c r="G98" i="2"/>
  <c r="F98" i="2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H95" i="2"/>
  <c r="K95" i="2" s="1"/>
  <c r="G95" i="2"/>
  <c r="F95" i="2"/>
  <c r="E95" i="2"/>
  <c r="D95" i="2"/>
  <c r="J95" i="2" s="1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H91" i="2"/>
  <c r="K91" i="2" s="1"/>
  <c r="G91" i="2"/>
  <c r="F91" i="2"/>
  <c r="E91" i="2"/>
  <c r="D91" i="2"/>
  <c r="J91" i="2" s="1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H87" i="2"/>
  <c r="K87" i="2" s="1"/>
  <c r="G87" i="2"/>
  <c r="F87" i="2"/>
  <c r="E87" i="2"/>
  <c r="D87" i="2"/>
  <c r="J87" i="2" s="1"/>
  <c r="C87" i="2"/>
  <c r="B87" i="2"/>
  <c r="J86" i="2"/>
  <c r="I86" i="2"/>
  <c r="H86" i="2"/>
  <c r="G86" i="2"/>
  <c r="F86" i="2"/>
  <c r="E86" i="2"/>
  <c r="K86" i="2" s="1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F83" i="2"/>
  <c r="E83" i="2"/>
  <c r="D83" i="2"/>
  <c r="C83" i="2"/>
  <c r="B83" i="2"/>
  <c r="J82" i="2"/>
  <c r="I82" i="2"/>
  <c r="H82" i="2"/>
  <c r="G82" i="2"/>
  <c r="F82" i="2"/>
  <c r="E82" i="2"/>
  <c r="D82" i="2"/>
  <c r="C82" i="2"/>
  <c r="B82" i="2"/>
  <c r="K81" i="2"/>
  <c r="J81" i="2"/>
  <c r="H81" i="2"/>
  <c r="G81" i="2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H79" i="2"/>
  <c r="K79" i="2" s="1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F75" i="2"/>
  <c r="E75" i="2"/>
  <c r="D75" i="2"/>
  <c r="J75" i="2" s="1"/>
  <c r="C75" i="2"/>
  <c r="I75" i="2" s="1"/>
  <c r="B75" i="2"/>
  <c r="J74" i="2"/>
  <c r="H74" i="2"/>
  <c r="G74" i="2"/>
  <c r="F74" i="2"/>
  <c r="I74" i="2" s="1"/>
  <c r="E74" i="2"/>
  <c r="K74" i="2" s="1"/>
  <c r="D74" i="2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K71" i="2" s="1"/>
  <c r="G71" i="2"/>
  <c r="F71" i="2"/>
  <c r="E71" i="2"/>
  <c r="D71" i="2"/>
  <c r="C71" i="2"/>
  <c r="B71" i="2"/>
  <c r="J70" i="2"/>
  <c r="H70" i="2"/>
  <c r="G70" i="2"/>
  <c r="F70" i="2"/>
  <c r="I70" i="2" s="1"/>
  <c r="E70" i="2"/>
  <c r="D70" i="2"/>
  <c r="C70" i="2"/>
  <c r="B70" i="2"/>
  <c r="K69" i="2"/>
  <c r="H69" i="2"/>
  <c r="G69" i="2"/>
  <c r="J69" i="2" s="1"/>
  <c r="F69" i="2"/>
  <c r="E69" i="2"/>
  <c r="D69" i="2"/>
  <c r="C69" i="2"/>
  <c r="I69" i="2" s="1"/>
  <c r="B69" i="2"/>
  <c r="J68" i="2"/>
  <c r="I68" i="2"/>
  <c r="H68" i="2"/>
  <c r="G68" i="2"/>
  <c r="F68" i="2"/>
  <c r="E68" i="2"/>
  <c r="K68" i="2" s="1"/>
  <c r="D68" i="2"/>
  <c r="C68" i="2"/>
  <c r="B68" i="2"/>
  <c r="H67" i="2"/>
  <c r="K67" i="2" s="1"/>
  <c r="G67" i="2"/>
  <c r="F67" i="2"/>
  <c r="E67" i="2"/>
  <c r="D67" i="2"/>
  <c r="J67" i="2" s="1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K63" i="2"/>
  <c r="H63" i="2"/>
  <c r="G63" i="2"/>
  <c r="F63" i="2"/>
  <c r="E63" i="2"/>
  <c r="D63" i="2"/>
  <c r="J63" i="2" s="1"/>
  <c r="C63" i="2"/>
  <c r="I63" i="2" s="1"/>
  <c r="B63" i="2"/>
  <c r="J62" i="2"/>
  <c r="H62" i="2"/>
  <c r="G62" i="2"/>
  <c r="F62" i="2"/>
  <c r="I62" i="2" s="1"/>
  <c r="E62" i="2"/>
  <c r="K62" i="2" s="1"/>
  <c r="D62" i="2"/>
  <c r="C62" i="2"/>
  <c r="B62" i="2"/>
  <c r="H61" i="2"/>
  <c r="K61" i="2" s="1"/>
  <c r="G61" i="2"/>
  <c r="J61" i="2" s="1"/>
  <c r="F61" i="2"/>
  <c r="E61" i="2"/>
  <c r="D61" i="2"/>
  <c r="C61" i="2"/>
  <c r="I61" i="2" s="1"/>
  <c r="B61" i="2"/>
  <c r="J60" i="2"/>
  <c r="H60" i="2"/>
  <c r="G60" i="2"/>
  <c r="F60" i="2"/>
  <c r="I60" i="2" s="1"/>
  <c r="E60" i="2"/>
  <c r="K60" i="2" s="1"/>
  <c r="D60" i="2"/>
  <c r="C60" i="2"/>
  <c r="B60" i="2"/>
  <c r="H59" i="2"/>
  <c r="K59" i="2" s="1"/>
  <c r="G59" i="2"/>
  <c r="F59" i="2"/>
  <c r="E59" i="2"/>
  <c r="D59" i="2"/>
  <c r="C59" i="2"/>
  <c r="B59" i="2"/>
  <c r="J58" i="2"/>
  <c r="I58" i="2"/>
  <c r="H58" i="2"/>
  <c r="G58" i="2"/>
  <c r="F58" i="2"/>
  <c r="E58" i="2"/>
  <c r="D58" i="2"/>
  <c r="C58" i="2"/>
  <c r="B58" i="2"/>
  <c r="J57" i="2"/>
  <c r="H57" i="2"/>
  <c r="K57" i="2" s="1"/>
  <c r="G57" i="2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F55" i="2"/>
  <c r="E55" i="2"/>
  <c r="D55" i="2"/>
  <c r="J55" i="2" s="1"/>
  <c r="C55" i="2"/>
  <c r="I55" i="2" s="1"/>
  <c r="B55" i="2"/>
  <c r="J54" i="2"/>
  <c r="H54" i="2"/>
  <c r="G54" i="2"/>
  <c r="F54" i="2"/>
  <c r="I54" i="2" s="1"/>
  <c r="E54" i="2"/>
  <c r="K54" i="2" s="1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K51" i="2" s="1"/>
  <c r="G51" i="2"/>
  <c r="F51" i="2"/>
  <c r="E51" i="2"/>
  <c r="D51" i="2"/>
  <c r="J51" i="2" s="1"/>
  <c r="C51" i="2"/>
  <c r="B51" i="2"/>
  <c r="J50" i="2"/>
  <c r="H50" i="2"/>
  <c r="G50" i="2"/>
  <c r="F50" i="2"/>
  <c r="I50" i="2" s="1"/>
  <c r="E50" i="2"/>
  <c r="K50" i="2" s="1"/>
  <c r="D50" i="2"/>
  <c r="C50" i="2"/>
  <c r="B50" i="2"/>
  <c r="J49" i="2"/>
  <c r="H49" i="2"/>
  <c r="K49" i="2" s="1"/>
  <c r="G49" i="2"/>
  <c r="F49" i="2"/>
  <c r="E49" i="2"/>
  <c r="D49" i="2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H47" i="2"/>
  <c r="G47" i="2"/>
  <c r="F47" i="2"/>
  <c r="E47" i="2"/>
  <c r="D47" i="2"/>
  <c r="C47" i="2"/>
  <c r="I47" i="2" s="1"/>
  <c r="B47" i="2"/>
  <c r="J46" i="2"/>
  <c r="I46" i="2"/>
  <c r="H46" i="2"/>
  <c r="G46" i="2"/>
  <c r="F46" i="2"/>
  <c r="E46" i="2"/>
  <c r="D46" i="2"/>
  <c r="C46" i="2"/>
  <c r="B46" i="2"/>
  <c r="K45" i="2"/>
  <c r="J45" i="2"/>
  <c r="H45" i="2"/>
  <c r="G45" i="2"/>
  <c r="F45" i="2"/>
  <c r="E45" i="2"/>
  <c r="D45" i="2"/>
  <c r="C45" i="2"/>
  <c r="I45" i="2" s="1"/>
  <c r="B45" i="2"/>
  <c r="J44" i="2"/>
  <c r="H44" i="2"/>
  <c r="G44" i="2"/>
  <c r="F44" i="2"/>
  <c r="I44" i="2" s="1"/>
  <c r="E44" i="2"/>
  <c r="K44" i="2" s="1"/>
  <c r="D44" i="2"/>
  <c r="C44" i="2"/>
  <c r="B44" i="2"/>
  <c r="H43" i="2"/>
  <c r="K43" i="2" s="1"/>
  <c r="G43" i="2"/>
  <c r="F43" i="2"/>
  <c r="E43" i="2"/>
  <c r="D43" i="2"/>
  <c r="J43" i="2" s="1"/>
  <c r="C43" i="2"/>
  <c r="I43" i="2" s="1"/>
  <c r="B43" i="2"/>
  <c r="J42" i="2"/>
  <c r="H42" i="2"/>
  <c r="G42" i="2"/>
  <c r="F42" i="2"/>
  <c r="I42" i="2" s="1"/>
  <c r="E42" i="2"/>
  <c r="K42" i="2" s="1"/>
  <c r="D42" i="2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H39" i="2"/>
  <c r="K39" i="2" s="1"/>
  <c r="G39" i="2"/>
  <c r="F39" i="2"/>
  <c r="E39" i="2"/>
  <c r="D39" i="2"/>
  <c r="C39" i="2"/>
  <c r="B39" i="2"/>
  <c r="J38" i="2"/>
  <c r="H38" i="2"/>
  <c r="G38" i="2"/>
  <c r="F38" i="2"/>
  <c r="I38" i="2" s="1"/>
  <c r="E38" i="2"/>
  <c r="D38" i="2"/>
  <c r="C38" i="2"/>
  <c r="B38" i="2"/>
  <c r="K37" i="2"/>
  <c r="H37" i="2"/>
  <c r="G37" i="2"/>
  <c r="J37" i="2" s="1"/>
  <c r="F37" i="2"/>
  <c r="E37" i="2"/>
  <c r="D37" i="2"/>
  <c r="C37" i="2"/>
  <c r="I37" i="2" s="1"/>
  <c r="B37" i="2"/>
  <c r="J36" i="2"/>
  <c r="H36" i="2"/>
  <c r="G36" i="2"/>
  <c r="F36" i="2"/>
  <c r="E36" i="2"/>
  <c r="D36" i="2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J32" i="2"/>
  <c r="H32" i="2"/>
  <c r="K32" i="2" s="1"/>
  <c r="G32" i="2"/>
  <c r="F32" i="2"/>
  <c r="E32" i="2"/>
  <c r="D32" i="2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J28" i="2"/>
  <c r="H28" i="2"/>
  <c r="K28" i="2" s="1"/>
  <c r="G28" i="2"/>
  <c r="F28" i="2"/>
  <c r="E28" i="2"/>
  <c r="D28" i="2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J24" i="2"/>
  <c r="H24" i="2"/>
  <c r="K24" i="2" s="1"/>
  <c r="G24" i="2"/>
  <c r="F24" i="2"/>
  <c r="E24" i="2"/>
  <c r="D24" i="2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J20" i="2"/>
  <c r="H20" i="2"/>
  <c r="K20" i="2" s="1"/>
  <c r="G20" i="2"/>
  <c r="F20" i="2"/>
  <c r="E20" i="2"/>
  <c r="D20" i="2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J17" i="2" s="1"/>
  <c r="F17" i="2"/>
  <c r="I17" i="2" s="1"/>
  <c r="E17" i="2"/>
  <c r="K17" i="2" s="1"/>
  <c r="D17" i="2"/>
  <c r="C17" i="2"/>
  <c r="B17" i="2"/>
  <c r="J16" i="2"/>
  <c r="H16" i="2"/>
  <c r="K16" i="2" s="1"/>
  <c r="G16" i="2"/>
  <c r="F16" i="2"/>
  <c r="E16" i="2"/>
  <c r="D16" i="2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H14" i="2"/>
  <c r="G14" i="2"/>
  <c r="G6" i="2" s="1"/>
  <c r="F14" i="2"/>
  <c r="E14" i="2"/>
  <c r="K14" i="2" s="1"/>
  <c r="D14" i="2"/>
  <c r="J14" i="2" s="1"/>
  <c r="C14" i="2"/>
  <c r="I14" i="2" s="1"/>
  <c r="B14" i="2"/>
  <c r="H13" i="2"/>
  <c r="G13" i="2"/>
  <c r="J13" i="2" s="1"/>
  <c r="F13" i="2"/>
  <c r="I13" i="2" s="1"/>
  <c r="E13" i="2"/>
  <c r="K13" i="2" s="1"/>
  <c r="D13" i="2"/>
  <c r="C13" i="2"/>
  <c r="B13" i="2"/>
  <c r="J12" i="2"/>
  <c r="H12" i="2"/>
  <c r="K12" i="2" s="1"/>
  <c r="G12" i="2"/>
  <c r="F12" i="2"/>
  <c r="E12" i="2"/>
  <c r="D12" i="2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J9" i="2" s="1"/>
  <c r="F9" i="2"/>
  <c r="F6" i="2" s="1"/>
  <c r="E9" i="2"/>
  <c r="K9" i="2" s="1"/>
  <c r="D9" i="2"/>
  <c r="C9" i="2"/>
  <c r="B9" i="2"/>
  <c r="J8" i="2"/>
  <c r="H8" i="2"/>
  <c r="K8" i="2" s="1"/>
  <c r="G8" i="2"/>
  <c r="F8" i="2"/>
  <c r="E8" i="2"/>
  <c r="D8" i="2"/>
  <c r="C8" i="2"/>
  <c r="I8" i="2" s="1"/>
  <c r="B8" i="2"/>
  <c r="J7" i="2"/>
  <c r="H7" i="2"/>
  <c r="G7" i="2"/>
  <c r="F7" i="2"/>
  <c r="E7" i="2"/>
  <c r="K7" i="2" s="1"/>
  <c r="D7" i="2"/>
  <c r="C7" i="2"/>
  <c r="I7" i="2" s="1"/>
  <c r="B7" i="2"/>
  <c r="D6" i="2"/>
  <c r="J6" i="2" s="1"/>
  <c r="F4" i="2"/>
  <c r="C4" i="2"/>
  <c r="I2" i="2"/>
  <c r="G2" i="2"/>
  <c r="E6" i="2" l="1"/>
  <c r="K6" i="2" s="1"/>
  <c r="H6" i="2"/>
  <c r="I9" i="2"/>
  <c r="K36" i="2"/>
  <c r="K46" i="2"/>
  <c r="J47" i="2"/>
  <c r="I59" i="2"/>
  <c r="I83" i="2"/>
  <c r="I99" i="2"/>
  <c r="I115" i="2"/>
  <c r="I155" i="2"/>
  <c r="I203" i="2"/>
  <c r="I39" i="2"/>
  <c r="K58" i="2"/>
  <c r="J59" i="2"/>
  <c r="I71" i="2"/>
  <c r="K82" i="2"/>
  <c r="J83" i="2"/>
  <c r="K98" i="2"/>
  <c r="J99" i="2"/>
  <c r="K114" i="2"/>
  <c r="J115" i="2"/>
  <c r="I163" i="2"/>
  <c r="C6" i="2"/>
  <c r="I6" i="2" s="1"/>
  <c r="K38" i="2"/>
  <c r="J39" i="2"/>
  <c r="I51" i="2"/>
  <c r="K70" i="2"/>
  <c r="J71" i="2"/>
  <c r="I87" i="2"/>
  <c r="I103" i="2"/>
  <c r="I119" i="2"/>
  <c r="I171" i="2"/>
  <c r="I129" i="2"/>
  <c r="I137" i="2"/>
  <c r="I145" i="2"/>
  <c r="I153" i="2"/>
  <c r="I161" i="2"/>
  <c r="I169" i="2"/>
  <c r="I177" i="2"/>
  <c r="I185" i="2"/>
  <c r="I193" i="2"/>
  <c r="I201" i="2"/>
  <c r="I209" i="2"/>
  <c r="I217" i="2"/>
  <c r="I225" i="2"/>
  <c r="K24" i="3"/>
  <c r="J28" i="3"/>
  <c r="I33" i="3"/>
  <c r="J122" i="2"/>
  <c r="J128" i="2"/>
  <c r="J136" i="2"/>
  <c r="J144" i="2"/>
  <c r="J152" i="2"/>
  <c r="J160" i="2"/>
  <c r="J168" i="2"/>
  <c r="J176" i="2"/>
  <c r="J184" i="2"/>
  <c r="J192" i="2"/>
  <c r="J200" i="2"/>
  <c r="J208" i="2"/>
  <c r="J216" i="2"/>
  <c r="J224" i="2"/>
  <c r="K28" i="3"/>
  <c r="J32" i="3"/>
  <c r="K128" i="2"/>
  <c r="K136" i="2"/>
  <c r="K144" i="2"/>
  <c r="K152" i="2"/>
  <c r="K160" i="2"/>
  <c r="K168" i="2"/>
  <c r="K176" i="2"/>
  <c r="K184" i="2"/>
  <c r="K192" i="2"/>
  <c r="K200" i="2"/>
  <c r="K208" i="2"/>
  <c r="K216" i="2"/>
  <c r="K224" i="2"/>
  <c r="I9" i="3"/>
  <c r="K32" i="3"/>
  <c r="J36" i="3"/>
  <c r="J124" i="2"/>
  <c r="I125" i="2"/>
  <c r="I133" i="2"/>
  <c r="I141" i="2"/>
  <c r="I149" i="2"/>
  <c r="I157" i="2"/>
  <c r="I165" i="2"/>
  <c r="I173" i="2"/>
  <c r="I181" i="2"/>
  <c r="I189" i="2"/>
  <c r="I197" i="2"/>
  <c r="I205" i="2"/>
  <c r="I213" i="2"/>
  <c r="I221" i="2"/>
  <c r="K8" i="3"/>
  <c r="J12" i="3"/>
  <c r="I17" i="3"/>
  <c r="J44" i="3"/>
  <c r="K70" i="3"/>
  <c r="J71" i="3"/>
  <c r="I83" i="3"/>
  <c r="K102" i="3"/>
  <c r="J103" i="3"/>
  <c r="I115" i="3"/>
  <c r="I131" i="3"/>
  <c r="K154" i="3"/>
  <c r="I163" i="3"/>
  <c r="K62" i="3"/>
  <c r="J63" i="3"/>
  <c r="I75" i="3"/>
  <c r="K94" i="3"/>
  <c r="J95" i="3"/>
  <c r="I107" i="3"/>
  <c r="K130" i="3"/>
  <c r="I139" i="3"/>
  <c r="K162" i="3"/>
  <c r="I171" i="3"/>
  <c r="K56" i="3"/>
  <c r="K74" i="3"/>
  <c r="J75" i="3"/>
  <c r="I87" i="3"/>
  <c r="K106" i="3"/>
  <c r="J107" i="3"/>
  <c r="I119" i="3"/>
  <c r="K134" i="3"/>
  <c r="I143" i="3"/>
  <c r="K166" i="3"/>
  <c r="I175" i="3"/>
  <c r="I67" i="3"/>
  <c r="K86" i="3"/>
  <c r="J87" i="3"/>
  <c r="I99" i="3"/>
  <c r="K118" i="3"/>
  <c r="J119" i="3"/>
  <c r="K138" i="3"/>
  <c r="I147" i="3"/>
  <c r="K170" i="3"/>
  <c r="I179" i="3"/>
  <c r="I185" i="3"/>
  <c r="K192" i="3"/>
  <c r="I195" i="3"/>
  <c r="K202" i="3"/>
  <c r="I205" i="3"/>
  <c r="I219" i="3"/>
  <c r="I223" i="3"/>
  <c r="I227" i="3"/>
  <c r="K238" i="3"/>
  <c r="I259" i="3"/>
  <c r="K270" i="3"/>
  <c r="I291" i="3"/>
  <c r="K302" i="3"/>
  <c r="I331" i="3"/>
  <c r="K334" i="3"/>
  <c r="K186" i="3"/>
  <c r="K196" i="3"/>
  <c r="I199" i="3"/>
  <c r="K206" i="3"/>
  <c r="I209" i="3"/>
  <c r="K218" i="3"/>
  <c r="K222" i="3"/>
  <c r="I189" i="3"/>
  <c r="K208" i="3"/>
  <c r="I211" i="3"/>
  <c r="I243" i="3"/>
  <c r="K254" i="3"/>
  <c r="I275" i="3"/>
  <c r="K286" i="3"/>
  <c r="I307" i="3"/>
  <c r="K318" i="3"/>
  <c r="I347" i="3"/>
  <c r="K188" i="3"/>
  <c r="I191" i="3"/>
  <c r="K198" i="3"/>
  <c r="I201" i="3"/>
  <c r="K250" i="3"/>
  <c r="K282" i="3"/>
  <c r="K314" i="3"/>
  <c r="I335" i="3"/>
  <c r="K338" i="3"/>
  <c r="I183" i="3"/>
  <c r="K200" i="3"/>
  <c r="I203" i="3"/>
  <c r="K210" i="3"/>
  <c r="I213" i="3"/>
  <c r="I235" i="3"/>
  <c r="K246" i="3"/>
  <c r="I267" i="3"/>
  <c r="K278" i="3"/>
  <c r="I299" i="3"/>
  <c r="K310" i="3"/>
  <c r="I323" i="3"/>
  <c r="K326" i="3"/>
</calcChain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<sst xmlns="http://schemas.openxmlformats.org/spreadsheetml/2006/main" count="159" uniqueCount="123">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</sst>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44866</v>
      </c>
      <c r="F7" s="3" t="s">
        <v>3</v>
      </c>
      <c r="G7" s="5">
        <v>44895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 &amp; TEXT(Cover!G7, "mm/dd/yyyy")</f>
        <v>11/01/2022 - 11/30/2022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11/01/2021 - 11/30/2021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91498335.039999992</v>
      </c>
      <c r="D6" s="32">
        <f t="shared" si="0"/>
        <v>48137203.640000001</v>
      </c>
      <c r="E6" s="33">
        <f t="shared" si="0"/>
        <v>15546517.67</v>
      </c>
      <c r="F6" s="31">
        <f t="shared" si="0"/>
        <v>83670288.289999992</v>
      </c>
      <c r="G6" s="32">
        <f t="shared" si="0"/>
        <v>48445631.380000003</v>
      </c>
      <c r="H6" s="33">
        <f t="shared" si="0"/>
        <v>13729486.869999997</v>
      </c>
      <c r="I6" s="17">
        <f t="shared" ref="I6:I69" si="1">IFERROR((C6-F6)/F6,"")</f>
        <v>9.3558261958750583E-2</v>
      </c>
      <c r="J6" s="17">
        <f t="shared" ref="J6:J69" si="2">IFERROR((D6-G6)/G6,"")</f>
        <v>-6.3664716758616031E-3</v>
      </c>
      <c r="K6" s="17">
        <f t="shared" ref="K6:K69" si="3">IFERROR((E6-H6)/H6,"")</f>
        <v>0.13234513548866542</v>
      </c>
    </row>
    <row r="7" spans="2:11" x14ac:dyDescent="0.25">
      <c r="B7" s="18" t="str">
        <f>'County Data'!A2</f>
        <v>Addison</v>
      </c>
      <c r="C7" s="34">
        <f>IF('County Data'!C2&gt;9,'County Data'!B2,"*")</f>
        <v>3544702.67</v>
      </c>
      <c r="D7" s="34">
        <f>IF('County Data'!E2&gt;9,'County Data'!D2,"*")</f>
        <v>617449.59</v>
      </c>
      <c r="E7" s="35">
        <f>IF('County Data'!G2&gt;9,'County Data'!F2,"*")</f>
        <v>460531.08</v>
      </c>
      <c r="F7" s="34">
        <f>IF('County Data'!I2&gt;9,'County Data'!H2,"*")</f>
        <v>3086314.17</v>
      </c>
      <c r="G7" s="34">
        <f>IF('County Data'!K2&gt;9,'County Data'!J2,"*")</f>
        <v>553652.28</v>
      </c>
      <c r="H7" s="35">
        <f>IF('County Data'!M2&gt;9,'County Data'!L2,"*")</f>
        <v>324681.95</v>
      </c>
      <c r="I7" s="19">
        <f t="shared" si="1"/>
        <v>0.14852295480987926</v>
      </c>
      <c r="J7" s="19">
        <f t="shared" si="2"/>
        <v>0.11522992373480326</v>
      </c>
      <c r="K7" s="19">
        <f t="shared" si="3"/>
        <v>0.41840678239119855</v>
      </c>
    </row>
    <row r="8" spans="2:11" x14ac:dyDescent="0.25">
      <c r="B8" s="18" t="str">
        <f>'County Data'!A3</f>
        <v>Bennington</v>
      </c>
      <c r="C8" s="34">
        <f>IF('County Data'!C3&gt;9,'County Data'!B3,"*")</f>
        <v>5922220.8899999997</v>
      </c>
      <c r="D8" s="34">
        <f>IF('County Data'!E3&gt;9,'County Data'!D3,"*")</f>
        <v>2503853.9900000002</v>
      </c>
      <c r="E8" s="35">
        <f>IF('County Data'!G3&gt;9,'County Data'!F3,"*")</f>
        <v>1069574.7</v>
      </c>
      <c r="F8" s="34">
        <f>IF('County Data'!I3&gt;9,'County Data'!H3,"*")</f>
        <v>5353466.03</v>
      </c>
      <c r="G8" s="34">
        <f>IF('County Data'!K3&gt;9,'County Data'!J3,"*")</f>
        <v>2841069.73</v>
      </c>
      <c r="H8" s="35">
        <f>IF('County Data'!M3&gt;9,'County Data'!L3,"*")</f>
        <v>951693.23</v>
      </c>
      <c r="I8" s="19">
        <f t="shared" si="1"/>
        <v>0.10624049107863666</v>
      </c>
      <c r="J8" s="19">
        <f t="shared" si="2"/>
        <v>-0.11869322897611519</v>
      </c>
      <c r="K8" s="19">
        <f t="shared" si="3"/>
        <v>0.12386498746029745</v>
      </c>
    </row>
    <row r="9" spans="2:11" x14ac:dyDescent="0.25">
      <c r="B9" s="9" t="str">
        <f>'County Data'!A4</f>
        <v>Caledonia</v>
      </c>
      <c r="C9" s="36">
        <f>IF('County Data'!C4&gt;9,'County Data'!B4,"*")</f>
        <v>2809313.76</v>
      </c>
      <c r="D9" s="36">
        <f>IF('County Data'!E4&gt;9,'County Data'!D4,"*")</f>
        <v>423446.49</v>
      </c>
      <c r="E9" s="37">
        <f>IF('County Data'!G4&gt;9,'County Data'!F4,"*")</f>
        <v>274218.17</v>
      </c>
      <c r="F9" s="36">
        <f>IF('County Data'!I4&gt;9,'County Data'!H4,"*")</f>
        <v>2770949.01</v>
      </c>
      <c r="G9" s="36">
        <f>IF('County Data'!K4&gt;9,'County Data'!J4,"*")</f>
        <v>372470.28</v>
      </c>
      <c r="H9" s="37">
        <f>IF('County Data'!M4&gt;9,'County Data'!L4,"*")</f>
        <v>222292.64</v>
      </c>
      <c r="I9" s="8">
        <f t="shared" si="1"/>
        <v>1.38453467969084E-2</v>
      </c>
      <c r="J9" s="8">
        <f t="shared" si="2"/>
        <v>0.13685980529775413</v>
      </c>
      <c r="K9" s="8">
        <f t="shared" si="3"/>
        <v>0.23359086472678522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28938350.210000001</v>
      </c>
      <c r="D10" s="34">
        <f>IF('County Data'!E5&gt;9,'County Data'!D5,"*")</f>
        <v>8386829.0700000003</v>
      </c>
      <c r="E10" s="35">
        <f>IF('County Data'!G5&gt;9,'County Data'!F5,"*")</f>
        <v>5165159.6100000003</v>
      </c>
      <c r="F10" s="34">
        <f>IF('County Data'!I5&gt;9,'County Data'!H5,"*")</f>
        <v>26754083.829999998</v>
      </c>
      <c r="G10" s="34">
        <f>IF('County Data'!K5&gt;9,'County Data'!J5,"*")</f>
        <v>8143140.29</v>
      </c>
      <c r="H10" s="35">
        <f>IF('County Data'!M5&gt;9,'County Data'!L5,"*")</f>
        <v>4800239.96</v>
      </c>
      <c r="I10" s="19">
        <f t="shared" si="1"/>
        <v>8.1642353888071922E-2</v>
      </c>
      <c r="J10" s="19">
        <f t="shared" si="2"/>
        <v>2.9925651692290844E-2</v>
      </c>
      <c r="K10" s="19">
        <f t="shared" si="3"/>
        <v>7.602112666050978E-2</v>
      </c>
    </row>
    <row r="11" spans="2:11" x14ac:dyDescent="0.25">
      <c r="B11" s="9" t="str">
        <f>'County Data'!A6</f>
        <v>Essex</v>
      </c>
      <c r="C11" s="36">
        <f>IF('County Data'!C6&gt;9,'County Data'!B6,"*")</f>
        <v>208615.67</v>
      </c>
      <c r="D11" s="36" t="str">
        <f>IF('County Data'!E6&gt;9,'County Data'!D6,"*")</f>
        <v>*</v>
      </c>
      <c r="E11" s="37">
        <f>IF('County Data'!G6&gt;9,'County Data'!F6,"*")</f>
        <v>56420.35</v>
      </c>
      <c r="F11" s="36">
        <f>IF('County Data'!I6&gt;9,'County Data'!H6,"*")</f>
        <v>178391.22</v>
      </c>
      <c r="G11" s="36" t="str">
        <f>IF('County Data'!K6&gt;9,'County Data'!J6,"*")</f>
        <v>*</v>
      </c>
      <c r="H11" s="37">
        <f>IF('County Data'!M6&gt;9,'County Data'!L6,"*")</f>
        <v>47835.89</v>
      </c>
      <c r="I11" s="8">
        <f t="shared" si="1"/>
        <v>0.16942790121621462</v>
      </c>
      <c r="J11" s="8" t="str">
        <f t="shared" si="2"/>
        <v/>
      </c>
      <c r="K11" s="8">
        <f t="shared" si="3"/>
        <v>0.17945647086319497</v>
      </c>
    </row>
    <row r="12" spans="2:11" x14ac:dyDescent="0.25">
      <c r="B12" s="18" t="str">
        <f>'County Data'!A7</f>
        <v>Franklin</v>
      </c>
      <c r="C12" s="34">
        <f>IF('County Data'!C7&gt;9,'County Data'!B7,"*")</f>
        <v>4410881.3499999996</v>
      </c>
      <c r="D12" s="34">
        <f>IF('County Data'!E7&gt;9,'County Data'!D7,"*")</f>
        <v>336341.3</v>
      </c>
      <c r="E12" s="35">
        <f>IF('County Data'!G7&gt;9,'County Data'!F7,"*")</f>
        <v>370961.08</v>
      </c>
      <c r="F12" s="34">
        <f>IF('County Data'!I7&gt;9,'County Data'!H7,"*")</f>
        <v>4063275.59</v>
      </c>
      <c r="G12" s="34">
        <f>IF('County Data'!K7&gt;9,'County Data'!J7,"*")</f>
        <v>410375.47</v>
      </c>
      <c r="H12" s="35">
        <f>IF('County Data'!M7&gt;9,'County Data'!L7,"*")</f>
        <v>327401.34000000003</v>
      </c>
      <c r="I12" s="19">
        <f t="shared" si="1"/>
        <v>8.5548162387872828E-2</v>
      </c>
      <c r="J12" s="19">
        <f t="shared" si="2"/>
        <v>-0.18040593410712388</v>
      </c>
      <c r="K12" s="19">
        <f t="shared" si="3"/>
        <v>0.1330469203333132</v>
      </c>
    </row>
    <row r="13" spans="2:11" x14ac:dyDescent="0.25">
      <c r="B13" s="9" t="str">
        <f>'County Data'!A8</f>
        <v>Grand Isle</v>
      </c>
      <c r="C13" s="36">
        <f>IF('County Data'!C8&gt;9,'County Data'!B8,"*")</f>
        <v>254927.99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248835.68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2.4483265422386363E-2</v>
      </c>
      <c r="J13" s="8" t="str">
        <f t="shared" si="2"/>
        <v/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34">
        <f>IF('County Data'!C9&gt;9,'County Data'!B9,"*")</f>
        <v>5302932.41</v>
      </c>
      <c r="D14" s="34">
        <f>IF('County Data'!E9&gt;9,'County Data'!D9,"*")</f>
        <v>3349700.91</v>
      </c>
      <c r="E14" s="35">
        <f>IF('County Data'!G9&gt;9,'County Data'!F9,"*")</f>
        <v>1447785.45</v>
      </c>
      <c r="F14" s="34">
        <f>IF('County Data'!I9&gt;9,'County Data'!H9,"*")</f>
        <v>5043115.4800000004</v>
      </c>
      <c r="G14" s="34">
        <f>IF('County Data'!K9&gt;9,'County Data'!J9,"*")</f>
        <v>3946235.01</v>
      </c>
      <c r="H14" s="35">
        <f>IF('County Data'!M9&gt;9,'County Data'!L9,"*")</f>
        <v>1180334.56</v>
      </c>
      <c r="I14" s="19">
        <f t="shared" si="1"/>
        <v>5.1519131582527175E-2</v>
      </c>
      <c r="J14" s="19">
        <f t="shared" si="2"/>
        <v>-0.15116537623541068</v>
      </c>
      <c r="K14" s="19">
        <f t="shared" si="3"/>
        <v>0.22658905285294695</v>
      </c>
    </row>
    <row r="15" spans="2:11" x14ac:dyDescent="0.25">
      <c r="B15" s="21" t="str">
        <f>'County Data'!A10</f>
        <v>Orange</v>
      </c>
      <c r="C15" s="38">
        <f>IF('County Data'!C10&gt;9,'County Data'!B10,"*")</f>
        <v>1601126.87</v>
      </c>
      <c r="D15" s="38">
        <f>IF('County Data'!E10&gt;9,'County Data'!D10,"*")</f>
        <v>113185.52</v>
      </c>
      <c r="E15" s="39">
        <f>IF('County Data'!G10&gt;9,'County Data'!F10,"*")</f>
        <v>164684.92000000001</v>
      </c>
      <c r="F15" s="38">
        <f>IF('County Data'!I10&gt;9,'County Data'!H10,"*")</f>
        <v>1418615.43</v>
      </c>
      <c r="G15" s="38">
        <f>IF('County Data'!K10&gt;9,'County Data'!J10,"*")</f>
        <v>37502.839999999997</v>
      </c>
      <c r="H15" s="39">
        <f>IF('County Data'!M10&gt;9,'County Data'!L10,"*")</f>
        <v>126458.61</v>
      </c>
      <c r="I15" s="20">
        <f t="shared" si="1"/>
        <v>0.12865462770273137</v>
      </c>
      <c r="J15" s="20">
        <f t="shared" si="2"/>
        <v>2.0180519661977603</v>
      </c>
      <c r="K15" s="20">
        <f t="shared" si="3"/>
        <v>0.30228317391753723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2908583.76</v>
      </c>
      <c r="D16" s="34">
        <f>IF('County Data'!E11&gt;9,'County Data'!D11,"*")</f>
        <v>1059740.6399999999</v>
      </c>
      <c r="E16" s="35">
        <f>IF('County Data'!G11&gt;9,'County Data'!F11,"*")</f>
        <v>435701.57</v>
      </c>
      <c r="F16" s="34">
        <f>IF('County Data'!I11&gt;9,'County Data'!H11,"*")</f>
        <v>2431535.41</v>
      </c>
      <c r="G16" s="34">
        <f>IF('County Data'!K11&gt;9,'County Data'!J11,"*")</f>
        <v>314664.88</v>
      </c>
      <c r="H16" s="35">
        <f>IF('County Data'!M11&gt;9,'County Data'!L11,"*")</f>
        <v>312861.38</v>
      </c>
      <c r="I16" s="19">
        <f t="shared" si="1"/>
        <v>0.19619222818556428</v>
      </c>
      <c r="J16" s="19">
        <f t="shared" si="2"/>
        <v>2.367838952983885</v>
      </c>
      <c r="K16" s="19">
        <f t="shared" si="3"/>
        <v>0.392634559113688</v>
      </c>
    </row>
    <row r="17" spans="2:11" x14ac:dyDescent="0.25">
      <c r="B17" s="9" t="str">
        <f>'County Data'!A12</f>
        <v>Other</v>
      </c>
      <c r="C17" s="36">
        <f>IF('County Data'!C12&gt;9,'County Data'!B12,"*")</f>
        <v>4851503.41</v>
      </c>
      <c r="D17" s="36">
        <f>IF('County Data'!E12&gt;9,'County Data'!D12,"*")</f>
        <v>21597461.18</v>
      </c>
      <c r="E17" s="37">
        <f>IF('County Data'!G12&gt;9,'County Data'!F12,"*")</f>
        <v>386792.18</v>
      </c>
      <c r="F17" s="36">
        <f>IF('County Data'!I12&gt;9,'County Data'!H12,"*")</f>
        <v>3863307.47</v>
      </c>
      <c r="G17" s="36">
        <f>IF('County Data'!K12&gt;9,'County Data'!J12,"*")</f>
        <v>22185771.800000001</v>
      </c>
      <c r="H17" s="37">
        <f>IF('County Data'!M12&gt;9,'County Data'!L12,"*")</f>
        <v>409638.75</v>
      </c>
      <c r="I17" s="8">
        <f t="shared" si="1"/>
        <v>0.25579013518175914</v>
      </c>
      <c r="J17" s="8">
        <f t="shared" si="2"/>
        <v>-2.6517473690052154E-2</v>
      </c>
      <c r="K17" s="8">
        <f t="shared" si="3"/>
        <v>-5.5772482461681192E-2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9234661.75</v>
      </c>
      <c r="D18" s="34">
        <f>IF('County Data'!E13&gt;9,'County Data'!D13,"*")</f>
        <v>2444955.8199999998</v>
      </c>
      <c r="E18" s="35">
        <f>IF('County Data'!G13&gt;9,'County Data'!F13,"*")</f>
        <v>1947221.92</v>
      </c>
      <c r="F18" s="34">
        <f>IF('County Data'!I13&gt;9,'County Data'!H13,"*")</f>
        <v>8377102.7599999998</v>
      </c>
      <c r="G18" s="34">
        <f>IF('County Data'!K13&gt;9,'County Data'!J13,"*")</f>
        <v>2500069.2599999998</v>
      </c>
      <c r="H18" s="35">
        <f>IF('County Data'!M13&gt;9,'County Data'!L13,"*")</f>
        <v>1800203.1</v>
      </c>
      <c r="I18" s="19">
        <f t="shared" si="1"/>
        <v>0.10236940080224112</v>
      </c>
      <c r="J18" s="19">
        <f t="shared" si="2"/>
        <v>-2.2044765271822888E-2</v>
      </c>
      <c r="K18" s="19">
        <f t="shared" si="3"/>
        <v>8.1667907360008341E-2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8007592.8099999996</v>
      </c>
      <c r="D19" s="36">
        <f>IF('County Data'!E14&gt;9,'County Data'!D14,"*")</f>
        <v>1490097.54</v>
      </c>
      <c r="E19" s="37">
        <f>IF('County Data'!G14&gt;9,'County Data'!F14,"*")</f>
        <v>1205058.93</v>
      </c>
      <c r="F19" s="36">
        <f>IF('County Data'!I14&gt;9,'County Data'!H14,"*")</f>
        <v>7623776.6699999999</v>
      </c>
      <c r="G19" s="36">
        <f>IF('County Data'!K14&gt;9,'County Data'!J14,"*")</f>
        <v>1382453</v>
      </c>
      <c r="H19" s="37">
        <f>IF('County Data'!M14&gt;9,'County Data'!L14,"*")</f>
        <v>1106340.68</v>
      </c>
      <c r="I19" s="8">
        <f t="shared" si="1"/>
        <v>5.0344620076600392E-2</v>
      </c>
      <c r="J19" s="8">
        <f t="shared" si="2"/>
        <v>7.7864882205760363E-2</v>
      </c>
      <c r="K19" s="8">
        <f t="shared" si="3"/>
        <v>8.9229521958823749E-2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5970739.1600000001</v>
      </c>
      <c r="D20" s="34">
        <f>IF('County Data'!E15&gt;9,'County Data'!D15,"*")</f>
        <v>1292834.46</v>
      </c>
      <c r="E20" s="35">
        <f>IF('County Data'!G15&gt;9,'County Data'!F15,"*")</f>
        <v>1033412.66</v>
      </c>
      <c r="F20" s="34">
        <f>IF('County Data'!I15&gt;9,'County Data'!H15,"*")</f>
        <v>5659319.6100000003</v>
      </c>
      <c r="G20" s="34">
        <f>IF('County Data'!K15&gt;9,'County Data'!J15,"*")</f>
        <v>1272843.8400000001</v>
      </c>
      <c r="H20" s="35">
        <f>IF('County Data'!M15&gt;9,'County Data'!L15,"*")</f>
        <v>839125.87</v>
      </c>
      <c r="I20" s="19">
        <f t="shared" si="1"/>
        <v>5.5027736805979721E-2</v>
      </c>
      <c r="J20" s="19">
        <f t="shared" si="2"/>
        <v>1.5705477272058666E-2</v>
      </c>
      <c r="K20" s="19">
        <f t="shared" si="3"/>
        <v>0.23153473983587233</v>
      </c>
    </row>
    <row r="21" spans="2:11" x14ac:dyDescent="0.25">
      <c r="B21" s="9" t="str">
        <f>'County Data'!A16</f>
        <v>Windsor</v>
      </c>
      <c r="C21" s="36">
        <f>IF('County Data'!C16&gt;9,'County Data'!B16,"*")</f>
        <v>7532182.3300000001</v>
      </c>
      <c r="D21" s="36">
        <f>IF('County Data'!E16&gt;9,'County Data'!D16,"*")</f>
        <v>4521307.13</v>
      </c>
      <c r="E21" s="37">
        <f>IF('County Data'!G16&gt;9,'County Data'!F16,"*")</f>
        <v>1528995.05</v>
      </c>
      <c r="F21" s="36">
        <f>IF('County Data'!I16&gt;9,'County Data'!H16,"*")</f>
        <v>6798199.9299999997</v>
      </c>
      <c r="G21" s="36">
        <f>IF('County Data'!K16&gt;9,'County Data'!J16,"*")</f>
        <v>4485382.7</v>
      </c>
      <c r="H21" s="37">
        <f>IF('County Data'!M16&gt;9,'County Data'!L16,"*")</f>
        <v>1280378.9099999999</v>
      </c>
      <c r="I21" s="8">
        <f t="shared" si="1"/>
        <v>0.10796716889142748</v>
      </c>
      <c r="J21" s="8">
        <f t="shared" si="2"/>
        <v>8.0092229365399965E-3</v>
      </c>
      <c r="K21" s="8">
        <f t="shared" si="3"/>
        <v>0.19417387935576053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K7" sqref="K7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 &amp; TEXT(Cover!G7, "mm/dd/yyyy")</f>
        <v>11/01/2022 - 11/30/2022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11/01/2021 - 11/30/2021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BARRE</v>
      </c>
      <c r="C6" s="31">
        <f>IF('Town Data'!C2&gt;9,'Town Data'!B2,"*")</f>
        <v>1243079.6200000001</v>
      </c>
      <c r="D6" s="32" t="str">
        <f>IF('Town Data'!E2&gt;9,'Town Data'!D2,"*")</f>
        <v>*</v>
      </c>
      <c r="E6" s="33">
        <f>IF('Town Data'!G2&gt;9,'Town Data'!F2,"*")</f>
        <v>249886.13</v>
      </c>
      <c r="F6" s="32">
        <f>IF('Town Data'!I2&gt;9,'Town Data'!H2,"*")</f>
        <v>1365603.44</v>
      </c>
      <c r="G6" s="32" t="str">
        <f>IF('Town Data'!K2&gt;9,'Town Data'!J2,"*")</f>
        <v>*</v>
      </c>
      <c r="H6" s="33">
        <f>IF('Town Data'!M2&gt;9,'Town Data'!L2,"*")</f>
        <v>219928.57</v>
      </c>
      <c r="I6" s="17">
        <f t="shared" ref="I6:I69" si="0">IFERROR((C6-F6)/F6,"")</f>
        <v>-8.9721376214459331E-2</v>
      </c>
      <c r="J6" s="17" t="str">
        <f t="shared" ref="J6:J69" si="1">IFERROR((D6-G6)/G6,"")</f>
        <v/>
      </c>
      <c r="K6" s="17">
        <f t="shared" ref="K6:K69" si="2">IFERROR((E6-H6)/H6,"")</f>
        <v>0.13621495379158785</v>
      </c>
    </row>
    <row r="7" spans="2:11" x14ac:dyDescent="0.25">
      <c r="B7" t="str">
        <f>'Town Data'!A3</f>
        <v>BARTON</v>
      </c>
      <c r="C7" s="40">
        <f>IF('Town Data'!C3&gt;9,'Town Data'!B3,"*")</f>
        <v>156292.45000000001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186415.33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-0.16159014390071877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BENNINGTON</v>
      </c>
      <c r="C8" s="41">
        <f>IF('Town Data'!C4&gt;9,'Town Data'!B4,"*")</f>
        <v>2649923.87</v>
      </c>
      <c r="D8" s="34">
        <f>IF('Town Data'!E4&gt;9,'Town Data'!D4,"*")</f>
        <v>455263.01</v>
      </c>
      <c r="E8" s="35">
        <f>IF('Town Data'!G4&gt;9,'Town Data'!F4,"*")</f>
        <v>320803.31</v>
      </c>
      <c r="F8" s="34">
        <f>IF('Town Data'!I4&gt;9,'Town Data'!H4,"*")</f>
        <v>2273779.6</v>
      </c>
      <c r="G8" s="34">
        <f>IF('Town Data'!K4&gt;9,'Town Data'!J4,"*")</f>
        <v>491280.61</v>
      </c>
      <c r="H8" s="35">
        <f>IF('Town Data'!M4&gt;9,'Town Data'!L4,"*")</f>
        <v>272612.90000000002</v>
      </c>
      <c r="I8" s="19">
        <f t="shared" si="0"/>
        <v>0.16542688218330395</v>
      </c>
      <c r="J8" s="19">
        <f t="shared" si="1"/>
        <v>-7.3313701511647233E-2</v>
      </c>
      <c r="K8" s="19">
        <f t="shared" si="2"/>
        <v>0.17677230241122108</v>
      </c>
    </row>
    <row r="9" spans="2:11" x14ac:dyDescent="0.25">
      <c r="B9" t="str">
        <f>'Town Data'!A5</f>
        <v>BERLIN</v>
      </c>
      <c r="C9" s="40">
        <f>IF('Town Data'!C5&gt;9,'Town Data'!B5,"*")</f>
        <v>1711987.82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1639380.59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4.4289428850685597E-2</v>
      </c>
      <c r="J9" s="8" t="str">
        <f t="shared" si="1"/>
        <v/>
      </c>
      <c r="K9" s="8" t="str">
        <f t="shared" si="2"/>
        <v/>
      </c>
    </row>
    <row r="10" spans="2:11" x14ac:dyDescent="0.25">
      <c r="B10" s="24" t="str">
        <f>'Town Data'!A6</f>
        <v>BRANDON</v>
      </c>
      <c r="C10" s="41">
        <f>IF('Town Data'!C6&gt;9,'Town Data'!B6,"*")</f>
        <v>323542.28999999998</v>
      </c>
      <c r="D10" s="34" t="str">
        <f>IF('Town Data'!E6&gt;9,'Town Data'!D6,"*")</f>
        <v>*</v>
      </c>
      <c r="E10" s="35">
        <f>IF('Town Data'!G6&gt;9,'Town Data'!F6,"*")</f>
        <v>53252.43</v>
      </c>
      <c r="F10" s="34">
        <f>IF('Town Data'!I6&gt;9,'Town Data'!H6,"*")</f>
        <v>280065.27</v>
      </c>
      <c r="G10" s="34" t="str">
        <f>IF('Town Data'!K6&gt;9,'Town Data'!J6,"*")</f>
        <v>*</v>
      </c>
      <c r="H10" s="35">
        <f>IF('Town Data'!M6&gt;9,'Town Data'!L6,"*")</f>
        <v>54498.14</v>
      </c>
      <c r="I10" s="19">
        <f t="shared" si="0"/>
        <v>0.15523888413583004</v>
      </c>
      <c r="J10" s="19" t="str">
        <f t="shared" si="1"/>
        <v/>
      </c>
      <c r="K10" s="19">
        <f t="shared" si="2"/>
        <v>-2.2857844322760359E-2</v>
      </c>
    </row>
    <row r="11" spans="2:11" x14ac:dyDescent="0.25">
      <c r="B11" t="str">
        <f>'Town Data'!A7</f>
        <v>BRATTLEBORO</v>
      </c>
      <c r="C11" s="40">
        <f>IF('Town Data'!C7&gt;9,'Town Data'!B7,"*")</f>
        <v>3253911.27</v>
      </c>
      <c r="D11" s="36">
        <f>IF('Town Data'!E7&gt;9,'Town Data'!D7,"*")</f>
        <v>601318.31999999995</v>
      </c>
      <c r="E11" s="37">
        <f>IF('Town Data'!G7&gt;9,'Town Data'!F7,"*")</f>
        <v>398993.75</v>
      </c>
      <c r="F11" s="36">
        <f>IF('Town Data'!I7&gt;9,'Town Data'!H7,"*")</f>
        <v>3179577.72</v>
      </c>
      <c r="G11" s="36">
        <f>IF('Town Data'!K7&gt;9,'Town Data'!J7,"*")</f>
        <v>715744.65</v>
      </c>
      <c r="H11" s="37">
        <f>IF('Town Data'!M7&gt;9,'Town Data'!L7,"*")</f>
        <v>339476.16</v>
      </c>
      <c r="I11" s="8">
        <f t="shared" si="0"/>
        <v>2.3378434668362126E-2</v>
      </c>
      <c r="J11" s="8">
        <f t="shared" si="1"/>
        <v>-0.1598703252619493</v>
      </c>
      <c r="K11" s="8">
        <f t="shared" si="2"/>
        <v>0.17532185470696979</v>
      </c>
    </row>
    <row r="12" spans="2:11" x14ac:dyDescent="0.25">
      <c r="B12" s="24" t="str">
        <f>'Town Data'!A8</f>
        <v>BRISTOL</v>
      </c>
      <c r="C12" s="41">
        <f>IF('Town Data'!C8&gt;9,'Town Data'!B8,"*")</f>
        <v>381857.93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311033.65000000002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0.22770616619777301</v>
      </c>
      <c r="J12" s="19" t="str">
        <f t="shared" si="1"/>
        <v/>
      </c>
      <c r="K12" s="19" t="str">
        <f t="shared" si="2"/>
        <v/>
      </c>
    </row>
    <row r="13" spans="2:11" x14ac:dyDescent="0.25">
      <c r="B13" t="str">
        <f>'Town Data'!A9</f>
        <v>BURKE</v>
      </c>
      <c r="C13" s="40">
        <f>IF('Town Data'!C9&gt;9,'Town Data'!B9,"*")</f>
        <v>141566.49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127332.42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0.11178669187313013</v>
      </c>
      <c r="J13" s="8" t="str">
        <f t="shared" si="1"/>
        <v/>
      </c>
      <c r="K13" s="8" t="str">
        <f t="shared" si="2"/>
        <v/>
      </c>
    </row>
    <row r="14" spans="2:11" x14ac:dyDescent="0.25">
      <c r="B14" s="24" t="str">
        <f>'Town Data'!A10</f>
        <v>BURLINGTON</v>
      </c>
      <c r="C14" s="41">
        <f>IF('Town Data'!C10&gt;9,'Town Data'!B10,"*")</f>
        <v>9218657.8000000007</v>
      </c>
      <c r="D14" s="34">
        <f>IF('Town Data'!E10&gt;9,'Town Data'!D10,"*")</f>
        <v>3851502.19</v>
      </c>
      <c r="E14" s="35">
        <f>IF('Town Data'!G10&gt;9,'Town Data'!F10,"*")</f>
        <v>2926098.11</v>
      </c>
      <c r="F14" s="34">
        <f>IF('Town Data'!I10&gt;9,'Town Data'!H10,"*")</f>
        <v>8162862.0700000003</v>
      </c>
      <c r="G14" s="34">
        <f>IF('Town Data'!K10&gt;9,'Town Data'!J10,"*")</f>
        <v>3550099.25</v>
      </c>
      <c r="H14" s="35">
        <f>IF('Town Data'!M10&gt;9,'Town Data'!L10,"*")</f>
        <v>2752765.22</v>
      </c>
      <c r="I14" s="19">
        <f t="shared" si="0"/>
        <v>0.12934136592608142</v>
      </c>
      <c r="J14" s="19">
        <f t="shared" si="1"/>
        <v>8.4899863010872142E-2</v>
      </c>
      <c r="K14" s="19">
        <f t="shared" si="2"/>
        <v>6.2966826498919382E-2</v>
      </c>
    </row>
    <row r="15" spans="2:11" x14ac:dyDescent="0.25">
      <c r="B15" t="str">
        <f>'Town Data'!A11</f>
        <v>CAMBRIDGE</v>
      </c>
      <c r="C15" s="40">
        <f>IF('Town Data'!C11&gt;9,'Town Data'!B11,"*")</f>
        <v>439912.71</v>
      </c>
      <c r="D15" s="36" t="str">
        <f>IF('Town Data'!E11&gt;9,'Town Data'!D11,"*")</f>
        <v>*</v>
      </c>
      <c r="E15" s="37">
        <f>IF('Town Data'!G11&gt;9,'Town Data'!F11,"*")</f>
        <v>94602.64</v>
      </c>
      <c r="F15" s="36">
        <f>IF('Town Data'!I11&gt;9,'Town Data'!H11,"*")</f>
        <v>358236.15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0.2279964207967286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CASTLETON</v>
      </c>
      <c r="C16" s="42">
        <f>IF('Town Data'!C12&gt;9,'Town Data'!B12,"*")</f>
        <v>440242.71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361504.26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0.21780780674617778</v>
      </c>
      <c r="J16" s="23" t="str">
        <f t="shared" si="1"/>
        <v/>
      </c>
      <c r="K16" s="23" t="str">
        <f t="shared" si="2"/>
        <v/>
      </c>
    </row>
    <row r="17" spans="2:11" x14ac:dyDescent="0.25">
      <c r="B17" s="24" t="str">
        <f>'Town Data'!A13</f>
        <v>CHESTER</v>
      </c>
      <c r="C17" s="41">
        <f>IF('Town Data'!C13&gt;9,'Town Data'!B13,"*")</f>
        <v>249724.07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212309.75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0.17622516158584337</v>
      </c>
      <c r="J17" s="19" t="str">
        <f t="shared" si="1"/>
        <v/>
      </c>
      <c r="K17" s="19" t="str">
        <f t="shared" si="2"/>
        <v/>
      </c>
    </row>
    <row r="18" spans="2:11" x14ac:dyDescent="0.25">
      <c r="B18" t="str">
        <f>'Town Data'!A14</f>
        <v>COLCHESTER</v>
      </c>
      <c r="C18" s="40">
        <f>IF('Town Data'!C14&gt;9,'Town Data'!B14,"*")</f>
        <v>2352613.2799999998</v>
      </c>
      <c r="D18" s="36" t="str">
        <f>IF('Town Data'!E14&gt;9,'Town Data'!D14,"*")</f>
        <v>*</v>
      </c>
      <c r="E18" s="37">
        <f>IF('Town Data'!G14&gt;9,'Town Data'!F14,"*")</f>
        <v>254943.35</v>
      </c>
      <c r="F18" s="36">
        <f>IF('Town Data'!I14&gt;9,'Town Data'!H14,"*")</f>
        <v>2174818.75</v>
      </c>
      <c r="G18" s="36" t="str">
        <f>IF('Town Data'!K14&gt;9,'Town Data'!J14,"*")</f>
        <v>*</v>
      </c>
      <c r="H18" s="37">
        <f>IF('Town Data'!M14&gt;9,'Town Data'!L14,"*")</f>
        <v>249992.23</v>
      </c>
      <c r="I18" s="8">
        <f t="shared" si="0"/>
        <v>8.175142411292885E-2</v>
      </c>
      <c r="J18" s="8" t="str">
        <f t="shared" si="1"/>
        <v/>
      </c>
      <c r="K18" s="8">
        <f t="shared" si="2"/>
        <v>1.9805095542369436E-2</v>
      </c>
    </row>
    <row r="19" spans="2:11" x14ac:dyDescent="0.25">
      <c r="B19" s="24" t="str">
        <f>'Town Data'!A15</f>
        <v>DERBY</v>
      </c>
      <c r="C19" s="41">
        <f>IF('Town Data'!C15&gt;9,'Town Data'!B15,"*")</f>
        <v>897161.92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770885.21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0.16380741044441635</v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DORSET</v>
      </c>
      <c r="C20" s="40" t="str">
        <f>IF('Town Data'!C16&gt;9,'Town Data'!B16,"*")</f>
        <v>*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390972.12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 t="str">
        <f t="shared" si="0"/>
        <v/>
      </c>
      <c r="J20" s="8" t="str">
        <f t="shared" si="1"/>
        <v/>
      </c>
      <c r="K20" s="8" t="str">
        <f t="shared" si="2"/>
        <v/>
      </c>
    </row>
    <row r="21" spans="2:11" x14ac:dyDescent="0.25">
      <c r="B21" s="24" t="str">
        <f>'Town Data'!A17</f>
        <v>DOVER</v>
      </c>
      <c r="C21" s="41">
        <f>IF('Town Data'!C17&gt;9,'Town Data'!B17,"*")</f>
        <v>611207.47</v>
      </c>
      <c r="D21" s="34">
        <f>IF('Town Data'!E17&gt;9,'Town Data'!D17,"*")</f>
        <v>135011.37</v>
      </c>
      <c r="E21" s="35">
        <f>IF('Town Data'!G17&gt;9,'Town Data'!F17,"*")</f>
        <v>259115.29</v>
      </c>
      <c r="F21" s="34">
        <f>IF('Town Data'!I17&gt;9,'Town Data'!H17,"*")</f>
        <v>555045.65</v>
      </c>
      <c r="G21" s="34" t="str">
        <f>IF('Town Data'!K17&gt;9,'Town Data'!J17,"*")</f>
        <v>*</v>
      </c>
      <c r="H21" s="35">
        <f>IF('Town Data'!M17&gt;9,'Town Data'!L17,"*")</f>
        <v>214298.45</v>
      </c>
      <c r="I21" s="19">
        <f t="shared" si="0"/>
        <v>0.10118414584458044</v>
      </c>
      <c r="J21" s="19" t="str">
        <f t="shared" si="1"/>
        <v/>
      </c>
      <c r="K21" s="19">
        <f t="shared" si="2"/>
        <v>0.20913282387250115</v>
      </c>
    </row>
    <row r="22" spans="2:11" x14ac:dyDescent="0.25">
      <c r="B22" t="str">
        <f>'Town Data'!A18</f>
        <v>ENOSBURG</v>
      </c>
      <c r="C22" s="40">
        <f>IF('Town Data'!C18&gt;9,'Town Data'!B18,"*")</f>
        <v>414132.76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339194.03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0.22093174812068472</v>
      </c>
      <c r="J22" s="8" t="str">
        <f t="shared" si="1"/>
        <v/>
      </c>
      <c r="K22" s="8" t="str">
        <f t="shared" si="2"/>
        <v/>
      </c>
    </row>
    <row r="23" spans="2:11" x14ac:dyDescent="0.25">
      <c r="B23" s="24" t="str">
        <f>'Town Data'!A19</f>
        <v>ESSEX</v>
      </c>
      <c r="C23" s="41">
        <f>IF('Town Data'!C19&gt;9,'Town Data'!B19,"*")</f>
        <v>3026434.34</v>
      </c>
      <c r="D23" s="34" t="str">
        <f>IF('Town Data'!E19&gt;9,'Town Data'!D19,"*")</f>
        <v>*</v>
      </c>
      <c r="E23" s="35">
        <f>IF('Town Data'!G19&gt;9,'Town Data'!F19,"*")</f>
        <v>286762.05</v>
      </c>
      <c r="F23" s="34">
        <f>IF('Town Data'!I19&gt;9,'Town Data'!H19,"*")</f>
        <v>3076289.08</v>
      </c>
      <c r="G23" s="34" t="str">
        <f>IF('Town Data'!K19&gt;9,'Town Data'!J19,"*")</f>
        <v>*</v>
      </c>
      <c r="H23" s="35">
        <f>IF('Town Data'!M19&gt;9,'Town Data'!L19,"*")</f>
        <v>269642.71999999997</v>
      </c>
      <c r="I23" s="19">
        <f t="shared" si="0"/>
        <v>-1.6206129756830338E-2</v>
      </c>
      <c r="J23" s="19" t="str">
        <f t="shared" si="1"/>
        <v/>
      </c>
      <c r="K23" s="19">
        <f t="shared" si="2"/>
        <v>6.3488938251327606E-2</v>
      </c>
    </row>
    <row r="24" spans="2:11" x14ac:dyDescent="0.25">
      <c r="B24" t="str">
        <f>'Town Data'!A20</f>
        <v>FAIR HAVEN</v>
      </c>
      <c r="C24" s="40">
        <f>IF('Town Data'!C20&gt;9,'Town Data'!B20,"*")</f>
        <v>500773.22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455374.79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9.9694649323911838E-2</v>
      </c>
      <c r="J24" s="8" t="str">
        <f t="shared" si="1"/>
        <v/>
      </c>
      <c r="K24" s="8" t="str">
        <f t="shared" si="2"/>
        <v/>
      </c>
    </row>
    <row r="25" spans="2:11" x14ac:dyDescent="0.25">
      <c r="B25" s="24" t="str">
        <f>'Town Data'!A21</f>
        <v>HARDWICK</v>
      </c>
      <c r="C25" s="41">
        <f>IF('Town Data'!C21&gt;9,'Town Data'!B21,"*")</f>
        <v>262671.3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281729.90000000002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-6.7648481755042802E-2</v>
      </c>
      <c r="J25" s="19" t="str">
        <f t="shared" si="1"/>
        <v/>
      </c>
      <c r="K25" s="19" t="str">
        <f t="shared" si="2"/>
        <v/>
      </c>
    </row>
    <row r="26" spans="2:11" x14ac:dyDescent="0.25">
      <c r="B26" t="str">
        <f>'Town Data'!A22</f>
        <v>HARTFORD</v>
      </c>
      <c r="C26" s="40">
        <f>IF('Town Data'!C22&gt;9,'Town Data'!B22,"*")</f>
        <v>1779482.34</v>
      </c>
      <c r="D26" s="36">
        <f>IF('Town Data'!E22&gt;9,'Town Data'!D22,"*")</f>
        <v>1045934.4</v>
      </c>
      <c r="E26" s="37">
        <f>IF('Town Data'!G22&gt;9,'Town Data'!F22,"*")</f>
        <v>233989.03</v>
      </c>
      <c r="F26" s="36">
        <f>IF('Town Data'!I22&gt;9,'Town Data'!H22,"*")</f>
        <v>1703741.41</v>
      </c>
      <c r="G26" s="36">
        <f>IF('Town Data'!K22&gt;9,'Town Data'!J22,"*")</f>
        <v>1001848.27</v>
      </c>
      <c r="H26" s="37">
        <f>IF('Town Data'!M22&gt;9,'Town Data'!L22,"*")</f>
        <v>233308.48</v>
      </c>
      <c r="I26" s="8">
        <f t="shared" si="0"/>
        <v>4.4455648935597669E-2</v>
      </c>
      <c r="J26" s="8">
        <f t="shared" si="1"/>
        <v>4.4004797253380495E-2</v>
      </c>
      <c r="K26" s="8">
        <f t="shared" si="2"/>
        <v>2.9169535543671125E-3</v>
      </c>
    </row>
    <row r="27" spans="2:11" x14ac:dyDescent="0.25">
      <c r="B27" s="24" t="str">
        <f>'Town Data'!A23</f>
        <v>HINESBURG</v>
      </c>
      <c r="C27" s="41">
        <f>IF('Town Data'!C23&gt;9,'Town Data'!B23,"*")</f>
        <v>392711.32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337667.71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0.16301117450644001</v>
      </c>
      <c r="J27" s="19" t="str">
        <f t="shared" si="1"/>
        <v/>
      </c>
      <c r="K27" s="19" t="str">
        <f t="shared" si="2"/>
        <v/>
      </c>
    </row>
    <row r="28" spans="2:11" x14ac:dyDescent="0.25">
      <c r="B28" t="str">
        <f>'Town Data'!A24</f>
        <v>JERICHO</v>
      </c>
      <c r="C28" s="40">
        <f>IF('Town Data'!C24&gt;9,'Town Data'!B24,"*")</f>
        <v>352510.29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 t="str">
        <f>IF('Town Data'!I24&gt;9,'Town Data'!H24,"*")</f>
        <v>*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JOHNSON</v>
      </c>
      <c r="C29" s="41">
        <f>IF('Town Data'!C25&gt;9,'Town Data'!B25,"*")</f>
        <v>174107.9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KILLINGTON</v>
      </c>
      <c r="C30" s="40">
        <f>IF('Town Data'!C26&gt;9,'Town Data'!B26,"*")</f>
        <v>1355414.45</v>
      </c>
      <c r="D30" s="36">
        <f>IF('Town Data'!E26&gt;9,'Town Data'!D26,"*")</f>
        <v>1133962.8500000001</v>
      </c>
      <c r="E30" s="37">
        <f>IF('Town Data'!G26&gt;9,'Town Data'!F26,"*")</f>
        <v>1095055.8899999999</v>
      </c>
      <c r="F30" s="36">
        <f>IF('Town Data'!I26&gt;9,'Town Data'!H26,"*")</f>
        <v>1335197.3400000001</v>
      </c>
      <c r="G30" s="36">
        <f>IF('Town Data'!K26&gt;9,'Town Data'!J26,"*")</f>
        <v>1155060.27</v>
      </c>
      <c r="H30" s="37">
        <f>IF('Town Data'!M26&gt;9,'Town Data'!L26,"*")</f>
        <v>1043645.6</v>
      </c>
      <c r="I30" s="8">
        <f t="shared" si="0"/>
        <v>1.5141664377491846E-2</v>
      </c>
      <c r="J30" s="8">
        <f t="shared" si="1"/>
        <v>-1.826521139022462E-2</v>
      </c>
      <c r="K30" s="8">
        <f t="shared" si="2"/>
        <v>4.9260294874045291E-2</v>
      </c>
    </row>
    <row r="31" spans="2:11" x14ac:dyDescent="0.25">
      <c r="B31" s="24" t="str">
        <f>'Town Data'!A27</f>
        <v>LONDONDERRY</v>
      </c>
      <c r="C31" s="41">
        <f>IF('Town Data'!C27&gt;9,'Town Data'!B27,"*")</f>
        <v>207418.54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189110.18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9.6813191124877657E-2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LUDLOW</v>
      </c>
      <c r="C32" s="40">
        <f>IF('Town Data'!C28&gt;9,'Town Data'!B28,"*")</f>
        <v>1053632.45</v>
      </c>
      <c r="D32" s="36" t="str">
        <f>IF('Town Data'!E28&gt;9,'Town Data'!D28,"*")</f>
        <v>*</v>
      </c>
      <c r="E32" s="37">
        <f>IF('Town Data'!G28&gt;9,'Town Data'!F28,"*")</f>
        <v>364915.9</v>
      </c>
      <c r="F32" s="36">
        <f>IF('Town Data'!I28&gt;9,'Town Data'!H28,"*")</f>
        <v>844307.3</v>
      </c>
      <c r="G32" s="36" t="str">
        <f>IF('Town Data'!K28&gt;9,'Town Data'!J28,"*")</f>
        <v>*</v>
      </c>
      <c r="H32" s="37">
        <f>IF('Town Data'!M28&gt;9,'Town Data'!L28,"*")</f>
        <v>244378.78</v>
      </c>
      <c r="I32" s="8">
        <f t="shared" si="0"/>
        <v>0.24792531108045601</v>
      </c>
      <c r="J32" s="8" t="str">
        <f t="shared" si="1"/>
        <v/>
      </c>
      <c r="K32" s="8">
        <f t="shared" si="2"/>
        <v>0.49323889741981697</v>
      </c>
    </row>
    <row r="33" spans="2:11" x14ac:dyDescent="0.25">
      <c r="B33" s="24" t="str">
        <f>'Town Data'!A29</f>
        <v>LYNDON</v>
      </c>
      <c r="C33" s="41">
        <f>IF('Town Data'!C29&gt;9,'Town Data'!B29,"*")</f>
        <v>1050339.33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974734.05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7.7565034277811501E-2</v>
      </c>
      <c r="J33" s="19" t="str">
        <f t="shared" si="1"/>
        <v/>
      </c>
      <c r="K33" s="19" t="str">
        <f t="shared" si="2"/>
        <v/>
      </c>
    </row>
    <row r="34" spans="2:11" x14ac:dyDescent="0.25">
      <c r="B34" t="str">
        <f>'Town Data'!A30</f>
        <v>MANCHESTER</v>
      </c>
      <c r="C34" s="40">
        <f>IF('Town Data'!C30&gt;9,'Town Data'!B30,"*")</f>
        <v>2529059.1</v>
      </c>
      <c r="D34" s="36">
        <f>IF('Town Data'!E30&gt;9,'Town Data'!D30,"*")</f>
        <v>1724811.59</v>
      </c>
      <c r="E34" s="37">
        <f>IF('Town Data'!G30&gt;9,'Town Data'!F30,"*")</f>
        <v>608924.1</v>
      </c>
      <c r="F34" s="36">
        <f>IF('Town Data'!I30&gt;9,'Town Data'!H30,"*")</f>
        <v>2366918.44</v>
      </c>
      <c r="G34" s="36">
        <f>IF('Town Data'!K30&gt;9,'Town Data'!J30,"*")</f>
        <v>1935358.33</v>
      </c>
      <c r="H34" s="37">
        <f>IF('Town Data'!M30&gt;9,'Town Data'!L30,"*")</f>
        <v>569513.72</v>
      </c>
      <c r="I34" s="8">
        <f t="shared" si="0"/>
        <v>6.8502850482672378E-2</v>
      </c>
      <c r="J34" s="8">
        <f t="shared" si="1"/>
        <v>-0.10878953873105245</v>
      </c>
      <c r="K34" s="8">
        <f t="shared" si="2"/>
        <v>6.9200053687907659E-2</v>
      </c>
    </row>
    <row r="35" spans="2:11" x14ac:dyDescent="0.25">
      <c r="B35" s="24" t="str">
        <f>'Town Data'!A31</f>
        <v>MIDDLEBURY</v>
      </c>
      <c r="C35" s="41">
        <f>IF('Town Data'!C31&gt;9,'Town Data'!B31,"*")</f>
        <v>2197679.0499999998</v>
      </c>
      <c r="D35" s="34">
        <f>IF('Town Data'!E31&gt;9,'Town Data'!D31,"*")</f>
        <v>504177.87</v>
      </c>
      <c r="E35" s="35">
        <f>IF('Town Data'!G31&gt;9,'Town Data'!F31,"*")</f>
        <v>258735.14</v>
      </c>
      <c r="F35" s="34">
        <f>IF('Town Data'!I31&gt;9,'Town Data'!H31,"*")</f>
        <v>2002320.03</v>
      </c>
      <c r="G35" s="34" t="str">
        <f>IF('Town Data'!K31&gt;9,'Town Data'!J31,"*")</f>
        <v>*</v>
      </c>
      <c r="H35" s="35">
        <f>IF('Town Data'!M31&gt;9,'Town Data'!L31,"*")</f>
        <v>206933.47</v>
      </c>
      <c r="I35" s="19">
        <f t="shared" si="0"/>
        <v>9.756633159185836E-2</v>
      </c>
      <c r="J35" s="19" t="str">
        <f t="shared" si="1"/>
        <v/>
      </c>
      <c r="K35" s="19">
        <f t="shared" si="2"/>
        <v>0.25033006985288564</v>
      </c>
    </row>
    <row r="36" spans="2:11" x14ac:dyDescent="0.25">
      <c r="B36" t="str">
        <f>'Town Data'!A32</f>
        <v>MILTON</v>
      </c>
      <c r="C36" s="40">
        <f>IF('Town Data'!C32&gt;9,'Town Data'!B32,"*")</f>
        <v>1017281.77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892005.49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0.14044339570152201</v>
      </c>
      <c r="J36" s="8" t="str">
        <f t="shared" si="1"/>
        <v/>
      </c>
      <c r="K36" s="8" t="str">
        <f t="shared" si="2"/>
        <v/>
      </c>
    </row>
    <row r="37" spans="2:11" x14ac:dyDescent="0.25">
      <c r="B37" s="24" t="str">
        <f>'Town Data'!A33</f>
        <v>MONTGOMERY</v>
      </c>
      <c r="C37" s="41">
        <f>IF('Town Data'!C33&gt;9,'Town Data'!B33,"*")</f>
        <v>108932.74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 t="str">
        <f>IF('Town Data'!I33&gt;9,'Town Data'!H33,"*")</f>
        <v>*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 t="str">
        <f t="shared" si="0"/>
        <v/>
      </c>
      <c r="J37" s="19" t="str">
        <f t="shared" si="1"/>
        <v/>
      </c>
      <c r="K37" s="19" t="str">
        <f t="shared" si="2"/>
        <v/>
      </c>
    </row>
    <row r="38" spans="2:11" x14ac:dyDescent="0.25">
      <c r="B38" t="str">
        <f>'Town Data'!A34</f>
        <v>MONTPELIER</v>
      </c>
      <c r="C38" s="40">
        <f>IF('Town Data'!C34&gt;9,'Town Data'!B34,"*")</f>
        <v>1823135.38</v>
      </c>
      <c r="D38" s="36" t="str">
        <f>IF('Town Data'!E34&gt;9,'Town Data'!D34,"*")</f>
        <v>*</v>
      </c>
      <c r="E38" s="37">
        <f>IF('Town Data'!G34&gt;9,'Town Data'!F34,"*")</f>
        <v>268244.71999999997</v>
      </c>
      <c r="F38" s="36">
        <f>IF('Town Data'!I34&gt;9,'Town Data'!H34,"*")</f>
        <v>1668422.23</v>
      </c>
      <c r="G38" s="36" t="str">
        <f>IF('Town Data'!K34&gt;9,'Town Data'!J34,"*")</f>
        <v>*</v>
      </c>
      <c r="H38" s="37">
        <f>IF('Town Data'!M34&gt;9,'Town Data'!L34,"*")</f>
        <v>248941.74</v>
      </c>
      <c r="I38" s="8">
        <f t="shared" si="0"/>
        <v>9.2730213742117248E-2</v>
      </c>
      <c r="J38" s="8" t="str">
        <f t="shared" si="1"/>
        <v/>
      </c>
      <c r="K38" s="8">
        <f t="shared" si="2"/>
        <v>7.7540150558921869E-2</v>
      </c>
    </row>
    <row r="39" spans="2:11" x14ac:dyDescent="0.25">
      <c r="B39" s="24" t="str">
        <f>'Town Data'!A35</f>
        <v>MORRISTOWN</v>
      </c>
      <c r="C39" s="41">
        <f>IF('Town Data'!C35&gt;9,'Town Data'!B35,"*")</f>
        <v>1390584.2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1292153.54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7.6175668721226358E-2</v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NEWPORT</v>
      </c>
      <c r="C40" s="40">
        <f>IF('Town Data'!C36&gt;9,'Town Data'!B36,"*")</f>
        <v>1050672.58</v>
      </c>
      <c r="D40" s="36" t="str">
        <f>IF('Town Data'!E36&gt;9,'Town Data'!D36,"*")</f>
        <v>*</v>
      </c>
      <c r="E40" s="37">
        <f>IF('Town Data'!G36&gt;9,'Town Data'!F36,"*")</f>
        <v>143117.47</v>
      </c>
      <c r="F40" s="36">
        <f>IF('Town Data'!I36&gt;9,'Town Data'!H36,"*")</f>
        <v>962034.63</v>
      </c>
      <c r="G40" s="36" t="str">
        <f>IF('Town Data'!K36&gt;9,'Town Data'!J36,"*")</f>
        <v>*</v>
      </c>
      <c r="H40" s="37">
        <f>IF('Town Data'!M36&gt;9,'Town Data'!L36,"*")</f>
        <v>138938.03</v>
      </c>
      <c r="I40" s="8">
        <f t="shared" si="0"/>
        <v>9.213592446251137E-2</v>
      </c>
      <c r="J40" s="8" t="str">
        <f t="shared" si="1"/>
        <v/>
      </c>
      <c r="K40" s="8">
        <f t="shared" si="2"/>
        <v>3.0081324746003685E-2</v>
      </c>
    </row>
    <row r="41" spans="2:11" x14ac:dyDescent="0.25">
      <c r="B41" s="24" t="str">
        <f>'Town Data'!A37</f>
        <v>NORTHFIELD</v>
      </c>
      <c r="C41" s="41">
        <f>IF('Town Data'!C37&gt;9,'Town Data'!B37,"*")</f>
        <v>296389.42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244838.06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0.21055288544599637</v>
      </c>
      <c r="J41" s="19" t="str">
        <f t="shared" si="1"/>
        <v/>
      </c>
      <c r="K41" s="19" t="str">
        <f t="shared" si="2"/>
        <v/>
      </c>
    </row>
    <row r="42" spans="2:11" x14ac:dyDescent="0.25">
      <c r="B42" t="str">
        <f>'Town Data'!A38</f>
        <v>POULTNEY</v>
      </c>
      <c r="C42" s="40">
        <f>IF('Town Data'!C38&gt;9,'Town Data'!B38,"*")</f>
        <v>162228.59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159158.76999999999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1.9287784141583948E-2</v>
      </c>
      <c r="J42" s="8" t="str">
        <f t="shared" si="1"/>
        <v/>
      </c>
      <c r="K42" s="8" t="str">
        <f t="shared" si="2"/>
        <v/>
      </c>
    </row>
    <row r="43" spans="2:11" x14ac:dyDescent="0.25">
      <c r="B43" s="24" t="str">
        <f>'Town Data'!A39</f>
        <v>RANDOLPH</v>
      </c>
      <c r="C43" s="41">
        <f>IF('Town Data'!C39&gt;9,'Town Data'!B39,"*")</f>
        <v>664731.12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602314.56000000006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0.10362784522426277</v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RICHMOND</v>
      </c>
      <c r="C44" s="40">
        <f>IF('Town Data'!C40&gt;9,'Town Data'!B40,"*")</f>
        <v>278205.28000000003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240584.13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0.1563741964193566</v>
      </c>
      <c r="J44" s="8" t="str">
        <f t="shared" si="1"/>
        <v/>
      </c>
      <c r="K44" s="8" t="str">
        <f t="shared" si="2"/>
        <v/>
      </c>
    </row>
    <row r="45" spans="2:11" x14ac:dyDescent="0.25">
      <c r="B45" s="24" t="str">
        <f>'Town Data'!A41</f>
        <v>ROCKINGHAM</v>
      </c>
      <c r="C45" s="41">
        <f>IF('Town Data'!C41&gt;9,'Town Data'!B41,"*")</f>
        <v>441464.59</v>
      </c>
      <c r="D45" s="34" t="str">
        <f>IF('Town Data'!E41&gt;9,'Town Data'!D41,"*")</f>
        <v>*</v>
      </c>
      <c r="E45" s="35">
        <f>IF('Town Data'!G41&gt;9,'Town Data'!F41,"*")</f>
        <v>66064.929999999993</v>
      </c>
      <c r="F45" s="34">
        <f>IF('Town Data'!I41&gt;9,'Town Data'!H41,"*")</f>
        <v>433541.86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1.8274429140475709E-2</v>
      </c>
      <c r="J45" s="19" t="str">
        <f t="shared" si="1"/>
        <v/>
      </c>
      <c r="K45" s="19" t="str">
        <f t="shared" si="2"/>
        <v/>
      </c>
    </row>
    <row r="46" spans="2:11" x14ac:dyDescent="0.25">
      <c r="B46" t="str">
        <f>'Town Data'!A42</f>
        <v>ROYALTON</v>
      </c>
      <c r="C46" s="40">
        <f>IF('Town Data'!C42&gt;9,'Town Data'!B42,"*")</f>
        <v>272300.88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204863.29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0.32918337882790027</v>
      </c>
      <c r="J46" s="8" t="str">
        <f t="shared" si="1"/>
        <v/>
      </c>
      <c r="K46" s="8" t="str">
        <f t="shared" si="2"/>
        <v/>
      </c>
    </row>
    <row r="47" spans="2:11" x14ac:dyDescent="0.25">
      <c r="B47" s="24" t="str">
        <f>'Town Data'!A43</f>
        <v>RUTLAND</v>
      </c>
      <c r="C47" s="41">
        <f>IF('Town Data'!C43&gt;9,'Town Data'!B43,"*")</f>
        <v>3995548.54</v>
      </c>
      <c r="D47" s="34">
        <f>IF('Town Data'!E43&gt;9,'Town Data'!D43,"*")</f>
        <v>281394.57</v>
      </c>
      <c r="E47" s="35">
        <f>IF('Town Data'!G43&gt;9,'Town Data'!F43,"*")</f>
        <v>386348.45</v>
      </c>
      <c r="F47" s="34">
        <f>IF('Town Data'!I43&gt;9,'Town Data'!H43,"*")</f>
        <v>3498752.79</v>
      </c>
      <c r="G47" s="34">
        <f>IF('Town Data'!K43&gt;9,'Town Data'!J43,"*")</f>
        <v>232657.36</v>
      </c>
      <c r="H47" s="35">
        <f>IF('Town Data'!M43&gt;9,'Town Data'!L43,"*")</f>
        <v>355674.52</v>
      </c>
      <c r="I47" s="19">
        <f t="shared" si="0"/>
        <v>0.14199224118375051</v>
      </c>
      <c r="J47" s="19">
        <f t="shared" si="1"/>
        <v>0.20948062850880808</v>
      </c>
      <c r="K47" s="19">
        <f t="shared" si="2"/>
        <v>8.6241572772769864E-2</v>
      </c>
    </row>
    <row r="48" spans="2:11" x14ac:dyDescent="0.25">
      <c r="B48" t="str">
        <f>'Town Data'!A44</f>
        <v>RUTLAND TOWN</v>
      </c>
      <c r="C48" s="40">
        <f>IF('Town Data'!C44&gt;9,'Town Data'!B44,"*")</f>
        <v>1340105.6000000001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1269392.1399999999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5.5706552586657895E-2</v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SHELBURNE</v>
      </c>
      <c r="C49" s="41">
        <f>IF('Town Data'!C45&gt;9,'Town Data'!B45,"*")</f>
        <v>666416.31999999995</v>
      </c>
      <c r="D49" s="34" t="str">
        <f>IF('Town Data'!E45&gt;9,'Town Data'!D45,"*")</f>
        <v>*</v>
      </c>
      <c r="E49" s="35">
        <f>IF('Town Data'!G45&gt;9,'Town Data'!F45,"*")</f>
        <v>104965.93</v>
      </c>
      <c r="F49" s="34">
        <f>IF('Town Data'!I45&gt;9,'Town Data'!H45,"*")</f>
        <v>695584.81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-4.1933765057348082E-2</v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SOUTH BURLINGTON</v>
      </c>
      <c r="C50" s="40">
        <f>IF('Town Data'!C46&gt;9,'Town Data'!B46,"*")</f>
        <v>6848421.6100000003</v>
      </c>
      <c r="D50" s="36">
        <f>IF('Town Data'!E46&gt;9,'Town Data'!D46,"*")</f>
        <v>2520562.44</v>
      </c>
      <c r="E50" s="37">
        <f>IF('Town Data'!G46&gt;9,'Town Data'!F46,"*")</f>
        <v>691964.95</v>
      </c>
      <c r="F50" s="36">
        <f>IF('Town Data'!I46&gt;9,'Town Data'!H46,"*")</f>
        <v>6649111.2400000002</v>
      </c>
      <c r="G50" s="36">
        <f>IF('Town Data'!K46&gt;9,'Town Data'!J46,"*")</f>
        <v>2203867.27</v>
      </c>
      <c r="H50" s="37">
        <f>IF('Town Data'!M46&gt;9,'Town Data'!L46,"*")</f>
        <v>675525.15</v>
      </c>
      <c r="I50" s="8">
        <f t="shared" si="0"/>
        <v>2.9975490378470509E-2</v>
      </c>
      <c r="J50" s="8">
        <f t="shared" si="1"/>
        <v>0.14369974739903457</v>
      </c>
      <c r="K50" s="8">
        <f t="shared" si="2"/>
        <v>2.4336325597943954E-2</v>
      </c>
    </row>
    <row r="51" spans="2:11" x14ac:dyDescent="0.25">
      <c r="B51" s="24" t="str">
        <f>'Town Data'!A47</f>
        <v>SOUTH HERO</v>
      </c>
      <c r="C51" s="41">
        <f>IF('Town Data'!C47&gt;9,'Town Data'!B47,"*")</f>
        <v>147148.96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153725.49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-4.2780998779057389E-2</v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SPRINGFIELD</v>
      </c>
      <c r="C52" s="40">
        <f>IF('Town Data'!C48&gt;9,'Town Data'!B48,"*")</f>
        <v>1165148.21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1137158.58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2.4613655907164581E-2</v>
      </c>
      <c r="J52" s="8" t="str">
        <f t="shared" si="1"/>
        <v/>
      </c>
      <c r="K52" s="8" t="str">
        <f t="shared" si="2"/>
        <v/>
      </c>
    </row>
    <row r="53" spans="2:11" x14ac:dyDescent="0.25">
      <c r="B53" s="24" t="str">
        <f>'Town Data'!A49</f>
        <v>ST ALBANS</v>
      </c>
      <c r="C53" s="41">
        <f>IF('Town Data'!C49&gt;9,'Town Data'!B49,"*")</f>
        <v>1990070.16</v>
      </c>
      <c r="D53" s="34" t="str">
        <f>IF('Town Data'!E49&gt;9,'Town Data'!D49,"*")</f>
        <v>*</v>
      </c>
      <c r="E53" s="35">
        <f>IF('Town Data'!G49&gt;9,'Town Data'!F49,"*")</f>
        <v>208300.23</v>
      </c>
      <c r="F53" s="34">
        <f>IF('Town Data'!I49&gt;9,'Town Data'!H49,"*")</f>
        <v>1758426.18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0.13173369609408339</v>
      </c>
      <c r="J53" s="19" t="str">
        <f t="shared" si="1"/>
        <v/>
      </c>
      <c r="K53" s="19" t="str">
        <f t="shared" si="2"/>
        <v/>
      </c>
    </row>
    <row r="54" spans="2:11" x14ac:dyDescent="0.25">
      <c r="B54" t="str">
        <f>'Town Data'!A50</f>
        <v>ST ALBANS TOWN</v>
      </c>
      <c r="C54" s="40">
        <f>IF('Town Data'!C50&gt;9,'Town Data'!B50,"*")</f>
        <v>840008.97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875320.51</v>
      </c>
      <c r="G54" s="36" t="str">
        <f>IF('Town Data'!K50&gt;9,'Town Data'!J50,"*")</f>
        <v>*</v>
      </c>
      <c r="H54" s="37">
        <f>IF('Town Data'!M50&gt;9,'Town Data'!L50,"*")</f>
        <v>69932.149999999994</v>
      </c>
      <c r="I54" s="8">
        <f t="shared" si="0"/>
        <v>-4.0341268822776742E-2</v>
      </c>
      <c r="J54" s="8" t="str">
        <f t="shared" si="1"/>
        <v/>
      </c>
      <c r="K54" s="8" t="str">
        <f t="shared" si="2"/>
        <v/>
      </c>
    </row>
    <row r="55" spans="2:11" x14ac:dyDescent="0.25">
      <c r="B55" s="24" t="str">
        <f>'Town Data'!A51</f>
        <v>ST JOHNSBURY</v>
      </c>
      <c r="C55" s="41">
        <f>IF('Town Data'!C51&gt;9,'Town Data'!B51,"*")</f>
        <v>1013425.13</v>
      </c>
      <c r="D55" s="34" t="str">
        <f>IF('Town Data'!E51&gt;9,'Town Data'!D51,"*")</f>
        <v>*</v>
      </c>
      <c r="E55" s="35">
        <f>IF('Town Data'!G51&gt;9,'Town Data'!F51,"*")</f>
        <v>81858.240000000005</v>
      </c>
      <c r="F55" s="34">
        <f>IF('Town Data'!I51&gt;9,'Town Data'!H51,"*")</f>
        <v>1042748.61</v>
      </c>
      <c r="G55" s="34" t="str">
        <f>IF('Town Data'!K51&gt;9,'Town Data'!J51,"*")</f>
        <v>*</v>
      </c>
      <c r="H55" s="35">
        <f>IF('Town Data'!M51&gt;9,'Town Data'!L51,"*")</f>
        <v>72892.09</v>
      </c>
      <c r="I55" s="19">
        <f t="shared" si="0"/>
        <v>-2.8121332139680322E-2</v>
      </c>
      <c r="J55" s="19" t="str">
        <f t="shared" si="1"/>
        <v/>
      </c>
      <c r="K55" s="19">
        <f t="shared" si="2"/>
        <v>0.12300580213847633</v>
      </c>
    </row>
    <row r="56" spans="2:11" x14ac:dyDescent="0.25">
      <c r="B56" t="str">
        <f>'Town Data'!A52</f>
        <v>STOWE</v>
      </c>
      <c r="C56" s="40">
        <f>IF('Town Data'!C52&gt;9,'Town Data'!B52,"*")</f>
        <v>3213309.88</v>
      </c>
      <c r="D56" s="36">
        <f>IF('Town Data'!E52&gt;9,'Town Data'!D52,"*")</f>
        <v>3135351.65</v>
      </c>
      <c r="E56" s="37">
        <f>IF('Town Data'!G52&gt;9,'Town Data'!F52,"*")</f>
        <v>1207373.73</v>
      </c>
      <c r="F56" s="36">
        <f>IF('Town Data'!I52&gt;9,'Town Data'!H52,"*")</f>
        <v>3145376.55</v>
      </c>
      <c r="G56" s="36">
        <f>IF('Town Data'!K52&gt;9,'Town Data'!J52,"*")</f>
        <v>3654629.33</v>
      </c>
      <c r="H56" s="37">
        <f>IF('Town Data'!M52&gt;9,'Town Data'!L52,"*")</f>
        <v>995728.89</v>
      </c>
      <c r="I56" s="8">
        <f t="shared" si="0"/>
        <v>2.1597836990296146E-2</v>
      </c>
      <c r="J56" s="8">
        <f t="shared" si="1"/>
        <v>-0.14208764640982077</v>
      </c>
      <c r="K56" s="8">
        <f t="shared" si="2"/>
        <v>0.21255267585938975</v>
      </c>
    </row>
    <row r="57" spans="2:11" x14ac:dyDescent="0.25">
      <c r="B57" s="24" t="str">
        <f>'Town Data'!A53</f>
        <v>SWANTON</v>
      </c>
      <c r="C57" s="41">
        <f>IF('Town Data'!C53&gt;9,'Town Data'!B53,"*")</f>
        <v>576612.02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502661.14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0.1471187528043246</v>
      </c>
      <c r="J57" s="19" t="str">
        <f t="shared" si="1"/>
        <v/>
      </c>
      <c r="K57" s="19" t="str">
        <f t="shared" si="2"/>
        <v/>
      </c>
    </row>
    <row r="58" spans="2:11" x14ac:dyDescent="0.25">
      <c r="B58" t="str">
        <f>'Town Data'!A54</f>
        <v>VERGENNES</v>
      </c>
      <c r="C58" s="40">
        <f>IF('Town Data'!C54&gt;9,'Town Data'!B54,"*")</f>
        <v>434494.15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363938.35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0.19386745035251177</v>
      </c>
      <c r="J58" s="8" t="str">
        <f t="shared" si="1"/>
        <v/>
      </c>
      <c r="K58" s="8" t="str">
        <f t="shared" si="2"/>
        <v/>
      </c>
    </row>
    <row r="59" spans="2:11" x14ac:dyDescent="0.25">
      <c r="B59" s="24" t="str">
        <f>'Town Data'!A55</f>
        <v>WAITSFIELD</v>
      </c>
      <c r="C59" s="41">
        <f>IF('Town Data'!C55&gt;9,'Town Data'!B55,"*")</f>
        <v>529150.26</v>
      </c>
      <c r="D59" s="34">
        <f>IF('Town Data'!E55&gt;9,'Town Data'!D55,"*")</f>
        <v>85125.41</v>
      </c>
      <c r="E59" s="35">
        <f>IF('Town Data'!G55&gt;9,'Town Data'!F55,"*")</f>
        <v>138072.4</v>
      </c>
      <c r="F59" s="34">
        <f>IF('Town Data'!I55&gt;9,'Town Data'!H55,"*")</f>
        <v>490239.37</v>
      </c>
      <c r="G59" s="34">
        <f>IF('Town Data'!K55&gt;9,'Town Data'!J55,"*")</f>
        <v>73922.16</v>
      </c>
      <c r="H59" s="35">
        <f>IF('Town Data'!M55&gt;9,'Town Data'!L55,"*")</f>
        <v>139139.5</v>
      </c>
      <c r="I59" s="19">
        <f t="shared" si="0"/>
        <v>7.9371205947820989E-2</v>
      </c>
      <c r="J59" s="19">
        <f t="shared" si="1"/>
        <v>0.15155468941924857</v>
      </c>
      <c r="K59" s="19">
        <f t="shared" si="2"/>
        <v>-7.669281548374156E-3</v>
      </c>
    </row>
    <row r="60" spans="2:11" x14ac:dyDescent="0.25">
      <c r="B60" t="str">
        <f>'Town Data'!A56</f>
        <v>WARREN</v>
      </c>
      <c r="C60" s="40">
        <f>IF('Town Data'!C56&gt;9,'Town Data'!B56,"*")</f>
        <v>276085.67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 t="str">
        <f>IF('Town Data'!I56&gt;9,'Town Data'!H56,"*")</f>
        <v>*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 t="str">
        <f t="shared" si="0"/>
        <v/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WATERBURY</v>
      </c>
      <c r="C61" s="41">
        <f>IF('Town Data'!C57&gt;9,'Town Data'!B57,"*")</f>
        <v>1253730.4099999999</v>
      </c>
      <c r="D61" s="34" t="str">
        <f>IF('Town Data'!E57&gt;9,'Town Data'!D57,"*")</f>
        <v>*</v>
      </c>
      <c r="E61" s="35">
        <f>IF('Town Data'!G57&gt;9,'Town Data'!F57,"*")</f>
        <v>295904.61</v>
      </c>
      <c r="F61" s="34">
        <f>IF('Town Data'!I57&gt;9,'Town Data'!H57,"*")</f>
        <v>1168715.6599999999</v>
      </c>
      <c r="G61" s="34" t="str">
        <f>IF('Town Data'!K57&gt;9,'Town Data'!J57,"*")</f>
        <v>*</v>
      </c>
      <c r="H61" s="35">
        <f>IF('Town Data'!M57&gt;9,'Town Data'!L57,"*")</f>
        <v>299577.21999999997</v>
      </c>
      <c r="I61" s="19">
        <f t="shared" si="0"/>
        <v>7.2742030341238009E-2</v>
      </c>
      <c r="J61" s="19" t="str">
        <f t="shared" si="1"/>
        <v/>
      </c>
      <c r="K61" s="19">
        <f t="shared" si="2"/>
        <v>-1.2259309970230668E-2</v>
      </c>
    </row>
    <row r="62" spans="2:11" x14ac:dyDescent="0.25">
      <c r="B62" t="str">
        <f>'Town Data'!A58</f>
        <v>WILLISTON</v>
      </c>
      <c r="C62" s="40">
        <f>IF('Town Data'!C58&gt;9,'Town Data'!B58,"*")</f>
        <v>3521886.74</v>
      </c>
      <c r="D62" s="36" t="str">
        <f>IF('Town Data'!E58&gt;9,'Town Data'!D58,"*")</f>
        <v>*</v>
      </c>
      <c r="E62" s="37">
        <f>IF('Town Data'!G58&gt;9,'Town Data'!F58,"*")</f>
        <v>286490.62</v>
      </c>
      <c r="F62" s="36">
        <f>IF('Town Data'!I58&gt;9,'Town Data'!H58,"*")</f>
        <v>3049029.34</v>
      </c>
      <c r="G62" s="36" t="str">
        <f>IF('Town Data'!K58&gt;9,'Town Data'!J58,"*")</f>
        <v>*</v>
      </c>
      <c r="H62" s="37">
        <f>IF('Town Data'!M58&gt;9,'Town Data'!L58,"*")</f>
        <v>276876.7</v>
      </c>
      <c r="I62" s="8">
        <f t="shared" si="0"/>
        <v>0.15508456865160911</v>
      </c>
      <c r="J62" s="8" t="str">
        <f t="shared" si="1"/>
        <v/>
      </c>
      <c r="K62" s="8">
        <f t="shared" si="2"/>
        <v>3.4722748429174367E-2</v>
      </c>
    </row>
    <row r="63" spans="2:11" x14ac:dyDescent="0.25">
      <c r="B63" s="24" t="str">
        <f>'Town Data'!A59</f>
        <v>WILMINGTON</v>
      </c>
      <c r="C63" s="41">
        <f>IF('Town Data'!C59&gt;9,'Town Data'!B59,"*")</f>
        <v>447056.41</v>
      </c>
      <c r="D63" s="34">
        <f>IF('Town Data'!E59&gt;9,'Town Data'!D59,"*")</f>
        <v>113569.67</v>
      </c>
      <c r="E63" s="35">
        <f>IF('Town Data'!G59&gt;9,'Town Data'!F59,"*")</f>
        <v>74271.42</v>
      </c>
      <c r="F63" s="34">
        <f>IF('Town Data'!I59&gt;9,'Town Data'!H59,"*")</f>
        <v>386129.73</v>
      </c>
      <c r="G63" s="34">
        <f>IF('Town Data'!K59&gt;9,'Town Data'!J59,"*")</f>
        <v>59770.98</v>
      </c>
      <c r="H63" s="35">
        <f>IF('Town Data'!M59&gt;9,'Town Data'!L59,"*")</f>
        <v>42740.03</v>
      </c>
      <c r="I63" s="19">
        <f t="shared" si="0"/>
        <v>0.15778810919324962</v>
      </c>
      <c r="J63" s="19">
        <f t="shared" si="1"/>
        <v>0.90008044037424173</v>
      </c>
      <c r="K63" s="19">
        <f t="shared" si="2"/>
        <v>0.73774842928280582</v>
      </c>
    </row>
    <row r="64" spans="2:11" x14ac:dyDescent="0.25">
      <c r="B64" t="str">
        <f>'Town Data'!A60</f>
        <v>WINDSOR</v>
      </c>
      <c r="C64" s="40">
        <f>IF('Town Data'!C60&gt;9,'Town Data'!B60,"*")</f>
        <v>401369.55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368298.28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>
        <f t="shared" si="0"/>
        <v>8.9794798933082065E-2</v>
      </c>
      <c r="J64" s="8" t="str">
        <f t="shared" si="1"/>
        <v/>
      </c>
      <c r="K64" s="8" t="str">
        <f t="shared" si="2"/>
        <v/>
      </c>
    </row>
    <row r="65" spans="2:11" x14ac:dyDescent="0.25">
      <c r="B65" s="24" t="str">
        <f>'Town Data'!A61</f>
        <v>WINOOSKI</v>
      </c>
      <c r="C65" s="41">
        <f>IF('Town Data'!C61&gt;9,'Town Data'!B61,"*")</f>
        <v>1075376.06</v>
      </c>
      <c r="D65" s="34" t="str">
        <f>IF('Town Data'!E61&gt;9,'Town Data'!D61,"*")</f>
        <v>*</v>
      </c>
      <c r="E65" s="35">
        <f>IF('Town Data'!G61&gt;9,'Town Data'!F61,"*")</f>
        <v>385264.93</v>
      </c>
      <c r="F65" s="34">
        <f>IF('Town Data'!I61&gt;9,'Town Data'!H61,"*")</f>
        <v>971593.1</v>
      </c>
      <c r="G65" s="34" t="str">
        <f>IF('Town Data'!K61&gt;9,'Town Data'!J61,"*")</f>
        <v>*</v>
      </c>
      <c r="H65" s="35">
        <f>IF('Town Data'!M61&gt;9,'Town Data'!L61,"*")</f>
        <v>304420.58</v>
      </c>
      <c r="I65" s="19">
        <f t="shared" si="0"/>
        <v>0.10681730860377671</v>
      </c>
      <c r="J65" s="19" t="str">
        <f t="shared" si="1"/>
        <v/>
      </c>
      <c r="K65" s="19">
        <f t="shared" si="2"/>
        <v>0.26556795207472494</v>
      </c>
    </row>
    <row r="66" spans="2:11" x14ac:dyDescent="0.25">
      <c r="B66" t="str">
        <f>'Town Data'!A62</f>
        <v>WOODSTOCK</v>
      </c>
      <c r="C66" s="40">
        <f>IF('Town Data'!C62&gt;9,'Town Data'!B62,"*")</f>
        <v>1176316.33</v>
      </c>
      <c r="D66" s="36">
        <f>IF('Town Data'!E62&gt;9,'Town Data'!D62,"*")</f>
        <v>1698997.07</v>
      </c>
      <c r="E66" s="37">
        <f>IF('Town Data'!G62&gt;9,'Town Data'!F62,"*")</f>
        <v>332388.95</v>
      </c>
      <c r="F66" s="36">
        <f>IF('Town Data'!I62&gt;9,'Town Data'!H62,"*")</f>
        <v>1009759.26</v>
      </c>
      <c r="G66" s="36">
        <f>IF('Town Data'!K62&gt;9,'Town Data'!J62,"*")</f>
        <v>1642364.85</v>
      </c>
      <c r="H66" s="37">
        <f>IF('Town Data'!M62&gt;9,'Town Data'!L62,"*")</f>
        <v>301668.03999999998</v>
      </c>
      <c r="I66" s="8">
        <f t="shared" si="0"/>
        <v>0.16494730635102081</v>
      </c>
      <c r="J66" s="8">
        <f t="shared" si="1"/>
        <v>3.448211887876191E-2</v>
      </c>
      <c r="K66" s="8">
        <f t="shared" si="2"/>
        <v>0.10183680710757438</v>
      </c>
    </row>
    <row r="67" spans="2:11" x14ac:dyDescent="0.25">
      <c r="B67" s="24">
        <f>'Town Data'!A63</f>
        <v>0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25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25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25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25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25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25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25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1243079.6200000001</v>
      </c>
      <c r="C2" s="30">
        <v>38</v>
      </c>
      <c r="D2" s="30">
        <v>0</v>
      </c>
      <c r="E2" s="30">
        <v>0</v>
      </c>
      <c r="F2" s="30">
        <v>249886.13</v>
      </c>
      <c r="G2" s="30">
        <v>17</v>
      </c>
      <c r="H2" s="30">
        <v>1365603.44</v>
      </c>
      <c r="I2" s="30">
        <v>37</v>
      </c>
      <c r="J2" s="30">
        <v>0</v>
      </c>
      <c r="K2" s="30">
        <v>0</v>
      </c>
      <c r="L2" s="30">
        <v>219928.57</v>
      </c>
      <c r="M2" s="30">
        <v>16</v>
      </c>
    </row>
    <row r="3" spans="1:13" x14ac:dyDescent="0.25">
      <c r="A3" s="29" t="s">
        <v>48</v>
      </c>
      <c r="B3" s="30">
        <v>156292.45000000001</v>
      </c>
      <c r="C3" s="30">
        <v>12</v>
      </c>
      <c r="D3" s="30">
        <v>0</v>
      </c>
      <c r="E3" s="30">
        <v>0</v>
      </c>
      <c r="F3" s="30">
        <v>0</v>
      </c>
      <c r="G3" s="30">
        <v>0</v>
      </c>
      <c r="H3" s="30">
        <v>186415.33</v>
      </c>
      <c r="I3" s="30">
        <v>16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2649923.87</v>
      </c>
      <c r="C4" s="30">
        <v>63</v>
      </c>
      <c r="D4" s="30">
        <v>455263.01</v>
      </c>
      <c r="E4" s="30">
        <v>13</v>
      </c>
      <c r="F4" s="30">
        <v>320803.31</v>
      </c>
      <c r="G4" s="30">
        <v>24</v>
      </c>
      <c r="H4" s="30">
        <v>2273779.6</v>
      </c>
      <c r="I4" s="30">
        <v>65</v>
      </c>
      <c r="J4" s="30">
        <v>491280.61</v>
      </c>
      <c r="K4" s="30">
        <v>18</v>
      </c>
      <c r="L4" s="30">
        <v>272612.90000000002</v>
      </c>
      <c r="M4" s="30">
        <v>27</v>
      </c>
    </row>
    <row r="5" spans="1:13" x14ac:dyDescent="0.25">
      <c r="A5" s="29" t="s">
        <v>50</v>
      </c>
      <c r="B5" s="30">
        <v>1711987.82</v>
      </c>
      <c r="C5" s="30">
        <v>15</v>
      </c>
      <c r="D5" s="30">
        <v>0</v>
      </c>
      <c r="E5" s="30">
        <v>0</v>
      </c>
      <c r="F5" s="30">
        <v>0</v>
      </c>
      <c r="G5" s="30">
        <v>0</v>
      </c>
      <c r="H5" s="30">
        <v>1639380.59</v>
      </c>
      <c r="I5" s="30">
        <v>16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25">
      <c r="A6" s="29" t="s">
        <v>51</v>
      </c>
      <c r="B6" s="30">
        <v>323542.28999999998</v>
      </c>
      <c r="C6" s="30">
        <v>16</v>
      </c>
      <c r="D6" s="30">
        <v>0</v>
      </c>
      <c r="E6" s="30">
        <v>0</v>
      </c>
      <c r="F6" s="30">
        <v>53252.43</v>
      </c>
      <c r="G6" s="30">
        <v>11</v>
      </c>
      <c r="H6" s="30">
        <v>280065.27</v>
      </c>
      <c r="I6" s="30">
        <v>19</v>
      </c>
      <c r="J6" s="30">
        <v>0</v>
      </c>
      <c r="K6" s="30">
        <v>0</v>
      </c>
      <c r="L6" s="30">
        <v>54498.14</v>
      </c>
      <c r="M6" s="30">
        <v>10</v>
      </c>
    </row>
    <row r="7" spans="1:13" x14ac:dyDescent="0.25">
      <c r="A7" s="29" t="s">
        <v>52</v>
      </c>
      <c r="B7" s="30">
        <v>3253911.27</v>
      </c>
      <c r="C7" s="30">
        <v>69</v>
      </c>
      <c r="D7" s="30">
        <v>601318.31999999995</v>
      </c>
      <c r="E7" s="30">
        <v>15</v>
      </c>
      <c r="F7" s="30">
        <v>398993.75</v>
      </c>
      <c r="G7" s="30">
        <v>34</v>
      </c>
      <c r="H7" s="30">
        <v>3179577.72</v>
      </c>
      <c r="I7" s="30">
        <v>73</v>
      </c>
      <c r="J7" s="30">
        <v>715744.65</v>
      </c>
      <c r="K7" s="30">
        <v>15</v>
      </c>
      <c r="L7" s="30">
        <v>339476.16</v>
      </c>
      <c r="M7" s="30">
        <v>32</v>
      </c>
    </row>
    <row r="8" spans="1:13" x14ac:dyDescent="0.25">
      <c r="A8" s="29" t="s">
        <v>53</v>
      </c>
      <c r="B8" s="30">
        <v>381857.93</v>
      </c>
      <c r="C8" s="30">
        <v>13</v>
      </c>
      <c r="D8" s="30">
        <v>0</v>
      </c>
      <c r="E8" s="30">
        <v>0</v>
      </c>
      <c r="F8" s="30">
        <v>0</v>
      </c>
      <c r="G8" s="30">
        <v>0</v>
      </c>
      <c r="H8" s="30">
        <v>311033.65000000002</v>
      </c>
      <c r="I8" s="30">
        <v>12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25">
      <c r="A9" s="29" t="s">
        <v>54</v>
      </c>
      <c r="B9" s="30">
        <v>141566.49</v>
      </c>
      <c r="C9" s="30">
        <v>10</v>
      </c>
      <c r="D9" s="30">
        <v>0</v>
      </c>
      <c r="E9" s="30">
        <v>0</v>
      </c>
      <c r="F9" s="30">
        <v>0</v>
      </c>
      <c r="G9" s="30">
        <v>0</v>
      </c>
      <c r="H9" s="30">
        <v>127332.42</v>
      </c>
      <c r="I9" s="30">
        <v>11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25">
      <c r="A10" s="29" t="s">
        <v>55</v>
      </c>
      <c r="B10" s="30">
        <v>9218657.8000000007</v>
      </c>
      <c r="C10" s="30">
        <v>178</v>
      </c>
      <c r="D10" s="30">
        <v>3851502.19</v>
      </c>
      <c r="E10" s="30">
        <v>13</v>
      </c>
      <c r="F10" s="30">
        <v>2926098.11</v>
      </c>
      <c r="G10" s="30">
        <v>97</v>
      </c>
      <c r="H10" s="30">
        <v>8162862.0700000003</v>
      </c>
      <c r="I10" s="30">
        <v>182</v>
      </c>
      <c r="J10" s="30">
        <v>3550099.25</v>
      </c>
      <c r="K10" s="30">
        <v>13</v>
      </c>
      <c r="L10" s="30">
        <v>2752765.22</v>
      </c>
      <c r="M10" s="30">
        <v>89</v>
      </c>
    </row>
    <row r="11" spans="1:13" x14ac:dyDescent="0.25">
      <c r="A11" s="29" t="s">
        <v>56</v>
      </c>
      <c r="B11" s="30">
        <v>439912.71</v>
      </c>
      <c r="C11" s="30">
        <v>19</v>
      </c>
      <c r="D11" s="30">
        <v>0</v>
      </c>
      <c r="E11" s="30">
        <v>0</v>
      </c>
      <c r="F11" s="30">
        <v>94602.64</v>
      </c>
      <c r="G11" s="30">
        <v>11</v>
      </c>
      <c r="H11" s="30">
        <v>358236.15</v>
      </c>
      <c r="I11" s="30">
        <v>17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440242.71</v>
      </c>
      <c r="C12" s="30">
        <v>15</v>
      </c>
      <c r="D12" s="30">
        <v>0</v>
      </c>
      <c r="E12" s="30">
        <v>0</v>
      </c>
      <c r="F12" s="30">
        <v>0</v>
      </c>
      <c r="G12" s="30">
        <v>0</v>
      </c>
      <c r="H12" s="30">
        <v>361504.26</v>
      </c>
      <c r="I12" s="30">
        <v>19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249724.07</v>
      </c>
      <c r="C13" s="30">
        <v>10</v>
      </c>
      <c r="D13" s="30">
        <v>0</v>
      </c>
      <c r="E13" s="30">
        <v>0</v>
      </c>
      <c r="F13" s="30">
        <v>0</v>
      </c>
      <c r="G13" s="30">
        <v>0</v>
      </c>
      <c r="H13" s="30">
        <v>212309.75</v>
      </c>
      <c r="I13" s="30">
        <v>15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25">
      <c r="A14" s="29" t="s">
        <v>59</v>
      </c>
      <c r="B14" s="30">
        <v>2352613.2799999998</v>
      </c>
      <c r="C14" s="30">
        <v>43</v>
      </c>
      <c r="D14" s="30">
        <v>0</v>
      </c>
      <c r="E14" s="30">
        <v>0</v>
      </c>
      <c r="F14" s="30">
        <v>254943.35</v>
      </c>
      <c r="G14" s="30">
        <v>12</v>
      </c>
      <c r="H14" s="30">
        <v>2174818.75</v>
      </c>
      <c r="I14" s="30">
        <v>46</v>
      </c>
      <c r="J14" s="30">
        <v>0</v>
      </c>
      <c r="K14" s="30">
        <v>0</v>
      </c>
      <c r="L14" s="30">
        <v>249992.23</v>
      </c>
      <c r="M14" s="30">
        <v>13</v>
      </c>
    </row>
    <row r="15" spans="1:13" x14ac:dyDescent="0.25">
      <c r="A15" s="29" t="s">
        <v>60</v>
      </c>
      <c r="B15" s="30">
        <v>897161.92</v>
      </c>
      <c r="C15" s="30">
        <v>20</v>
      </c>
      <c r="D15" s="30">
        <v>0</v>
      </c>
      <c r="E15" s="30">
        <v>0</v>
      </c>
      <c r="F15" s="30">
        <v>0</v>
      </c>
      <c r="G15" s="30">
        <v>0</v>
      </c>
      <c r="H15" s="30">
        <v>770885.21</v>
      </c>
      <c r="I15" s="30">
        <v>21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390972.12</v>
      </c>
      <c r="I16" s="30">
        <v>10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611207.47</v>
      </c>
      <c r="C17" s="30">
        <v>19</v>
      </c>
      <c r="D17" s="30">
        <v>135011.37</v>
      </c>
      <c r="E17" s="30">
        <v>13</v>
      </c>
      <c r="F17" s="30">
        <v>259115.29</v>
      </c>
      <c r="G17" s="30">
        <v>12</v>
      </c>
      <c r="H17" s="30">
        <v>555045.65</v>
      </c>
      <c r="I17" s="30">
        <v>20</v>
      </c>
      <c r="J17" s="30">
        <v>0</v>
      </c>
      <c r="K17" s="30">
        <v>0</v>
      </c>
      <c r="L17" s="30">
        <v>214298.45</v>
      </c>
      <c r="M17" s="30">
        <v>13</v>
      </c>
    </row>
    <row r="18" spans="1:13" x14ac:dyDescent="0.25">
      <c r="A18" s="29" t="s">
        <v>63</v>
      </c>
      <c r="B18" s="30">
        <v>414132.76</v>
      </c>
      <c r="C18" s="30">
        <v>14</v>
      </c>
      <c r="D18" s="30">
        <v>0</v>
      </c>
      <c r="E18" s="30">
        <v>0</v>
      </c>
      <c r="F18" s="30">
        <v>0</v>
      </c>
      <c r="G18" s="30">
        <v>0</v>
      </c>
      <c r="H18" s="30">
        <v>339194.03</v>
      </c>
      <c r="I18" s="30">
        <v>14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3026434.34</v>
      </c>
      <c r="C19" s="30">
        <v>53</v>
      </c>
      <c r="D19" s="30">
        <v>0</v>
      </c>
      <c r="E19" s="30">
        <v>0</v>
      </c>
      <c r="F19" s="30">
        <v>286762.05</v>
      </c>
      <c r="G19" s="30">
        <v>16</v>
      </c>
      <c r="H19" s="30">
        <v>3076289.08</v>
      </c>
      <c r="I19" s="30">
        <v>59</v>
      </c>
      <c r="J19" s="30">
        <v>0</v>
      </c>
      <c r="K19" s="30">
        <v>0</v>
      </c>
      <c r="L19" s="30">
        <v>269642.71999999997</v>
      </c>
      <c r="M19" s="30">
        <v>20</v>
      </c>
    </row>
    <row r="20" spans="1:13" x14ac:dyDescent="0.25">
      <c r="A20" s="29" t="s">
        <v>65</v>
      </c>
      <c r="B20" s="30">
        <v>500773.22</v>
      </c>
      <c r="C20" s="30">
        <v>15</v>
      </c>
      <c r="D20" s="30">
        <v>0</v>
      </c>
      <c r="E20" s="30">
        <v>0</v>
      </c>
      <c r="F20" s="30">
        <v>0</v>
      </c>
      <c r="G20" s="30">
        <v>0</v>
      </c>
      <c r="H20" s="30">
        <v>455374.79</v>
      </c>
      <c r="I20" s="30">
        <v>15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262671.3</v>
      </c>
      <c r="C21" s="30">
        <v>12</v>
      </c>
      <c r="D21" s="30">
        <v>0</v>
      </c>
      <c r="E21" s="30">
        <v>0</v>
      </c>
      <c r="F21" s="30">
        <v>0</v>
      </c>
      <c r="G21" s="30">
        <v>0</v>
      </c>
      <c r="H21" s="30">
        <v>281729.90000000002</v>
      </c>
      <c r="I21" s="30">
        <v>14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25">
      <c r="A22" s="29" t="s">
        <v>67</v>
      </c>
      <c r="B22" s="30">
        <v>1779482.34</v>
      </c>
      <c r="C22" s="30">
        <v>40</v>
      </c>
      <c r="D22" s="30">
        <v>1045934.4</v>
      </c>
      <c r="E22" s="30">
        <v>11</v>
      </c>
      <c r="F22" s="30">
        <v>233989.03</v>
      </c>
      <c r="G22" s="30">
        <v>17</v>
      </c>
      <c r="H22" s="30">
        <v>1703741.41</v>
      </c>
      <c r="I22" s="30">
        <v>43</v>
      </c>
      <c r="J22" s="30">
        <v>1001848.27</v>
      </c>
      <c r="K22" s="30">
        <v>14</v>
      </c>
      <c r="L22" s="30">
        <v>233308.48</v>
      </c>
      <c r="M22" s="30">
        <v>20</v>
      </c>
    </row>
    <row r="23" spans="1:13" x14ac:dyDescent="0.25">
      <c r="A23" s="29" t="s">
        <v>68</v>
      </c>
      <c r="B23" s="30">
        <v>392711.32</v>
      </c>
      <c r="C23" s="30">
        <v>12</v>
      </c>
      <c r="D23" s="30">
        <v>0</v>
      </c>
      <c r="E23" s="30">
        <v>0</v>
      </c>
      <c r="F23" s="30">
        <v>0</v>
      </c>
      <c r="G23" s="30">
        <v>0</v>
      </c>
      <c r="H23" s="30">
        <v>337667.71</v>
      </c>
      <c r="I23" s="30">
        <v>10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25">
      <c r="A24" s="29" t="s">
        <v>69</v>
      </c>
      <c r="B24" s="30">
        <v>352510.29</v>
      </c>
      <c r="C24" s="30">
        <v>11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174107.9</v>
      </c>
      <c r="C25" s="30">
        <v>11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1355414.45</v>
      </c>
      <c r="C26" s="30">
        <v>29</v>
      </c>
      <c r="D26" s="30">
        <v>1133962.8500000001</v>
      </c>
      <c r="E26" s="30">
        <v>21</v>
      </c>
      <c r="F26" s="30">
        <v>1095055.8899999999</v>
      </c>
      <c r="G26" s="30">
        <v>23</v>
      </c>
      <c r="H26" s="30">
        <v>1335197.3400000001</v>
      </c>
      <c r="I26" s="30">
        <v>31</v>
      </c>
      <c r="J26" s="30">
        <v>1155060.27</v>
      </c>
      <c r="K26" s="30">
        <v>27</v>
      </c>
      <c r="L26" s="30">
        <v>1043645.6</v>
      </c>
      <c r="M26" s="30">
        <v>27</v>
      </c>
    </row>
    <row r="27" spans="1:13" x14ac:dyDescent="0.25">
      <c r="A27" s="29" t="s">
        <v>72</v>
      </c>
      <c r="B27" s="30">
        <v>207418.54</v>
      </c>
      <c r="C27" s="30">
        <v>13</v>
      </c>
      <c r="D27" s="30">
        <v>0</v>
      </c>
      <c r="E27" s="30">
        <v>0</v>
      </c>
      <c r="F27" s="30">
        <v>0</v>
      </c>
      <c r="G27" s="30">
        <v>0</v>
      </c>
      <c r="H27" s="30">
        <v>189110.18</v>
      </c>
      <c r="I27" s="30">
        <v>14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1053632.45</v>
      </c>
      <c r="C28" s="30">
        <v>32</v>
      </c>
      <c r="D28" s="30">
        <v>0</v>
      </c>
      <c r="E28" s="30">
        <v>0</v>
      </c>
      <c r="F28" s="30">
        <v>364915.9</v>
      </c>
      <c r="G28" s="30">
        <v>19</v>
      </c>
      <c r="H28" s="30">
        <v>844307.3</v>
      </c>
      <c r="I28" s="30">
        <v>33</v>
      </c>
      <c r="J28" s="30">
        <v>0</v>
      </c>
      <c r="K28" s="30">
        <v>0</v>
      </c>
      <c r="L28" s="30">
        <v>244378.78</v>
      </c>
      <c r="M28" s="30">
        <v>18</v>
      </c>
    </row>
    <row r="29" spans="1:13" x14ac:dyDescent="0.25">
      <c r="A29" s="29" t="s">
        <v>74</v>
      </c>
      <c r="B29" s="30">
        <v>1050339.33</v>
      </c>
      <c r="C29" s="30">
        <v>21</v>
      </c>
      <c r="D29" s="30">
        <v>0</v>
      </c>
      <c r="E29" s="30">
        <v>0</v>
      </c>
      <c r="F29" s="30">
        <v>0</v>
      </c>
      <c r="G29" s="30">
        <v>0</v>
      </c>
      <c r="H29" s="30">
        <v>974734.05</v>
      </c>
      <c r="I29" s="30">
        <v>23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25">
      <c r="A30" s="29" t="s">
        <v>75</v>
      </c>
      <c r="B30" s="30">
        <v>2529059.1</v>
      </c>
      <c r="C30" s="30">
        <v>58</v>
      </c>
      <c r="D30" s="30">
        <v>1724811.59</v>
      </c>
      <c r="E30" s="30">
        <v>21</v>
      </c>
      <c r="F30" s="30">
        <v>608924.1</v>
      </c>
      <c r="G30" s="30">
        <v>39</v>
      </c>
      <c r="H30" s="30">
        <v>2366918.44</v>
      </c>
      <c r="I30" s="30">
        <v>54</v>
      </c>
      <c r="J30" s="30">
        <v>1935358.33</v>
      </c>
      <c r="K30" s="30">
        <v>22</v>
      </c>
      <c r="L30" s="30">
        <v>569513.72</v>
      </c>
      <c r="M30" s="30">
        <v>33</v>
      </c>
    </row>
    <row r="31" spans="1:13" x14ac:dyDescent="0.25">
      <c r="A31" s="29" t="s">
        <v>76</v>
      </c>
      <c r="B31" s="30">
        <v>2197679.0499999998</v>
      </c>
      <c r="C31" s="30">
        <v>48</v>
      </c>
      <c r="D31" s="30">
        <v>504177.87</v>
      </c>
      <c r="E31" s="30">
        <v>11</v>
      </c>
      <c r="F31" s="30">
        <v>258735.14</v>
      </c>
      <c r="G31" s="30">
        <v>22</v>
      </c>
      <c r="H31" s="30">
        <v>2002320.03</v>
      </c>
      <c r="I31" s="30">
        <v>46</v>
      </c>
      <c r="J31" s="30">
        <v>0</v>
      </c>
      <c r="K31" s="30">
        <v>0</v>
      </c>
      <c r="L31" s="30">
        <v>206933.47</v>
      </c>
      <c r="M31" s="30">
        <v>19</v>
      </c>
    </row>
    <row r="32" spans="1:13" x14ac:dyDescent="0.25">
      <c r="A32" s="29" t="s">
        <v>77</v>
      </c>
      <c r="B32" s="30">
        <v>1017281.77</v>
      </c>
      <c r="C32" s="30">
        <v>24</v>
      </c>
      <c r="D32" s="30">
        <v>0</v>
      </c>
      <c r="E32" s="30">
        <v>0</v>
      </c>
      <c r="F32" s="30">
        <v>0</v>
      </c>
      <c r="G32" s="30">
        <v>0</v>
      </c>
      <c r="H32" s="30">
        <v>892005.49</v>
      </c>
      <c r="I32" s="30">
        <v>22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25">
      <c r="A33" s="29" t="s">
        <v>78</v>
      </c>
      <c r="B33" s="30">
        <v>108932.74</v>
      </c>
      <c r="C33" s="30">
        <v>10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25">
      <c r="A34" s="29" t="s">
        <v>79</v>
      </c>
      <c r="B34" s="30">
        <v>1823135.38</v>
      </c>
      <c r="C34" s="30">
        <v>49</v>
      </c>
      <c r="D34" s="30">
        <v>0</v>
      </c>
      <c r="E34" s="30">
        <v>0</v>
      </c>
      <c r="F34" s="30">
        <v>268244.71999999997</v>
      </c>
      <c r="G34" s="30">
        <v>20</v>
      </c>
      <c r="H34" s="30">
        <v>1668422.23</v>
      </c>
      <c r="I34" s="30">
        <v>51</v>
      </c>
      <c r="J34" s="30">
        <v>0</v>
      </c>
      <c r="K34" s="30">
        <v>0</v>
      </c>
      <c r="L34" s="30">
        <v>248941.74</v>
      </c>
      <c r="M34" s="30">
        <v>20</v>
      </c>
    </row>
    <row r="35" spans="1:13" x14ac:dyDescent="0.25">
      <c r="A35" s="29" t="s">
        <v>80</v>
      </c>
      <c r="B35" s="30">
        <v>1390584.2</v>
      </c>
      <c r="C35" s="30">
        <v>31</v>
      </c>
      <c r="D35" s="30">
        <v>0</v>
      </c>
      <c r="E35" s="30">
        <v>0</v>
      </c>
      <c r="F35" s="30">
        <v>0</v>
      </c>
      <c r="G35" s="30">
        <v>0</v>
      </c>
      <c r="H35" s="30">
        <v>1292153.54</v>
      </c>
      <c r="I35" s="30">
        <v>30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25">
      <c r="A36" s="29" t="s">
        <v>81</v>
      </c>
      <c r="B36" s="30">
        <v>1050672.58</v>
      </c>
      <c r="C36" s="30">
        <v>25</v>
      </c>
      <c r="D36" s="30">
        <v>0</v>
      </c>
      <c r="E36" s="30">
        <v>0</v>
      </c>
      <c r="F36" s="30">
        <v>143117.47</v>
      </c>
      <c r="G36" s="30">
        <v>11</v>
      </c>
      <c r="H36" s="30">
        <v>962034.63</v>
      </c>
      <c r="I36" s="30">
        <v>26</v>
      </c>
      <c r="J36" s="30">
        <v>0</v>
      </c>
      <c r="K36" s="30">
        <v>0</v>
      </c>
      <c r="L36" s="30">
        <v>138938.03</v>
      </c>
      <c r="M36" s="30">
        <v>12</v>
      </c>
    </row>
    <row r="37" spans="1:13" x14ac:dyDescent="0.25">
      <c r="A37" s="29" t="s">
        <v>82</v>
      </c>
      <c r="B37" s="30">
        <v>296389.42</v>
      </c>
      <c r="C37" s="30">
        <v>15</v>
      </c>
      <c r="D37" s="30">
        <v>0</v>
      </c>
      <c r="E37" s="30">
        <v>0</v>
      </c>
      <c r="F37" s="30">
        <v>0</v>
      </c>
      <c r="G37" s="30">
        <v>0</v>
      </c>
      <c r="H37" s="30">
        <v>244838.06</v>
      </c>
      <c r="I37" s="30">
        <v>17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25">
      <c r="A38" s="29" t="s">
        <v>83</v>
      </c>
      <c r="B38" s="30">
        <v>162228.59</v>
      </c>
      <c r="C38" s="30">
        <v>10</v>
      </c>
      <c r="D38" s="30">
        <v>0</v>
      </c>
      <c r="E38" s="30">
        <v>0</v>
      </c>
      <c r="F38" s="30">
        <v>0</v>
      </c>
      <c r="G38" s="30">
        <v>0</v>
      </c>
      <c r="H38" s="30">
        <v>159158.76999999999</v>
      </c>
      <c r="I38" s="30">
        <v>12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664731.12</v>
      </c>
      <c r="C39" s="30">
        <v>19</v>
      </c>
      <c r="D39" s="30">
        <v>0</v>
      </c>
      <c r="E39" s="30">
        <v>0</v>
      </c>
      <c r="F39" s="30">
        <v>0</v>
      </c>
      <c r="G39" s="30">
        <v>0</v>
      </c>
      <c r="H39" s="30">
        <v>602314.56000000006</v>
      </c>
      <c r="I39" s="30">
        <v>18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278205.28000000003</v>
      </c>
      <c r="C40" s="30">
        <v>11</v>
      </c>
      <c r="D40" s="30">
        <v>0</v>
      </c>
      <c r="E40" s="30">
        <v>0</v>
      </c>
      <c r="F40" s="30">
        <v>0</v>
      </c>
      <c r="G40" s="30">
        <v>0</v>
      </c>
      <c r="H40" s="30">
        <v>240584.13</v>
      </c>
      <c r="I40" s="30">
        <v>10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25">
      <c r="A41" s="29" t="s">
        <v>86</v>
      </c>
      <c r="B41" s="30">
        <v>441464.59</v>
      </c>
      <c r="C41" s="30">
        <v>26</v>
      </c>
      <c r="D41" s="30">
        <v>0</v>
      </c>
      <c r="E41" s="30">
        <v>0</v>
      </c>
      <c r="F41" s="30">
        <v>66064.929999999993</v>
      </c>
      <c r="G41" s="30">
        <v>10</v>
      </c>
      <c r="H41" s="30">
        <v>433541.86</v>
      </c>
      <c r="I41" s="30">
        <v>29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25">
      <c r="A42" s="29" t="s">
        <v>87</v>
      </c>
      <c r="B42" s="30">
        <v>272300.88</v>
      </c>
      <c r="C42" s="30">
        <v>11</v>
      </c>
      <c r="D42" s="30">
        <v>0</v>
      </c>
      <c r="E42" s="30">
        <v>0</v>
      </c>
      <c r="F42" s="30">
        <v>0</v>
      </c>
      <c r="G42" s="30">
        <v>0</v>
      </c>
      <c r="H42" s="30">
        <v>204863.29</v>
      </c>
      <c r="I42" s="30">
        <v>11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25">
      <c r="A43" s="29" t="s">
        <v>88</v>
      </c>
      <c r="B43" s="30">
        <v>3995548.54</v>
      </c>
      <c r="C43" s="30">
        <v>73</v>
      </c>
      <c r="D43" s="30">
        <v>281394.57</v>
      </c>
      <c r="E43" s="30">
        <v>11</v>
      </c>
      <c r="F43" s="30">
        <v>386348.45</v>
      </c>
      <c r="G43" s="30">
        <v>26</v>
      </c>
      <c r="H43" s="30">
        <v>3498752.79</v>
      </c>
      <c r="I43" s="30">
        <v>74</v>
      </c>
      <c r="J43" s="30">
        <v>232657.36</v>
      </c>
      <c r="K43" s="30">
        <v>11</v>
      </c>
      <c r="L43" s="30">
        <v>355674.52</v>
      </c>
      <c r="M43" s="30">
        <v>29</v>
      </c>
    </row>
    <row r="44" spans="1:13" x14ac:dyDescent="0.25">
      <c r="A44" s="29" t="s">
        <v>89</v>
      </c>
      <c r="B44" s="30">
        <v>1340105.6000000001</v>
      </c>
      <c r="C44" s="30">
        <v>14</v>
      </c>
      <c r="D44" s="30">
        <v>0</v>
      </c>
      <c r="E44" s="30">
        <v>0</v>
      </c>
      <c r="F44" s="30">
        <v>0</v>
      </c>
      <c r="G44" s="30">
        <v>0</v>
      </c>
      <c r="H44" s="30">
        <v>1269392.1399999999</v>
      </c>
      <c r="I44" s="30">
        <v>14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666416.31999999995</v>
      </c>
      <c r="C45" s="30">
        <v>23</v>
      </c>
      <c r="D45" s="30">
        <v>0</v>
      </c>
      <c r="E45" s="30">
        <v>0</v>
      </c>
      <c r="F45" s="30">
        <v>104965.93</v>
      </c>
      <c r="G45" s="30">
        <v>11</v>
      </c>
      <c r="H45" s="30">
        <v>695584.81</v>
      </c>
      <c r="I45" s="30">
        <v>21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6848421.6100000003</v>
      </c>
      <c r="C46" s="30">
        <v>84</v>
      </c>
      <c r="D46" s="30">
        <v>2520562.44</v>
      </c>
      <c r="E46" s="30">
        <v>14</v>
      </c>
      <c r="F46" s="30">
        <v>691964.95</v>
      </c>
      <c r="G46" s="30">
        <v>27</v>
      </c>
      <c r="H46" s="30">
        <v>6649111.2400000002</v>
      </c>
      <c r="I46" s="30">
        <v>83</v>
      </c>
      <c r="J46" s="30">
        <v>2203867.27</v>
      </c>
      <c r="K46" s="30">
        <v>15</v>
      </c>
      <c r="L46" s="30">
        <v>675525.15</v>
      </c>
      <c r="M46" s="30">
        <v>28</v>
      </c>
    </row>
    <row r="47" spans="1:13" x14ac:dyDescent="0.25">
      <c r="A47" s="29" t="s">
        <v>92</v>
      </c>
      <c r="B47" s="30">
        <v>147148.96</v>
      </c>
      <c r="C47" s="30">
        <v>12</v>
      </c>
      <c r="D47" s="30">
        <v>0</v>
      </c>
      <c r="E47" s="30">
        <v>0</v>
      </c>
      <c r="F47" s="30">
        <v>0</v>
      </c>
      <c r="G47" s="30">
        <v>0</v>
      </c>
      <c r="H47" s="30">
        <v>153725.49</v>
      </c>
      <c r="I47" s="30">
        <v>11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1165148.21</v>
      </c>
      <c r="C48" s="30">
        <v>29</v>
      </c>
      <c r="D48" s="30">
        <v>0</v>
      </c>
      <c r="E48" s="30">
        <v>0</v>
      </c>
      <c r="F48" s="30">
        <v>0</v>
      </c>
      <c r="G48" s="30">
        <v>0</v>
      </c>
      <c r="H48" s="30">
        <v>1137158.58</v>
      </c>
      <c r="I48" s="30">
        <v>31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25">
      <c r="A49" s="29" t="s">
        <v>94</v>
      </c>
      <c r="B49" s="30">
        <v>1990070.16</v>
      </c>
      <c r="C49" s="30">
        <v>34</v>
      </c>
      <c r="D49" s="30">
        <v>0</v>
      </c>
      <c r="E49" s="30">
        <v>0</v>
      </c>
      <c r="F49" s="30">
        <v>208300.23</v>
      </c>
      <c r="G49" s="30">
        <v>12</v>
      </c>
      <c r="H49" s="30">
        <v>1758426.18</v>
      </c>
      <c r="I49" s="30">
        <v>33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25">
      <c r="A50" s="29" t="s">
        <v>95</v>
      </c>
      <c r="B50" s="30">
        <v>840008.97</v>
      </c>
      <c r="C50" s="30">
        <v>18</v>
      </c>
      <c r="D50" s="30">
        <v>0</v>
      </c>
      <c r="E50" s="30">
        <v>0</v>
      </c>
      <c r="F50" s="30">
        <v>0</v>
      </c>
      <c r="G50" s="30">
        <v>0</v>
      </c>
      <c r="H50" s="30">
        <v>875320.51</v>
      </c>
      <c r="I50" s="30">
        <v>20</v>
      </c>
      <c r="J50" s="30">
        <v>0</v>
      </c>
      <c r="K50" s="30">
        <v>0</v>
      </c>
      <c r="L50" s="30">
        <v>69932.149999999994</v>
      </c>
      <c r="M50" s="30">
        <v>10</v>
      </c>
    </row>
    <row r="51" spans="1:13" x14ac:dyDescent="0.25">
      <c r="A51" s="29" t="s">
        <v>96</v>
      </c>
      <c r="B51" s="30">
        <v>1013425.13</v>
      </c>
      <c r="C51" s="30">
        <v>40</v>
      </c>
      <c r="D51" s="30">
        <v>0</v>
      </c>
      <c r="E51" s="30">
        <v>0</v>
      </c>
      <c r="F51" s="30">
        <v>81858.240000000005</v>
      </c>
      <c r="G51" s="30">
        <v>12</v>
      </c>
      <c r="H51" s="30">
        <v>1042748.61</v>
      </c>
      <c r="I51" s="30">
        <v>42</v>
      </c>
      <c r="J51" s="30">
        <v>0</v>
      </c>
      <c r="K51" s="30">
        <v>0</v>
      </c>
      <c r="L51" s="30">
        <v>72892.09</v>
      </c>
      <c r="M51" s="30">
        <v>15</v>
      </c>
    </row>
    <row r="52" spans="1:13" x14ac:dyDescent="0.25">
      <c r="A52" s="29" t="s">
        <v>97</v>
      </c>
      <c r="B52" s="30">
        <v>3213309.88</v>
      </c>
      <c r="C52" s="30">
        <v>58</v>
      </c>
      <c r="D52" s="30">
        <v>3135351.65</v>
      </c>
      <c r="E52" s="30">
        <v>56</v>
      </c>
      <c r="F52" s="30">
        <v>1207373.73</v>
      </c>
      <c r="G52" s="30">
        <v>40</v>
      </c>
      <c r="H52" s="30">
        <v>3145376.55</v>
      </c>
      <c r="I52" s="30">
        <v>61</v>
      </c>
      <c r="J52" s="30">
        <v>3654629.33</v>
      </c>
      <c r="K52" s="30">
        <v>56</v>
      </c>
      <c r="L52" s="30">
        <v>995728.89</v>
      </c>
      <c r="M52" s="30">
        <v>39</v>
      </c>
    </row>
    <row r="53" spans="1:13" x14ac:dyDescent="0.25">
      <c r="A53" s="29" t="s">
        <v>98</v>
      </c>
      <c r="B53" s="30">
        <v>576612.02</v>
      </c>
      <c r="C53" s="30">
        <v>15</v>
      </c>
      <c r="D53" s="30">
        <v>0</v>
      </c>
      <c r="E53" s="30">
        <v>0</v>
      </c>
      <c r="F53" s="30">
        <v>0</v>
      </c>
      <c r="G53" s="30">
        <v>0</v>
      </c>
      <c r="H53" s="30">
        <v>502661.14</v>
      </c>
      <c r="I53" s="30">
        <v>16</v>
      </c>
      <c r="J53" s="30">
        <v>0</v>
      </c>
      <c r="K53" s="30">
        <v>0</v>
      </c>
      <c r="L53" s="30">
        <v>0</v>
      </c>
      <c r="M53" s="30">
        <v>0</v>
      </c>
    </row>
    <row r="54" spans="1:13" x14ac:dyDescent="0.25">
      <c r="A54" s="29" t="s">
        <v>99</v>
      </c>
      <c r="B54" s="30">
        <v>434494.15</v>
      </c>
      <c r="C54" s="30">
        <v>19</v>
      </c>
      <c r="D54" s="30">
        <v>0</v>
      </c>
      <c r="E54" s="30">
        <v>0</v>
      </c>
      <c r="F54" s="30">
        <v>0</v>
      </c>
      <c r="G54" s="30">
        <v>0</v>
      </c>
      <c r="H54" s="30">
        <v>363938.35</v>
      </c>
      <c r="I54" s="30">
        <v>19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25">
      <c r="A55" s="29" t="s">
        <v>100</v>
      </c>
      <c r="B55" s="30">
        <v>529150.26</v>
      </c>
      <c r="C55" s="30">
        <v>25</v>
      </c>
      <c r="D55" s="30">
        <v>85125.41</v>
      </c>
      <c r="E55" s="30">
        <v>14</v>
      </c>
      <c r="F55" s="30">
        <v>138072.4</v>
      </c>
      <c r="G55" s="30">
        <v>16</v>
      </c>
      <c r="H55" s="30">
        <v>490239.37</v>
      </c>
      <c r="I55" s="30">
        <v>29</v>
      </c>
      <c r="J55" s="30">
        <v>73922.16</v>
      </c>
      <c r="K55" s="30">
        <v>12</v>
      </c>
      <c r="L55" s="30">
        <v>139139.5</v>
      </c>
      <c r="M55" s="30">
        <v>17</v>
      </c>
    </row>
    <row r="56" spans="1:13" x14ac:dyDescent="0.25">
      <c r="A56" s="29" t="s">
        <v>101</v>
      </c>
      <c r="B56" s="30">
        <v>276085.67</v>
      </c>
      <c r="C56" s="30">
        <v>12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25">
      <c r="A57" s="29" t="s">
        <v>102</v>
      </c>
      <c r="B57" s="30">
        <v>1253730.4099999999</v>
      </c>
      <c r="C57" s="30">
        <v>42</v>
      </c>
      <c r="D57" s="30">
        <v>0</v>
      </c>
      <c r="E57" s="30">
        <v>0</v>
      </c>
      <c r="F57" s="30">
        <v>295904.61</v>
      </c>
      <c r="G57" s="30">
        <v>18</v>
      </c>
      <c r="H57" s="30">
        <v>1168715.6599999999</v>
      </c>
      <c r="I57" s="30">
        <v>39</v>
      </c>
      <c r="J57" s="30">
        <v>0</v>
      </c>
      <c r="K57" s="30">
        <v>0</v>
      </c>
      <c r="L57" s="30">
        <v>299577.21999999997</v>
      </c>
      <c r="M57" s="30">
        <v>14</v>
      </c>
    </row>
    <row r="58" spans="1:13" x14ac:dyDescent="0.25">
      <c r="A58" s="29" t="s">
        <v>103</v>
      </c>
      <c r="B58" s="30">
        <v>3521886.74</v>
      </c>
      <c r="C58" s="30">
        <v>45</v>
      </c>
      <c r="D58" s="30">
        <v>0</v>
      </c>
      <c r="E58" s="30">
        <v>0</v>
      </c>
      <c r="F58" s="30">
        <v>286490.62</v>
      </c>
      <c r="G58" s="30">
        <v>16</v>
      </c>
      <c r="H58" s="30">
        <v>3049029.34</v>
      </c>
      <c r="I58" s="30">
        <v>45</v>
      </c>
      <c r="J58" s="30">
        <v>0</v>
      </c>
      <c r="K58" s="30">
        <v>0</v>
      </c>
      <c r="L58" s="30">
        <v>276876.7</v>
      </c>
      <c r="M58" s="30">
        <v>17</v>
      </c>
    </row>
    <row r="59" spans="1:13" x14ac:dyDescent="0.25">
      <c r="A59" s="29" t="s">
        <v>104</v>
      </c>
      <c r="B59" s="30">
        <v>447056.41</v>
      </c>
      <c r="C59" s="30">
        <v>20</v>
      </c>
      <c r="D59" s="30">
        <v>113569.67</v>
      </c>
      <c r="E59" s="30">
        <v>12</v>
      </c>
      <c r="F59" s="30">
        <v>74271.42</v>
      </c>
      <c r="G59" s="30">
        <v>13</v>
      </c>
      <c r="H59" s="30">
        <v>386129.73</v>
      </c>
      <c r="I59" s="30">
        <v>19</v>
      </c>
      <c r="J59" s="30">
        <v>59770.98</v>
      </c>
      <c r="K59" s="30">
        <v>10</v>
      </c>
      <c r="L59" s="30">
        <v>42740.03</v>
      </c>
      <c r="M59" s="30">
        <v>11</v>
      </c>
    </row>
    <row r="60" spans="1:13" x14ac:dyDescent="0.25">
      <c r="A60" s="29" t="s">
        <v>105</v>
      </c>
      <c r="B60" s="30">
        <v>401369.55</v>
      </c>
      <c r="C60" s="30">
        <v>11</v>
      </c>
      <c r="D60" s="30">
        <v>0</v>
      </c>
      <c r="E60" s="30">
        <v>0</v>
      </c>
      <c r="F60" s="30">
        <v>0</v>
      </c>
      <c r="G60" s="30">
        <v>0</v>
      </c>
      <c r="H60" s="30">
        <v>368298.28</v>
      </c>
      <c r="I60" s="30">
        <v>12</v>
      </c>
      <c r="J60" s="30">
        <v>0</v>
      </c>
      <c r="K60" s="30">
        <v>0</v>
      </c>
      <c r="L60" s="30">
        <v>0</v>
      </c>
      <c r="M60" s="30">
        <v>0</v>
      </c>
    </row>
    <row r="61" spans="1:13" x14ac:dyDescent="0.25">
      <c r="A61" s="29" t="s">
        <v>106</v>
      </c>
      <c r="B61" s="30">
        <v>1075376.06</v>
      </c>
      <c r="C61" s="30">
        <v>35</v>
      </c>
      <c r="D61" s="30">
        <v>0</v>
      </c>
      <c r="E61" s="30">
        <v>0</v>
      </c>
      <c r="F61" s="30">
        <v>385264.93</v>
      </c>
      <c r="G61" s="30">
        <v>18</v>
      </c>
      <c r="H61" s="30">
        <v>971593.1</v>
      </c>
      <c r="I61" s="30">
        <v>29</v>
      </c>
      <c r="J61" s="30">
        <v>0</v>
      </c>
      <c r="K61" s="30">
        <v>0</v>
      </c>
      <c r="L61" s="30">
        <v>304420.58</v>
      </c>
      <c r="M61" s="30">
        <v>17</v>
      </c>
    </row>
    <row r="62" spans="1:13" x14ac:dyDescent="0.25">
      <c r="A62" s="29" t="s">
        <v>107</v>
      </c>
      <c r="B62" s="30">
        <v>1176316.33</v>
      </c>
      <c r="C62" s="30">
        <v>24</v>
      </c>
      <c r="D62" s="30">
        <v>1698997.07</v>
      </c>
      <c r="E62" s="30">
        <v>10</v>
      </c>
      <c r="F62" s="30">
        <v>332388.95</v>
      </c>
      <c r="G62" s="30">
        <v>12</v>
      </c>
      <c r="H62" s="30">
        <v>1009759.26</v>
      </c>
      <c r="I62" s="30">
        <v>23</v>
      </c>
      <c r="J62" s="30">
        <v>1642364.85</v>
      </c>
      <c r="K62" s="30">
        <v>13</v>
      </c>
      <c r="L62" s="30">
        <v>301668.03999999998</v>
      </c>
      <c r="M62" s="30">
        <v>11</v>
      </c>
    </row>
    <row r="63" spans="1:13" x14ac:dyDescent="0.2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108</v>
      </c>
      <c r="B2">
        <v>3544702.67</v>
      </c>
      <c r="C2" s="2">
        <v>111</v>
      </c>
      <c r="D2">
        <v>617449.59</v>
      </c>
      <c r="E2" s="2">
        <v>23</v>
      </c>
      <c r="F2">
        <v>460531.08</v>
      </c>
      <c r="G2" s="2">
        <v>49</v>
      </c>
      <c r="H2">
        <v>3086314.17</v>
      </c>
      <c r="I2" s="2">
        <v>108</v>
      </c>
      <c r="J2">
        <v>553652.28</v>
      </c>
      <c r="K2" s="2">
        <v>18</v>
      </c>
      <c r="L2">
        <v>324681.95</v>
      </c>
      <c r="M2" s="28">
        <v>40</v>
      </c>
    </row>
    <row r="3" spans="1:13" x14ac:dyDescent="0.25">
      <c r="A3" t="s">
        <v>109</v>
      </c>
      <c r="B3">
        <v>5922220.8899999997</v>
      </c>
      <c r="C3" s="2">
        <v>152</v>
      </c>
      <c r="D3">
        <v>2503853.9900000002</v>
      </c>
      <c r="E3" s="2">
        <v>57</v>
      </c>
      <c r="F3">
        <v>1069574.7</v>
      </c>
      <c r="G3" s="2">
        <v>79</v>
      </c>
      <c r="H3">
        <v>5353466.03</v>
      </c>
      <c r="I3" s="2">
        <v>158</v>
      </c>
      <c r="J3">
        <v>2841069.73</v>
      </c>
      <c r="K3" s="2">
        <v>67</v>
      </c>
      <c r="L3">
        <v>951693.23</v>
      </c>
      <c r="M3" s="28">
        <v>76</v>
      </c>
    </row>
    <row r="4" spans="1:13" x14ac:dyDescent="0.25">
      <c r="A4" t="s">
        <v>110</v>
      </c>
      <c r="B4">
        <v>2809313.76</v>
      </c>
      <c r="C4" s="2">
        <v>99</v>
      </c>
      <c r="D4">
        <v>423446.49</v>
      </c>
      <c r="E4" s="2">
        <v>16</v>
      </c>
      <c r="F4">
        <v>274218.17</v>
      </c>
      <c r="G4" s="2">
        <v>32</v>
      </c>
      <c r="H4">
        <v>2770949.01</v>
      </c>
      <c r="I4" s="2">
        <v>108</v>
      </c>
      <c r="J4">
        <v>372470.28</v>
      </c>
      <c r="K4" s="2">
        <v>20</v>
      </c>
      <c r="L4">
        <v>222292.64</v>
      </c>
      <c r="M4" s="28">
        <v>35</v>
      </c>
    </row>
    <row r="5" spans="1:13" x14ac:dyDescent="0.25">
      <c r="A5" t="s">
        <v>111</v>
      </c>
      <c r="B5">
        <v>28938350.210000001</v>
      </c>
      <c r="C5" s="2">
        <v>534</v>
      </c>
      <c r="D5">
        <v>8386829.0700000003</v>
      </c>
      <c r="E5" s="2">
        <v>56</v>
      </c>
      <c r="F5">
        <v>5165159.6100000003</v>
      </c>
      <c r="G5" s="2">
        <v>221</v>
      </c>
      <c r="H5">
        <v>26754083.829999998</v>
      </c>
      <c r="I5" s="2">
        <v>529</v>
      </c>
      <c r="J5">
        <v>8143140.29</v>
      </c>
      <c r="K5" s="2">
        <v>56</v>
      </c>
      <c r="L5">
        <v>4800239.96</v>
      </c>
      <c r="M5" s="28">
        <v>211</v>
      </c>
    </row>
    <row r="6" spans="1:13" x14ac:dyDescent="0.25">
      <c r="A6" t="s">
        <v>112</v>
      </c>
      <c r="B6">
        <v>208615.67</v>
      </c>
      <c r="C6" s="2">
        <v>15</v>
      </c>
      <c r="D6">
        <v>0</v>
      </c>
      <c r="E6" s="2">
        <v>0</v>
      </c>
      <c r="F6">
        <v>56420.35</v>
      </c>
      <c r="G6" s="2">
        <v>11</v>
      </c>
      <c r="H6">
        <v>178391.22</v>
      </c>
      <c r="I6" s="2">
        <v>16</v>
      </c>
      <c r="J6">
        <v>0</v>
      </c>
      <c r="K6" s="2">
        <v>0</v>
      </c>
      <c r="L6">
        <v>47835.89</v>
      </c>
      <c r="M6" s="28">
        <v>11</v>
      </c>
    </row>
    <row r="7" spans="1:13" x14ac:dyDescent="0.25">
      <c r="A7" t="s">
        <v>113</v>
      </c>
      <c r="B7">
        <v>4410881.3499999996</v>
      </c>
      <c r="C7" s="2">
        <v>114</v>
      </c>
      <c r="D7">
        <v>336341.3</v>
      </c>
      <c r="E7" s="2">
        <v>14</v>
      </c>
      <c r="F7">
        <v>370961.08</v>
      </c>
      <c r="G7" s="2">
        <v>39</v>
      </c>
      <c r="H7">
        <v>4063275.59</v>
      </c>
      <c r="I7" s="2">
        <v>117</v>
      </c>
      <c r="J7">
        <v>410375.47</v>
      </c>
      <c r="K7" s="2">
        <v>16</v>
      </c>
      <c r="L7">
        <v>327401.34000000003</v>
      </c>
      <c r="M7" s="28">
        <v>37</v>
      </c>
    </row>
    <row r="8" spans="1:13" x14ac:dyDescent="0.25">
      <c r="A8" t="s">
        <v>114</v>
      </c>
      <c r="B8">
        <v>254927.99</v>
      </c>
      <c r="C8" s="2">
        <v>21</v>
      </c>
      <c r="D8">
        <v>0</v>
      </c>
      <c r="E8" s="2">
        <v>0</v>
      </c>
      <c r="F8">
        <v>0</v>
      </c>
      <c r="G8" s="2">
        <v>0</v>
      </c>
      <c r="H8">
        <v>248835.68</v>
      </c>
      <c r="I8" s="2">
        <v>20</v>
      </c>
      <c r="J8">
        <v>0</v>
      </c>
      <c r="K8" s="2">
        <v>0</v>
      </c>
      <c r="L8">
        <v>0</v>
      </c>
      <c r="M8" s="28">
        <v>0</v>
      </c>
    </row>
    <row r="9" spans="1:13" x14ac:dyDescent="0.25">
      <c r="A9" t="s">
        <v>115</v>
      </c>
      <c r="B9">
        <v>5302932.41</v>
      </c>
      <c r="C9" s="2">
        <v>127</v>
      </c>
      <c r="D9">
        <v>3349700.91</v>
      </c>
      <c r="E9" s="2">
        <v>65</v>
      </c>
      <c r="F9">
        <v>1447785.45</v>
      </c>
      <c r="G9" s="2">
        <v>67</v>
      </c>
      <c r="H9">
        <v>5043115.4800000004</v>
      </c>
      <c r="I9" s="2">
        <v>125</v>
      </c>
      <c r="J9">
        <v>3946235.01</v>
      </c>
      <c r="K9" s="2">
        <v>66</v>
      </c>
      <c r="L9">
        <v>1180334.56</v>
      </c>
      <c r="M9" s="28">
        <v>62</v>
      </c>
    </row>
    <row r="10" spans="1:13" x14ac:dyDescent="0.25">
      <c r="A10" t="s">
        <v>116</v>
      </c>
      <c r="B10">
        <v>1601126.87</v>
      </c>
      <c r="C10" s="2">
        <v>55</v>
      </c>
      <c r="D10">
        <v>113185.52</v>
      </c>
      <c r="E10" s="2">
        <v>11</v>
      </c>
      <c r="F10">
        <v>164684.92000000001</v>
      </c>
      <c r="G10" s="2">
        <v>17</v>
      </c>
      <c r="H10">
        <v>1418615.43</v>
      </c>
      <c r="I10" s="2">
        <v>53</v>
      </c>
      <c r="J10">
        <v>37502.839999999997</v>
      </c>
      <c r="K10" s="2">
        <v>11</v>
      </c>
      <c r="L10">
        <v>126458.61</v>
      </c>
      <c r="M10" s="28">
        <v>18</v>
      </c>
    </row>
    <row r="11" spans="1:13" x14ac:dyDescent="0.25">
      <c r="A11" t="s">
        <v>117</v>
      </c>
      <c r="B11">
        <v>2908583.76</v>
      </c>
      <c r="C11" s="2">
        <v>91</v>
      </c>
      <c r="D11">
        <v>1059740.6399999999</v>
      </c>
      <c r="E11" s="2">
        <v>14</v>
      </c>
      <c r="F11">
        <v>435701.57</v>
      </c>
      <c r="G11" s="2">
        <v>34</v>
      </c>
      <c r="H11">
        <v>2431535.41</v>
      </c>
      <c r="I11" s="2">
        <v>100</v>
      </c>
      <c r="J11">
        <v>314664.88</v>
      </c>
      <c r="K11" s="2">
        <v>16</v>
      </c>
      <c r="L11">
        <v>312861.38</v>
      </c>
      <c r="M11" s="28">
        <v>35</v>
      </c>
    </row>
    <row r="12" spans="1:13" x14ac:dyDescent="0.25">
      <c r="A12" t="s">
        <v>118</v>
      </c>
      <c r="B12">
        <v>4851503.41</v>
      </c>
      <c r="C12" s="2">
        <v>67</v>
      </c>
      <c r="D12">
        <v>21597461.18</v>
      </c>
      <c r="E12" s="2">
        <v>23</v>
      </c>
      <c r="F12">
        <v>386792.18</v>
      </c>
      <c r="G12" s="2">
        <v>25</v>
      </c>
      <c r="H12">
        <v>3863307.47</v>
      </c>
      <c r="I12" s="2">
        <v>58</v>
      </c>
      <c r="J12">
        <v>22185771.800000001</v>
      </c>
      <c r="K12" s="2">
        <v>25</v>
      </c>
      <c r="L12">
        <v>409638.75</v>
      </c>
      <c r="M12" s="28">
        <v>22</v>
      </c>
    </row>
    <row r="13" spans="1:13" x14ac:dyDescent="0.25">
      <c r="A13" t="s">
        <v>119</v>
      </c>
      <c r="B13">
        <v>9234661.75</v>
      </c>
      <c r="C13" s="2">
        <v>225</v>
      </c>
      <c r="D13">
        <v>2444955.8199999998</v>
      </c>
      <c r="E13" s="2">
        <v>54</v>
      </c>
      <c r="F13">
        <v>1947221.92</v>
      </c>
      <c r="G13" s="2">
        <v>94</v>
      </c>
      <c r="H13">
        <v>8377102.7599999998</v>
      </c>
      <c r="I13" s="2">
        <v>238</v>
      </c>
      <c r="J13">
        <v>2500069.2599999998</v>
      </c>
      <c r="K13" s="2">
        <v>63</v>
      </c>
      <c r="L13">
        <v>1800203.1</v>
      </c>
      <c r="M13" s="28">
        <v>102</v>
      </c>
    </row>
    <row r="14" spans="1:13" x14ac:dyDescent="0.25">
      <c r="A14" t="s">
        <v>120</v>
      </c>
      <c r="B14">
        <v>8007592.8099999996</v>
      </c>
      <c r="C14" s="2">
        <v>226</v>
      </c>
      <c r="D14">
        <v>1490097.54</v>
      </c>
      <c r="E14" s="2">
        <v>45</v>
      </c>
      <c r="F14">
        <v>1205058.93</v>
      </c>
      <c r="G14" s="2">
        <v>94</v>
      </c>
      <c r="H14">
        <v>7623776.6699999999</v>
      </c>
      <c r="I14" s="2">
        <v>229</v>
      </c>
      <c r="J14">
        <v>1382453</v>
      </c>
      <c r="K14" s="2">
        <v>47</v>
      </c>
      <c r="L14">
        <v>1106340.68</v>
      </c>
      <c r="M14" s="28">
        <v>90</v>
      </c>
    </row>
    <row r="15" spans="1:13" x14ac:dyDescent="0.25">
      <c r="A15" t="s">
        <v>121</v>
      </c>
      <c r="B15">
        <v>5970739.1600000001</v>
      </c>
      <c r="C15" s="2">
        <v>188</v>
      </c>
      <c r="D15">
        <v>1292834.46</v>
      </c>
      <c r="E15" s="2">
        <v>68</v>
      </c>
      <c r="F15">
        <v>1033412.66</v>
      </c>
      <c r="G15" s="2">
        <v>91</v>
      </c>
      <c r="H15">
        <v>5659319.6100000003</v>
      </c>
      <c r="I15" s="2">
        <v>193</v>
      </c>
      <c r="J15">
        <v>1272843.8400000001</v>
      </c>
      <c r="K15" s="2">
        <v>67</v>
      </c>
      <c r="L15">
        <v>839125.87</v>
      </c>
      <c r="M15" s="28">
        <v>87</v>
      </c>
    </row>
    <row r="16" spans="1:13" x14ac:dyDescent="0.25">
      <c r="A16" t="s">
        <v>122</v>
      </c>
      <c r="B16">
        <v>7532182.3300000001</v>
      </c>
      <c r="C16" s="2">
        <v>204</v>
      </c>
      <c r="D16">
        <v>4521307.13</v>
      </c>
      <c r="E16" s="2">
        <v>64</v>
      </c>
      <c r="F16">
        <v>1528995.05</v>
      </c>
      <c r="G16" s="2">
        <v>93</v>
      </c>
      <c r="H16">
        <v>6798199.9299999997</v>
      </c>
      <c r="I16" s="2">
        <v>225</v>
      </c>
      <c r="J16">
        <v>4485382.7</v>
      </c>
      <c r="K16" s="2">
        <v>72</v>
      </c>
      <c r="L16">
        <v>1280378.9099999999</v>
      </c>
      <c r="M16" s="28">
        <v>97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2023-03-15T16:00:35Z</dcterms:modified>
</cp:coreProperties>
</file>