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9ECEC77-15D6-4E6F-B35F-647209635752}" xr6:coauthVersionLast="43" xr6:coauthVersionMax="43" xr10:uidLastSave="{00000000-0000-0000-0000-000000000000}"/>
  <bookViews>
    <workbookView xWindow="-27795" yWindow="375" windowWidth="26955" windowHeight="149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4" i="3" l="1"/>
  <c r="I474" i="3"/>
  <c r="H474" i="3"/>
  <c r="G474" i="3"/>
  <c r="F474" i="3"/>
  <c r="E474" i="3"/>
  <c r="K474" i="3" s="1"/>
  <c r="D474" i="3"/>
  <c r="C474" i="3"/>
  <c r="B474" i="3"/>
  <c r="K473" i="3"/>
  <c r="H473" i="3"/>
  <c r="G473" i="3"/>
  <c r="F473" i="3"/>
  <c r="E473" i="3"/>
  <c r="D473" i="3"/>
  <c r="J473" i="3" s="1"/>
  <c r="C473" i="3"/>
  <c r="I473" i="3" s="1"/>
  <c r="B473" i="3"/>
  <c r="H472" i="3"/>
  <c r="G472" i="3"/>
  <c r="F472" i="3"/>
  <c r="I472" i="3" s="1"/>
  <c r="E472" i="3"/>
  <c r="K472" i="3" s="1"/>
  <c r="D472" i="3"/>
  <c r="J472" i="3" s="1"/>
  <c r="C472" i="3"/>
  <c r="B472" i="3"/>
  <c r="H471" i="3"/>
  <c r="K471" i="3" s="1"/>
  <c r="G471" i="3"/>
  <c r="F471" i="3"/>
  <c r="E471" i="3"/>
  <c r="D471" i="3"/>
  <c r="J471" i="3" s="1"/>
  <c r="C471" i="3"/>
  <c r="I471" i="3" s="1"/>
  <c r="B471" i="3"/>
  <c r="J470" i="3"/>
  <c r="I470" i="3"/>
  <c r="H470" i="3"/>
  <c r="G470" i="3"/>
  <c r="F470" i="3"/>
  <c r="E470" i="3"/>
  <c r="K470" i="3" s="1"/>
  <c r="D470" i="3"/>
  <c r="C470" i="3"/>
  <c r="B470" i="3"/>
  <c r="K469" i="3"/>
  <c r="H469" i="3"/>
  <c r="G469" i="3"/>
  <c r="F469" i="3"/>
  <c r="E469" i="3"/>
  <c r="D469" i="3"/>
  <c r="J469" i="3" s="1"/>
  <c r="C469" i="3"/>
  <c r="I469" i="3" s="1"/>
  <c r="B469" i="3"/>
  <c r="H468" i="3"/>
  <c r="G468" i="3"/>
  <c r="F468" i="3"/>
  <c r="I468" i="3" s="1"/>
  <c r="E468" i="3"/>
  <c r="K468" i="3" s="1"/>
  <c r="D468" i="3"/>
  <c r="J468" i="3" s="1"/>
  <c r="C468" i="3"/>
  <c r="B468" i="3"/>
  <c r="H467" i="3"/>
  <c r="K467" i="3" s="1"/>
  <c r="G467" i="3"/>
  <c r="F467" i="3"/>
  <c r="E467" i="3"/>
  <c r="D467" i="3"/>
  <c r="J467" i="3" s="1"/>
  <c r="C467" i="3"/>
  <c r="I467" i="3" s="1"/>
  <c r="B467" i="3"/>
  <c r="J466" i="3"/>
  <c r="I466" i="3"/>
  <c r="H466" i="3"/>
  <c r="G466" i="3"/>
  <c r="F466" i="3"/>
  <c r="E466" i="3"/>
  <c r="K466" i="3" s="1"/>
  <c r="D466" i="3"/>
  <c r="C466" i="3"/>
  <c r="B466" i="3"/>
  <c r="K465" i="3"/>
  <c r="H465" i="3"/>
  <c r="G465" i="3"/>
  <c r="F465" i="3"/>
  <c r="E465" i="3"/>
  <c r="D465" i="3"/>
  <c r="J465" i="3" s="1"/>
  <c r="C465" i="3"/>
  <c r="I465" i="3" s="1"/>
  <c r="B465" i="3"/>
  <c r="H464" i="3"/>
  <c r="G464" i="3"/>
  <c r="F464" i="3"/>
  <c r="I464" i="3" s="1"/>
  <c r="E464" i="3"/>
  <c r="K464" i="3" s="1"/>
  <c r="D464" i="3"/>
  <c r="J464" i="3" s="1"/>
  <c r="C464" i="3"/>
  <c r="B464" i="3"/>
  <c r="H463" i="3"/>
  <c r="K463" i="3" s="1"/>
  <c r="G463" i="3"/>
  <c r="F463" i="3"/>
  <c r="E463" i="3"/>
  <c r="D463" i="3"/>
  <c r="J463" i="3" s="1"/>
  <c r="C463" i="3"/>
  <c r="I463" i="3" s="1"/>
  <c r="B463" i="3"/>
  <c r="J462" i="3"/>
  <c r="I462" i="3"/>
  <c r="H462" i="3"/>
  <c r="G462" i="3"/>
  <c r="F462" i="3"/>
  <c r="E462" i="3"/>
  <c r="K462" i="3" s="1"/>
  <c r="D462" i="3"/>
  <c r="C462" i="3"/>
  <c r="B462" i="3"/>
  <c r="K461" i="3"/>
  <c r="H461" i="3"/>
  <c r="G461" i="3"/>
  <c r="F461" i="3"/>
  <c r="E461" i="3"/>
  <c r="D461" i="3"/>
  <c r="J461" i="3" s="1"/>
  <c r="C461" i="3"/>
  <c r="I461" i="3" s="1"/>
  <c r="B461" i="3"/>
  <c r="J460" i="3"/>
  <c r="H460" i="3"/>
  <c r="G460" i="3"/>
  <c r="F460" i="3"/>
  <c r="I460" i="3" s="1"/>
  <c r="E460" i="3"/>
  <c r="K460" i="3" s="1"/>
  <c r="D460" i="3"/>
  <c r="C460" i="3"/>
  <c r="B460" i="3"/>
  <c r="H459" i="3"/>
  <c r="K459" i="3" s="1"/>
  <c r="G459" i="3"/>
  <c r="F459" i="3"/>
  <c r="E459" i="3"/>
  <c r="D459" i="3"/>
  <c r="J459" i="3" s="1"/>
  <c r="C459" i="3"/>
  <c r="I459" i="3" s="1"/>
  <c r="B459" i="3"/>
  <c r="J458" i="3"/>
  <c r="I458" i="3"/>
  <c r="H458" i="3"/>
  <c r="G458" i="3"/>
  <c r="F458" i="3"/>
  <c r="E458" i="3"/>
  <c r="K458" i="3" s="1"/>
  <c r="D458" i="3"/>
  <c r="C458" i="3"/>
  <c r="B458" i="3"/>
  <c r="K457" i="3"/>
  <c r="H457" i="3"/>
  <c r="G457" i="3"/>
  <c r="F457" i="3"/>
  <c r="E457" i="3"/>
  <c r="D457" i="3"/>
  <c r="J457" i="3" s="1"/>
  <c r="C457" i="3"/>
  <c r="I457" i="3" s="1"/>
  <c r="B457" i="3"/>
  <c r="J456" i="3"/>
  <c r="H456" i="3"/>
  <c r="G456" i="3"/>
  <c r="F456" i="3"/>
  <c r="I456" i="3" s="1"/>
  <c r="E456" i="3"/>
  <c r="K456" i="3" s="1"/>
  <c r="D456" i="3"/>
  <c r="C456" i="3"/>
  <c r="B456" i="3"/>
  <c r="H455" i="3"/>
  <c r="K455" i="3" s="1"/>
  <c r="G455" i="3"/>
  <c r="F455" i="3"/>
  <c r="E455" i="3"/>
  <c r="D455" i="3"/>
  <c r="J455" i="3" s="1"/>
  <c r="C455" i="3"/>
  <c r="I455" i="3" s="1"/>
  <c r="B455" i="3"/>
  <c r="J454" i="3"/>
  <c r="I454" i="3"/>
  <c r="H454" i="3"/>
  <c r="G454" i="3"/>
  <c r="F454" i="3"/>
  <c r="E454" i="3"/>
  <c r="K454" i="3" s="1"/>
  <c r="D454" i="3"/>
  <c r="C454" i="3"/>
  <c r="B454" i="3"/>
  <c r="K453" i="3"/>
  <c r="H453" i="3"/>
  <c r="G453" i="3"/>
  <c r="F453" i="3"/>
  <c r="E453" i="3"/>
  <c r="D453" i="3"/>
  <c r="J453" i="3" s="1"/>
  <c r="C453" i="3"/>
  <c r="I453" i="3" s="1"/>
  <c r="B453" i="3"/>
  <c r="J452" i="3"/>
  <c r="H452" i="3"/>
  <c r="G452" i="3"/>
  <c r="F452" i="3"/>
  <c r="I452" i="3" s="1"/>
  <c r="E452" i="3"/>
  <c r="K452" i="3" s="1"/>
  <c r="D452" i="3"/>
  <c r="C452" i="3"/>
  <c r="B452" i="3"/>
  <c r="H451" i="3"/>
  <c r="K451" i="3" s="1"/>
  <c r="G451" i="3"/>
  <c r="F451" i="3"/>
  <c r="E451" i="3"/>
  <c r="D451" i="3"/>
  <c r="J451" i="3" s="1"/>
  <c r="C451" i="3"/>
  <c r="I451" i="3" s="1"/>
  <c r="B451" i="3"/>
  <c r="J450" i="3"/>
  <c r="I450" i="3"/>
  <c r="H450" i="3"/>
  <c r="G450" i="3"/>
  <c r="F450" i="3"/>
  <c r="E450" i="3"/>
  <c r="K450" i="3" s="1"/>
  <c r="D450" i="3"/>
  <c r="C450" i="3"/>
  <c r="B450" i="3"/>
  <c r="K449" i="3"/>
  <c r="H449" i="3"/>
  <c r="G449" i="3"/>
  <c r="F449" i="3"/>
  <c r="E449" i="3"/>
  <c r="D449" i="3"/>
  <c r="J449" i="3" s="1"/>
  <c r="C449" i="3"/>
  <c r="I449" i="3" s="1"/>
  <c r="B449" i="3"/>
  <c r="J448" i="3"/>
  <c r="H448" i="3"/>
  <c r="G448" i="3"/>
  <c r="F448" i="3"/>
  <c r="I448" i="3" s="1"/>
  <c r="E448" i="3"/>
  <c r="K448" i="3" s="1"/>
  <c r="D448" i="3"/>
  <c r="C448" i="3"/>
  <c r="B448" i="3"/>
  <c r="H447" i="3"/>
  <c r="K447" i="3" s="1"/>
  <c r="G447" i="3"/>
  <c r="F447" i="3"/>
  <c r="E447" i="3"/>
  <c r="D447" i="3"/>
  <c r="J447" i="3" s="1"/>
  <c r="C447" i="3"/>
  <c r="I447" i="3" s="1"/>
  <c r="B447" i="3"/>
  <c r="J446" i="3"/>
  <c r="I446" i="3"/>
  <c r="H446" i="3"/>
  <c r="G446" i="3"/>
  <c r="F446" i="3"/>
  <c r="E446" i="3"/>
  <c r="K446" i="3" s="1"/>
  <c r="D446" i="3"/>
  <c r="C446" i="3"/>
  <c r="B446" i="3"/>
  <c r="K445" i="3"/>
  <c r="H445" i="3"/>
  <c r="G445" i="3"/>
  <c r="F445" i="3"/>
  <c r="E445" i="3"/>
  <c r="D445" i="3"/>
  <c r="J445" i="3" s="1"/>
  <c r="C445" i="3"/>
  <c r="I445" i="3" s="1"/>
  <c r="B445" i="3"/>
  <c r="J444" i="3"/>
  <c r="H444" i="3"/>
  <c r="G444" i="3"/>
  <c r="F444" i="3"/>
  <c r="I444" i="3" s="1"/>
  <c r="E444" i="3"/>
  <c r="K444" i="3" s="1"/>
  <c r="D444" i="3"/>
  <c r="C444" i="3"/>
  <c r="B444" i="3"/>
  <c r="H443" i="3"/>
  <c r="K443" i="3" s="1"/>
  <c r="G443" i="3"/>
  <c r="F443" i="3"/>
  <c r="E443" i="3"/>
  <c r="D443" i="3"/>
  <c r="J443" i="3" s="1"/>
  <c r="C443" i="3"/>
  <c r="I443" i="3" s="1"/>
  <c r="B443" i="3"/>
  <c r="J442" i="3"/>
  <c r="I442" i="3"/>
  <c r="H442" i="3"/>
  <c r="G442" i="3"/>
  <c r="F442" i="3"/>
  <c r="E442" i="3"/>
  <c r="K442" i="3" s="1"/>
  <c r="D442" i="3"/>
  <c r="C442" i="3"/>
  <c r="B442" i="3"/>
  <c r="K441" i="3"/>
  <c r="H441" i="3"/>
  <c r="G441" i="3"/>
  <c r="F441" i="3"/>
  <c r="E441" i="3"/>
  <c r="D441" i="3"/>
  <c r="J441" i="3" s="1"/>
  <c r="C441" i="3"/>
  <c r="I441" i="3" s="1"/>
  <c r="B441" i="3"/>
  <c r="J440" i="3"/>
  <c r="H440" i="3"/>
  <c r="G440" i="3"/>
  <c r="F440" i="3"/>
  <c r="I440" i="3" s="1"/>
  <c r="E440" i="3"/>
  <c r="K440" i="3" s="1"/>
  <c r="D440" i="3"/>
  <c r="C440" i="3"/>
  <c r="B440" i="3"/>
  <c r="H439" i="3"/>
  <c r="K439" i="3" s="1"/>
  <c r="G439" i="3"/>
  <c r="F439" i="3"/>
  <c r="E439" i="3"/>
  <c r="D439" i="3"/>
  <c r="J439" i="3" s="1"/>
  <c r="C439" i="3"/>
  <c r="I439" i="3" s="1"/>
  <c r="B439" i="3"/>
  <c r="J438" i="3"/>
  <c r="I438" i="3"/>
  <c r="H438" i="3"/>
  <c r="G438" i="3"/>
  <c r="F438" i="3"/>
  <c r="E438" i="3"/>
  <c r="K438" i="3" s="1"/>
  <c r="D438" i="3"/>
  <c r="C438" i="3"/>
  <c r="B438" i="3"/>
  <c r="K437" i="3"/>
  <c r="H437" i="3"/>
  <c r="G437" i="3"/>
  <c r="F437" i="3"/>
  <c r="E437" i="3"/>
  <c r="D437" i="3"/>
  <c r="J437" i="3" s="1"/>
  <c r="C437" i="3"/>
  <c r="I437" i="3" s="1"/>
  <c r="B437" i="3"/>
  <c r="J436" i="3"/>
  <c r="H436" i="3"/>
  <c r="G436" i="3"/>
  <c r="F436" i="3"/>
  <c r="I436" i="3" s="1"/>
  <c r="E436" i="3"/>
  <c r="K436" i="3" s="1"/>
  <c r="D436" i="3"/>
  <c r="C436" i="3"/>
  <c r="B436" i="3"/>
  <c r="H435" i="3"/>
  <c r="K435" i="3" s="1"/>
  <c r="G435" i="3"/>
  <c r="F435" i="3"/>
  <c r="E435" i="3"/>
  <c r="D435" i="3"/>
  <c r="J435" i="3" s="1"/>
  <c r="C435" i="3"/>
  <c r="I435" i="3" s="1"/>
  <c r="B435" i="3"/>
  <c r="J434" i="3"/>
  <c r="I434" i="3"/>
  <c r="H434" i="3"/>
  <c r="G434" i="3"/>
  <c r="F434" i="3"/>
  <c r="E434" i="3"/>
  <c r="K434" i="3" s="1"/>
  <c r="D434" i="3"/>
  <c r="C434" i="3"/>
  <c r="B434" i="3"/>
  <c r="K433" i="3"/>
  <c r="H433" i="3"/>
  <c r="G433" i="3"/>
  <c r="F433" i="3"/>
  <c r="E433" i="3"/>
  <c r="D433" i="3"/>
  <c r="J433" i="3" s="1"/>
  <c r="C433" i="3"/>
  <c r="I433" i="3" s="1"/>
  <c r="B433" i="3"/>
  <c r="J432" i="3"/>
  <c r="H432" i="3"/>
  <c r="G432" i="3"/>
  <c r="F432" i="3"/>
  <c r="I432" i="3" s="1"/>
  <c r="E432" i="3"/>
  <c r="K432" i="3" s="1"/>
  <c r="D432" i="3"/>
  <c r="C432" i="3"/>
  <c r="B432" i="3"/>
  <c r="H431" i="3"/>
  <c r="K431" i="3" s="1"/>
  <c r="G431" i="3"/>
  <c r="F431" i="3"/>
  <c r="E431" i="3"/>
  <c r="D431" i="3"/>
  <c r="J431" i="3" s="1"/>
  <c r="C431" i="3"/>
  <c r="I431" i="3" s="1"/>
  <c r="B431" i="3"/>
  <c r="J430" i="3"/>
  <c r="I430" i="3"/>
  <c r="H430" i="3"/>
  <c r="G430" i="3"/>
  <c r="F430" i="3"/>
  <c r="E430" i="3"/>
  <c r="K430" i="3" s="1"/>
  <c r="D430" i="3"/>
  <c r="C430" i="3"/>
  <c r="B430" i="3"/>
  <c r="K429" i="3"/>
  <c r="H429" i="3"/>
  <c r="G429" i="3"/>
  <c r="F429" i="3"/>
  <c r="E429" i="3"/>
  <c r="D429" i="3"/>
  <c r="J429" i="3" s="1"/>
  <c r="C429" i="3"/>
  <c r="I429" i="3" s="1"/>
  <c r="B429" i="3"/>
  <c r="J428" i="3"/>
  <c r="H428" i="3"/>
  <c r="G428" i="3"/>
  <c r="F428" i="3"/>
  <c r="I428" i="3" s="1"/>
  <c r="E428" i="3"/>
  <c r="K428" i="3" s="1"/>
  <c r="D428" i="3"/>
  <c r="C428" i="3"/>
  <c r="B428" i="3"/>
  <c r="H427" i="3"/>
  <c r="K427" i="3" s="1"/>
  <c r="G427" i="3"/>
  <c r="F427" i="3"/>
  <c r="E427" i="3"/>
  <c r="D427" i="3"/>
  <c r="J427" i="3" s="1"/>
  <c r="C427" i="3"/>
  <c r="I427" i="3" s="1"/>
  <c r="B427" i="3"/>
  <c r="J426" i="3"/>
  <c r="I426" i="3"/>
  <c r="H426" i="3"/>
  <c r="G426" i="3"/>
  <c r="F426" i="3"/>
  <c r="E426" i="3"/>
  <c r="K426" i="3" s="1"/>
  <c r="D426" i="3"/>
  <c r="C426" i="3"/>
  <c r="B426" i="3"/>
  <c r="K425" i="3"/>
  <c r="H425" i="3"/>
  <c r="G425" i="3"/>
  <c r="F425" i="3"/>
  <c r="E425" i="3"/>
  <c r="D425" i="3"/>
  <c r="J425" i="3" s="1"/>
  <c r="C425" i="3"/>
  <c r="I425" i="3" s="1"/>
  <c r="B425" i="3"/>
  <c r="J424" i="3"/>
  <c r="H424" i="3"/>
  <c r="G424" i="3"/>
  <c r="F424" i="3"/>
  <c r="I424" i="3" s="1"/>
  <c r="E424" i="3"/>
  <c r="K424" i="3" s="1"/>
  <c r="D424" i="3"/>
  <c r="C424" i="3"/>
  <c r="B424" i="3"/>
  <c r="H423" i="3"/>
  <c r="K423" i="3" s="1"/>
  <c r="G423" i="3"/>
  <c r="F423" i="3"/>
  <c r="E423" i="3"/>
  <c r="D423" i="3"/>
  <c r="J423" i="3" s="1"/>
  <c r="C423" i="3"/>
  <c r="I423" i="3" s="1"/>
  <c r="B423" i="3"/>
  <c r="J422" i="3"/>
  <c r="I422" i="3"/>
  <c r="H422" i="3"/>
  <c r="G422" i="3"/>
  <c r="F422" i="3"/>
  <c r="E422" i="3"/>
  <c r="K422" i="3" s="1"/>
  <c r="D422" i="3"/>
  <c r="C422" i="3"/>
  <c r="B422" i="3"/>
  <c r="K421" i="3"/>
  <c r="H421" i="3"/>
  <c r="G421" i="3"/>
  <c r="F421" i="3"/>
  <c r="E421" i="3"/>
  <c r="D421" i="3"/>
  <c r="J421" i="3" s="1"/>
  <c r="C421" i="3"/>
  <c r="I421" i="3" s="1"/>
  <c r="B421" i="3"/>
  <c r="J420" i="3"/>
  <c r="H420" i="3"/>
  <c r="G420" i="3"/>
  <c r="F420" i="3"/>
  <c r="I420" i="3" s="1"/>
  <c r="E420" i="3"/>
  <c r="K420" i="3" s="1"/>
  <c r="D420" i="3"/>
  <c r="C420" i="3"/>
  <c r="B420" i="3"/>
  <c r="H419" i="3"/>
  <c r="K419" i="3" s="1"/>
  <c r="G419" i="3"/>
  <c r="F419" i="3"/>
  <c r="E419" i="3"/>
  <c r="D419" i="3"/>
  <c r="J419" i="3" s="1"/>
  <c r="C419" i="3"/>
  <c r="I419" i="3" s="1"/>
  <c r="B419" i="3"/>
  <c r="J418" i="3"/>
  <c r="I418" i="3"/>
  <c r="H418" i="3"/>
  <c r="G418" i="3"/>
  <c r="F418" i="3"/>
  <c r="E418" i="3"/>
  <c r="K418" i="3" s="1"/>
  <c r="D418" i="3"/>
  <c r="C418" i="3"/>
  <c r="B418" i="3"/>
  <c r="K417" i="3"/>
  <c r="H417" i="3"/>
  <c r="G417" i="3"/>
  <c r="F417" i="3"/>
  <c r="E417" i="3"/>
  <c r="D417" i="3"/>
  <c r="J417" i="3" s="1"/>
  <c r="C417" i="3"/>
  <c r="I417" i="3" s="1"/>
  <c r="B417" i="3"/>
  <c r="J416" i="3"/>
  <c r="H416" i="3"/>
  <c r="G416" i="3"/>
  <c r="F416" i="3"/>
  <c r="I416" i="3" s="1"/>
  <c r="E416" i="3"/>
  <c r="K416" i="3" s="1"/>
  <c r="D416" i="3"/>
  <c r="C416" i="3"/>
  <c r="B416" i="3"/>
  <c r="H415" i="3"/>
  <c r="K415" i="3" s="1"/>
  <c r="G415" i="3"/>
  <c r="F415" i="3"/>
  <c r="E415" i="3"/>
  <c r="D415" i="3"/>
  <c r="J415" i="3" s="1"/>
  <c r="C415" i="3"/>
  <c r="I415" i="3" s="1"/>
  <c r="B415" i="3"/>
  <c r="J414" i="3"/>
  <c r="I414" i="3"/>
  <c r="H414" i="3"/>
  <c r="G414" i="3"/>
  <c r="F414" i="3"/>
  <c r="E414" i="3"/>
  <c r="K414" i="3" s="1"/>
  <c r="D414" i="3"/>
  <c r="C414" i="3"/>
  <c r="B414" i="3"/>
  <c r="K413" i="3"/>
  <c r="H413" i="3"/>
  <c r="G413" i="3"/>
  <c r="F413" i="3"/>
  <c r="E413" i="3"/>
  <c r="D413" i="3"/>
  <c r="J413" i="3" s="1"/>
  <c r="C413" i="3"/>
  <c r="I413" i="3" s="1"/>
  <c r="B413" i="3"/>
  <c r="J412" i="3"/>
  <c r="H412" i="3"/>
  <c r="G412" i="3"/>
  <c r="F412" i="3"/>
  <c r="I412" i="3" s="1"/>
  <c r="E412" i="3"/>
  <c r="K412" i="3" s="1"/>
  <c r="D412" i="3"/>
  <c r="C412" i="3"/>
  <c r="B412" i="3"/>
  <c r="H411" i="3"/>
  <c r="K411" i="3" s="1"/>
  <c r="G411" i="3"/>
  <c r="F411" i="3"/>
  <c r="E411" i="3"/>
  <c r="D411" i="3"/>
  <c r="J411" i="3" s="1"/>
  <c r="C411" i="3"/>
  <c r="I411" i="3" s="1"/>
  <c r="B411" i="3"/>
  <c r="J410" i="3"/>
  <c r="I410" i="3"/>
  <c r="H410" i="3"/>
  <c r="G410" i="3"/>
  <c r="F410" i="3"/>
  <c r="E410" i="3"/>
  <c r="K410" i="3" s="1"/>
  <c r="D410" i="3"/>
  <c r="C410" i="3"/>
  <c r="B410" i="3"/>
  <c r="K409" i="3"/>
  <c r="H409" i="3"/>
  <c r="G409" i="3"/>
  <c r="F409" i="3"/>
  <c r="E409" i="3"/>
  <c r="D409" i="3"/>
  <c r="J409" i="3" s="1"/>
  <c r="C409" i="3"/>
  <c r="I409" i="3" s="1"/>
  <c r="B409" i="3"/>
  <c r="J408" i="3"/>
  <c r="H408" i="3"/>
  <c r="G408" i="3"/>
  <c r="F408" i="3"/>
  <c r="I408" i="3" s="1"/>
  <c r="E408" i="3"/>
  <c r="K408" i="3" s="1"/>
  <c r="D408" i="3"/>
  <c r="C408" i="3"/>
  <c r="B408" i="3"/>
  <c r="H407" i="3"/>
  <c r="K407" i="3" s="1"/>
  <c r="G407" i="3"/>
  <c r="F407" i="3"/>
  <c r="E407" i="3"/>
  <c r="D407" i="3"/>
  <c r="J407" i="3" s="1"/>
  <c r="C407" i="3"/>
  <c r="I407" i="3" s="1"/>
  <c r="B407" i="3"/>
  <c r="J406" i="3"/>
  <c r="I406" i="3"/>
  <c r="H406" i="3"/>
  <c r="G406" i="3"/>
  <c r="F406" i="3"/>
  <c r="E406" i="3"/>
  <c r="K406" i="3" s="1"/>
  <c r="D406" i="3"/>
  <c r="C406" i="3"/>
  <c r="B406" i="3"/>
  <c r="K405" i="3"/>
  <c r="H405" i="3"/>
  <c r="G405" i="3"/>
  <c r="F405" i="3"/>
  <c r="E405" i="3"/>
  <c r="D405" i="3"/>
  <c r="J405" i="3" s="1"/>
  <c r="C405" i="3"/>
  <c r="I405" i="3" s="1"/>
  <c r="B405" i="3"/>
  <c r="J404" i="3"/>
  <c r="H404" i="3"/>
  <c r="G404" i="3"/>
  <c r="F404" i="3"/>
  <c r="I404" i="3" s="1"/>
  <c r="E404" i="3"/>
  <c r="K404" i="3" s="1"/>
  <c r="D404" i="3"/>
  <c r="C404" i="3"/>
  <c r="B404" i="3"/>
  <c r="H403" i="3"/>
  <c r="K403" i="3" s="1"/>
  <c r="G403" i="3"/>
  <c r="F403" i="3"/>
  <c r="E403" i="3"/>
  <c r="D403" i="3"/>
  <c r="J403" i="3" s="1"/>
  <c r="C403" i="3"/>
  <c r="I403" i="3" s="1"/>
  <c r="B403" i="3"/>
  <c r="J402" i="3"/>
  <c r="I402" i="3"/>
  <c r="H402" i="3"/>
  <c r="G402" i="3"/>
  <c r="F402" i="3"/>
  <c r="E402" i="3"/>
  <c r="K402" i="3" s="1"/>
  <c r="D402" i="3"/>
  <c r="C402" i="3"/>
  <c r="B402" i="3"/>
  <c r="K401" i="3"/>
  <c r="H401" i="3"/>
  <c r="G401" i="3"/>
  <c r="F401" i="3"/>
  <c r="E401" i="3"/>
  <c r="D401" i="3"/>
  <c r="J401" i="3" s="1"/>
  <c r="C401" i="3"/>
  <c r="I401" i="3" s="1"/>
  <c r="B401" i="3"/>
  <c r="J400" i="3"/>
  <c r="H400" i="3"/>
  <c r="G400" i="3"/>
  <c r="F400" i="3"/>
  <c r="I400" i="3" s="1"/>
  <c r="E400" i="3"/>
  <c r="K400" i="3" s="1"/>
  <c r="D400" i="3"/>
  <c r="C400" i="3"/>
  <c r="B400" i="3"/>
  <c r="H399" i="3"/>
  <c r="K399" i="3" s="1"/>
  <c r="G399" i="3"/>
  <c r="F399" i="3"/>
  <c r="E399" i="3"/>
  <c r="D399" i="3"/>
  <c r="J399" i="3" s="1"/>
  <c r="C399" i="3"/>
  <c r="I399" i="3" s="1"/>
  <c r="B399" i="3"/>
  <c r="J398" i="3"/>
  <c r="I398" i="3"/>
  <c r="H398" i="3"/>
  <c r="G398" i="3"/>
  <c r="F398" i="3"/>
  <c r="E398" i="3"/>
  <c r="K398" i="3" s="1"/>
  <c r="D398" i="3"/>
  <c r="C398" i="3"/>
  <c r="B398" i="3"/>
  <c r="K397" i="3"/>
  <c r="H397" i="3"/>
  <c r="G397" i="3"/>
  <c r="F397" i="3"/>
  <c r="E397" i="3"/>
  <c r="D397" i="3"/>
  <c r="J397" i="3" s="1"/>
  <c r="C397" i="3"/>
  <c r="I397" i="3" s="1"/>
  <c r="B397" i="3"/>
  <c r="J396" i="3"/>
  <c r="H396" i="3"/>
  <c r="G396" i="3"/>
  <c r="F396" i="3"/>
  <c r="I396" i="3" s="1"/>
  <c r="E396" i="3"/>
  <c r="K396" i="3" s="1"/>
  <c r="D396" i="3"/>
  <c r="C396" i="3"/>
  <c r="B396" i="3"/>
  <c r="H395" i="3"/>
  <c r="K395" i="3" s="1"/>
  <c r="G395" i="3"/>
  <c r="F395" i="3"/>
  <c r="E395" i="3"/>
  <c r="D395" i="3"/>
  <c r="J395" i="3" s="1"/>
  <c r="C395" i="3"/>
  <c r="I395" i="3" s="1"/>
  <c r="B395" i="3"/>
  <c r="J394" i="3"/>
  <c r="I394" i="3"/>
  <c r="H394" i="3"/>
  <c r="G394" i="3"/>
  <c r="F394" i="3"/>
  <c r="E394" i="3"/>
  <c r="K394" i="3" s="1"/>
  <c r="D394" i="3"/>
  <c r="C394" i="3"/>
  <c r="B394" i="3"/>
  <c r="K393" i="3"/>
  <c r="H393" i="3"/>
  <c r="G393" i="3"/>
  <c r="F393" i="3"/>
  <c r="E393" i="3"/>
  <c r="D393" i="3"/>
  <c r="J393" i="3" s="1"/>
  <c r="C393" i="3"/>
  <c r="I393" i="3" s="1"/>
  <c r="B393" i="3"/>
  <c r="J392" i="3"/>
  <c r="H392" i="3"/>
  <c r="G392" i="3"/>
  <c r="F392" i="3"/>
  <c r="I392" i="3" s="1"/>
  <c r="E392" i="3"/>
  <c r="K392" i="3" s="1"/>
  <c r="D392" i="3"/>
  <c r="C392" i="3"/>
  <c r="B392" i="3"/>
  <c r="H391" i="3"/>
  <c r="K391" i="3" s="1"/>
  <c r="G391" i="3"/>
  <c r="F391" i="3"/>
  <c r="E391" i="3"/>
  <c r="D391" i="3"/>
  <c r="J391" i="3" s="1"/>
  <c r="C391" i="3"/>
  <c r="I391" i="3" s="1"/>
  <c r="B391" i="3"/>
  <c r="J390" i="3"/>
  <c r="I390" i="3"/>
  <c r="H390" i="3"/>
  <c r="G390" i="3"/>
  <c r="F390" i="3"/>
  <c r="E390" i="3"/>
  <c r="K390" i="3" s="1"/>
  <c r="D390" i="3"/>
  <c r="C390" i="3"/>
  <c r="B390" i="3"/>
  <c r="K389" i="3"/>
  <c r="H389" i="3"/>
  <c r="G389" i="3"/>
  <c r="F389" i="3"/>
  <c r="E389" i="3"/>
  <c r="D389" i="3"/>
  <c r="J389" i="3" s="1"/>
  <c r="C389" i="3"/>
  <c r="I389" i="3" s="1"/>
  <c r="B389" i="3"/>
  <c r="J388" i="3"/>
  <c r="H388" i="3"/>
  <c r="G388" i="3"/>
  <c r="F388" i="3"/>
  <c r="I388" i="3" s="1"/>
  <c r="E388" i="3"/>
  <c r="K388" i="3" s="1"/>
  <c r="D388" i="3"/>
  <c r="C388" i="3"/>
  <c r="B388" i="3"/>
  <c r="H387" i="3"/>
  <c r="K387" i="3" s="1"/>
  <c r="G387" i="3"/>
  <c r="F387" i="3"/>
  <c r="E387" i="3"/>
  <c r="D387" i="3"/>
  <c r="J387" i="3" s="1"/>
  <c r="C387" i="3"/>
  <c r="I387" i="3" s="1"/>
  <c r="B387" i="3"/>
  <c r="J386" i="3"/>
  <c r="I386" i="3"/>
  <c r="H386" i="3"/>
  <c r="G386" i="3"/>
  <c r="F386" i="3"/>
  <c r="E386" i="3"/>
  <c r="K386" i="3" s="1"/>
  <c r="D386" i="3"/>
  <c r="C386" i="3"/>
  <c r="B386" i="3"/>
  <c r="K385" i="3"/>
  <c r="H385" i="3"/>
  <c r="G385" i="3"/>
  <c r="F385" i="3"/>
  <c r="E385" i="3"/>
  <c r="D385" i="3"/>
  <c r="J385" i="3" s="1"/>
  <c r="C385" i="3"/>
  <c r="I385" i="3" s="1"/>
  <c r="B385" i="3"/>
  <c r="J384" i="3"/>
  <c r="H384" i="3"/>
  <c r="G384" i="3"/>
  <c r="F384" i="3"/>
  <c r="I384" i="3" s="1"/>
  <c r="E384" i="3"/>
  <c r="K384" i="3" s="1"/>
  <c r="D384" i="3"/>
  <c r="C384" i="3"/>
  <c r="B384" i="3"/>
  <c r="H383" i="3"/>
  <c r="K383" i="3" s="1"/>
  <c r="G383" i="3"/>
  <c r="F383" i="3"/>
  <c r="E383" i="3"/>
  <c r="D383" i="3"/>
  <c r="J383" i="3" s="1"/>
  <c r="C383" i="3"/>
  <c r="I383" i="3" s="1"/>
  <c r="B383" i="3"/>
  <c r="J382" i="3"/>
  <c r="I382" i="3"/>
  <c r="H382" i="3"/>
  <c r="G382" i="3"/>
  <c r="F382" i="3"/>
  <c r="E382" i="3"/>
  <c r="K382" i="3" s="1"/>
  <c r="D382" i="3"/>
  <c r="C382" i="3"/>
  <c r="B382" i="3"/>
  <c r="K381" i="3"/>
  <c r="H381" i="3"/>
  <c r="G381" i="3"/>
  <c r="F381" i="3"/>
  <c r="E381" i="3"/>
  <c r="D381" i="3"/>
  <c r="J381" i="3" s="1"/>
  <c r="C381" i="3"/>
  <c r="I381" i="3" s="1"/>
  <c r="B381" i="3"/>
  <c r="J380" i="3"/>
  <c r="H380" i="3"/>
  <c r="G380" i="3"/>
  <c r="F380" i="3"/>
  <c r="I380" i="3" s="1"/>
  <c r="E380" i="3"/>
  <c r="K380" i="3" s="1"/>
  <c r="D380" i="3"/>
  <c r="C380" i="3"/>
  <c r="B380" i="3"/>
  <c r="H379" i="3"/>
  <c r="K379" i="3" s="1"/>
  <c r="G379" i="3"/>
  <c r="F379" i="3"/>
  <c r="E379" i="3"/>
  <c r="D379" i="3"/>
  <c r="J379" i="3" s="1"/>
  <c r="C379" i="3"/>
  <c r="I379" i="3" s="1"/>
  <c r="B379" i="3"/>
  <c r="J378" i="3"/>
  <c r="I378" i="3"/>
  <c r="H378" i="3"/>
  <c r="G378" i="3"/>
  <c r="F378" i="3"/>
  <c r="E378" i="3"/>
  <c r="K378" i="3" s="1"/>
  <c r="D378" i="3"/>
  <c r="C378" i="3"/>
  <c r="B378" i="3"/>
  <c r="K377" i="3"/>
  <c r="H377" i="3"/>
  <c r="G377" i="3"/>
  <c r="F377" i="3"/>
  <c r="E377" i="3"/>
  <c r="D377" i="3"/>
  <c r="J377" i="3" s="1"/>
  <c r="C377" i="3"/>
  <c r="I377" i="3" s="1"/>
  <c r="B377" i="3"/>
  <c r="J376" i="3"/>
  <c r="H376" i="3"/>
  <c r="G376" i="3"/>
  <c r="F376" i="3"/>
  <c r="I376" i="3" s="1"/>
  <c r="E376" i="3"/>
  <c r="K376" i="3" s="1"/>
  <c r="D376" i="3"/>
  <c r="C376" i="3"/>
  <c r="B376" i="3"/>
  <c r="H375" i="3"/>
  <c r="K375" i="3" s="1"/>
  <c r="G375" i="3"/>
  <c r="F375" i="3"/>
  <c r="E375" i="3"/>
  <c r="D375" i="3"/>
  <c r="J375" i="3" s="1"/>
  <c r="C375" i="3"/>
  <c r="I375" i="3" s="1"/>
  <c r="B375" i="3"/>
  <c r="J374" i="3"/>
  <c r="I374" i="3"/>
  <c r="H374" i="3"/>
  <c r="G374" i="3"/>
  <c r="F374" i="3"/>
  <c r="E374" i="3"/>
  <c r="K374" i="3" s="1"/>
  <c r="D374" i="3"/>
  <c r="C374" i="3"/>
  <c r="B374" i="3"/>
  <c r="K373" i="3"/>
  <c r="H373" i="3"/>
  <c r="G373" i="3"/>
  <c r="F373" i="3"/>
  <c r="E373" i="3"/>
  <c r="D373" i="3"/>
  <c r="J373" i="3" s="1"/>
  <c r="C373" i="3"/>
  <c r="I373" i="3" s="1"/>
  <c r="B373" i="3"/>
  <c r="J372" i="3"/>
  <c r="H372" i="3"/>
  <c r="G372" i="3"/>
  <c r="F372" i="3"/>
  <c r="I372" i="3" s="1"/>
  <c r="E372" i="3"/>
  <c r="K372" i="3" s="1"/>
  <c r="D372" i="3"/>
  <c r="C372" i="3"/>
  <c r="B372" i="3"/>
  <c r="H371" i="3"/>
  <c r="K371" i="3" s="1"/>
  <c r="G371" i="3"/>
  <c r="F371" i="3"/>
  <c r="E371" i="3"/>
  <c r="D371" i="3"/>
  <c r="J371" i="3" s="1"/>
  <c r="C371" i="3"/>
  <c r="I371" i="3" s="1"/>
  <c r="B371" i="3"/>
  <c r="J370" i="3"/>
  <c r="I370" i="3"/>
  <c r="H370" i="3"/>
  <c r="G370" i="3"/>
  <c r="F370" i="3"/>
  <c r="E370" i="3"/>
  <c r="K370" i="3" s="1"/>
  <c r="D370" i="3"/>
  <c r="C370" i="3"/>
  <c r="B370" i="3"/>
  <c r="K369" i="3"/>
  <c r="H369" i="3"/>
  <c r="G369" i="3"/>
  <c r="F369" i="3"/>
  <c r="E369" i="3"/>
  <c r="D369" i="3"/>
  <c r="J369" i="3" s="1"/>
  <c r="C369" i="3"/>
  <c r="I369" i="3" s="1"/>
  <c r="B369" i="3"/>
  <c r="J368" i="3"/>
  <c r="H368" i="3"/>
  <c r="G368" i="3"/>
  <c r="F368" i="3"/>
  <c r="I368" i="3" s="1"/>
  <c r="E368" i="3"/>
  <c r="K368" i="3" s="1"/>
  <c r="D368" i="3"/>
  <c r="C368" i="3"/>
  <c r="B368" i="3"/>
  <c r="H367" i="3"/>
  <c r="K367" i="3" s="1"/>
  <c r="G367" i="3"/>
  <c r="F367" i="3"/>
  <c r="E367" i="3"/>
  <c r="D367" i="3"/>
  <c r="J367" i="3" s="1"/>
  <c r="C367" i="3"/>
  <c r="I367" i="3" s="1"/>
  <c r="B367" i="3"/>
  <c r="J366" i="3"/>
  <c r="I366" i="3"/>
  <c r="H366" i="3"/>
  <c r="G366" i="3"/>
  <c r="F366" i="3"/>
  <c r="E366" i="3"/>
  <c r="K366" i="3" s="1"/>
  <c r="D366" i="3"/>
  <c r="C366" i="3"/>
  <c r="B366" i="3"/>
  <c r="K365" i="3"/>
  <c r="H365" i="3"/>
  <c r="G365" i="3"/>
  <c r="F365" i="3"/>
  <c r="E365" i="3"/>
  <c r="D365" i="3"/>
  <c r="J365" i="3" s="1"/>
  <c r="C365" i="3"/>
  <c r="I365" i="3" s="1"/>
  <c r="B365" i="3"/>
  <c r="J364" i="3"/>
  <c r="H364" i="3"/>
  <c r="G364" i="3"/>
  <c r="F364" i="3"/>
  <c r="I364" i="3" s="1"/>
  <c r="E364" i="3"/>
  <c r="K364" i="3" s="1"/>
  <c r="D364" i="3"/>
  <c r="C364" i="3"/>
  <c r="B364" i="3"/>
  <c r="H363" i="3"/>
  <c r="K363" i="3" s="1"/>
  <c r="G363" i="3"/>
  <c r="F363" i="3"/>
  <c r="E363" i="3"/>
  <c r="D363" i="3"/>
  <c r="J363" i="3" s="1"/>
  <c r="C363" i="3"/>
  <c r="I363" i="3" s="1"/>
  <c r="B363" i="3"/>
  <c r="J362" i="3"/>
  <c r="I362" i="3"/>
  <c r="H362" i="3"/>
  <c r="G362" i="3"/>
  <c r="F362" i="3"/>
  <c r="E362" i="3"/>
  <c r="K362" i="3" s="1"/>
  <c r="D362" i="3"/>
  <c r="C362" i="3"/>
  <c r="B362" i="3"/>
  <c r="K361" i="3"/>
  <c r="H361" i="3"/>
  <c r="G361" i="3"/>
  <c r="F361" i="3"/>
  <c r="E361" i="3"/>
  <c r="D361" i="3"/>
  <c r="J361" i="3" s="1"/>
  <c r="C361" i="3"/>
  <c r="I361" i="3" s="1"/>
  <c r="B361" i="3"/>
  <c r="J360" i="3"/>
  <c r="H360" i="3"/>
  <c r="G360" i="3"/>
  <c r="F360" i="3"/>
  <c r="I360" i="3" s="1"/>
  <c r="E360" i="3"/>
  <c r="K360" i="3" s="1"/>
  <c r="D360" i="3"/>
  <c r="C360" i="3"/>
  <c r="B360" i="3"/>
  <c r="H359" i="3"/>
  <c r="K359" i="3" s="1"/>
  <c r="G359" i="3"/>
  <c r="F359" i="3"/>
  <c r="E359" i="3"/>
  <c r="D359" i="3"/>
  <c r="J359" i="3" s="1"/>
  <c r="C359" i="3"/>
  <c r="I359" i="3" s="1"/>
  <c r="B359" i="3"/>
  <c r="J358" i="3"/>
  <c r="I358" i="3"/>
  <c r="H358" i="3"/>
  <c r="G358" i="3"/>
  <c r="F358" i="3"/>
  <c r="E358" i="3"/>
  <c r="K358" i="3" s="1"/>
  <c r="D358" i="3"/>
  <c r="C358" i="3"/>
  <c r="B358" i="3"/>
  <c r="K357" i="3"/>
  <c r="H357" i="3"/>
  <c r="G357" i="3"/>
  <c r="F357" i="3"/>
  <c r="E357" i="3"/>
  <c r="D357" i="3"/>
  <c r="J357" i="3" s="1"/>
  <c r="C357" i="3"/>
  <c r="I357" i="3" s="1"/>
  <c r="B357" i="3"/>
  <c r="J356" i="3"/>
  <c r="H356" i="3"/>
  <c r="G356" i="3"/>
  <c r="F356" i="3"/>
  <c r="I356" i="3" s="1"/>
  <c r="E356" i="3"/>
  <c r="K356" i="3" s="1"/>
  <c r="D356" i="3"/>
  <c r="C356" i="3"/>
  <c r="B356" i="3"/>
  <c r="H355" i="3"/>
  <c r="K355" i="3" s="1"/>
  <c r="G355" i="3"/>
  <c r="F355" i="3"/>
  <c r="E355" i="3"/>
  <c r="D355" i="3"/>
  <c r="J355" i="3" s="1"/>
  <c r="C355" i="3"/>
  <c r="I355" i="3" s="1"/>
  <c r="B355" i="3"/>
  <c r="J354" i="3"/>
  <c r="I354" i="3"/>
  <c r="H354" i="3"/>
  <c r="G354" i="3"/>
  <c r="F354" i="3"/>
  <c r="E354" i="3"/>
  <c r="K354" i="3" s="1"/>
  <c r="D354" i="3"/>
  <c r="C354" i="3"/>
  <c r="B354" i="3"/>
  <c r="K353" i="3"/>
  <c r="H353" i="3"/>
  <c r="G353" i="3"/>
  <c r="F353" i="3"/>
  <c r="E353" i="3"/>
  <c r="D353" i="3"/>
  <c r="J353" i="3" s="1"/>
  <c r="C353" i="3"/>
  <c r="I353" i="3" s="1"/>
  <c r="B353" i="3"/>
  <c r="J352" i="3"/>
  <c r="H352" i="3"/>
  <c r="G352" i="3"/>
  <c r="F352" i="3"/>
  <c r="I352" i="3" s="1"/>
  <c r="E352" i="3"/>
  <c r="K352" i="3" s="1"/>
  <c r="D352" i="3"/>
  <c r="C352" i="3"/>
  <c r="B352" i="3"/>
  <c r="H351" i="3"/>
  <c r="K351" i="3" s="1"/>
  <c r="G351" i="3"/>
  <c r="F351" i="3"/>
  <c r="E351" i="3"/>
  <c r="D351" i="3"/>
  <c r="J351" i="3" s="1"/>
  <c r="C351" i="3"/>
  <c r="I351" i="3" s="1"/>
  <c r="B351" i="3"/>
  <c r="J350" i="3"/>
  <c r="I350" i="3"/>
  <c r="H350" i="3"/>
  <c r="G350" i="3"/>
  <c r="F350" i="3"/>
  <c r="E350" i="3"/>
  <c r="K350" i="3" s="1"/>
  <c r="D350" i="3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I348" i="3" s="1"/>
  <c r="E348" i="3"/>
  <c r="K348" i="3" s="1"/>
  <c r="D348" i="3"/>
  <c r="C348" i="3"/>
  <c r="B348" i="3"/>
  <c r="H347" i="3"/>
  <c r="K347" i="3" s="1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I344" i="3" s="1"/>
  <c r="E344" i="3"/>
  <c r="K344" i="3" s="1"/>
  <c r="D344" i="3"/>
  <c r="C344" i="3"/>
  <c r="B344" i="3"/>
  <c r="H343" i="3"/>
  <c r="K343" i="3" s="1"/>
  <c r="G343" i="3"/>
  <c r="F343" i="3"/>
  <c r="E343" i="3"/>
  <c r="D343" i="3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K341" i="3"/>
  <c r="H341" i="3"/>
  <c r="G341" i="3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C339" i="3"/>
  <c r="I339" i="3" s="1"/>
  <c r="B339" i="3"/>
  <c r="J338" i="3"/>
  <c r="I338" i="3"/>
  <c r="H338" i="3"/>
  <c r="G338" i="3"/>
  <c r="F338" i="3"/>
  <c r="E338" i="3"/>
  <c r="K338" i="3" s="1"/>
  <c r="D338" i="3"/>
  <c r="C338" i="3"/>
  <c r="B338" i="3"/>
  <c r="H337" i="3"/>
  <c r="K337" i="3" s="1"/>
  <c r="G337" i="3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J334" i="3"/>
  <c r="I334" i="3"/>
  <c r="H334" i="3"/>
  <c r="G334" i="3"/>
  <c r="F334" i="3"/>
  <c r="E334" i="3"/>
  <c r="K334" i="3" s="1"/>
  <c r="D334" i="3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I332" i="3" s="1"/>
  <c r="E332" i="3"/>
  <c r="K332" i="3" s="1"/>
  <c r="D332" i="3"/>
  <c r="C332" i="3"/>
  <c r="B332" i="3"/>
  <c r="H331" i="3"/>
  <c r="K331" i="3" s="1"/>
  <c r="G331" i="3"/>
  <c r="F331" i="3"/>
  <c r="E331" i="3"/>
  <c r="D331" i="3"/>
  <c r="J331" i="3" s="1"/>
  <c r="C331" i="3"/>
  <c r="I331" i="3" s="1"/>
  <c r="B331" i="3"/>
  <c r="J330" i="3"/>
  <c r="H330" i="3"/>
  <c r="G330" i="3"/>
  <c r="F330" i="3"/>
  <c r="I330" i="3" s="1"/>
  <c r="E330" i="3"/>
  <c r="K330" i="3" s="1"/>
  <c r="D330" i="3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I328" i="3" s="1"/>
  <c r="E328" i="3"/>
  <c r="K328" i="3" s="1"/>
  <c r="D328" i="3"/>
  <c r="C328" i="3"/>
  <c r="B328" i="3"/>
  <c r="H327" i="3"/>
  <c r="K327" i="3" s="1"/>
  <c r="G327" i="3"/>
  <c r="F327" i="3"/>
  <c r="E327" i="3"/>
  <c r="D327" i="3"/>
  <c r="C327" i="3"/>
  <c r="I327" i="3" s="1"/>
  <c r="B327" i="3"/>
  <c r="J326" i="3"/>
  <c r="H326" i="3"/>
  <c r="G326" i="3"/>
  <c r="F326" i="3"/>
  <c r="I326" i="3" s="1"/>
  <c r="E326" i="3"/>
  <c r="K326" i="3" s="1"/>
  <c r="D326" i="3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H323" i="3"/>
  <c r="K323" i="3" s="1"/>
  <c r="G323" i="3"/>
  <c r="F323" i="3"/>
  <c r="E323" i="3"/>
  <c r="D323" i="3"/>
  <c r="C323" i="3"/>
  <c r="I323" i="3" s="1"/>
  <c r="B323" i="3"/>
  <c r="J322" i="3"/>
  <c r="I322" i="3"/>
  <c r="H322" i="3"/>
  <c r="G322" i="3"/>
  <c r="F322" i="3"/>
  <c r="E322" i="3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I320" i="3" s="1"/>
  <c r="E320" i="3"/>
  <c r="K320" i="3" s="1"/>
  <c r="D320" i="3"/>
  <c r="C320" i="3"/>
  <c r="B320" i="3"/>
  <c r="H319" i="3"/>
  <c r="K319" i="3" s="1"/>
  <c r="G319" i="3"/>
  <c r="F319" i="3"/>
  <c r="E319" i="3"/>
  <c r="D319" i="3"/>
  <c r="J319" i="3" s="1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I316" i="3" s="1"/>
  <c r="E316" i="3"/>
  <c r="K316" i="3" s="1"/>
  <c r="D316" i="3"/>
  <c r="C316" i="3"/>
  <c r="B316" i="3"/>
  <c r="K315" i="3"/>
  <c r="H315" i="3"/>
  <c r="G315" i="3"/>
  <c r="F315" i="3"/>
  <c r="E315" i="3"/>
  <c r="D315" i="3"/>
  <c r="C315" i="3"/>
  <c r="B315" i="3"/>
  <c r="J314" i="3"/>
  <c r="I314" i="3"/>
  <c r="H314" i="3"/>
  <c r="G314" i="3"/>
  <c r="F314" i="3"/>
  <c r="E314" i="3"/>
  <c r="D314" i="3"/>
  <c r="C314" i="3"/>
  <c r="B314" i="3"/>
  <c r="H313" i="3"/>
  <c r="K313" i="3" s="1"/>
  <c r="G313" i="3"/>
  <c r="J313" i="3" s="1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J310" i="3"/>
  <c r="I310" i="3"/>
  <c r="H310" i="3"/>
  <c r="G310" i="3"/>
  <c r="F310" i="3"/>
  <c r="E310" i="3"/>
  <c r="K310" i="3" s="1"/>
  <c r="D310" i="3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H308" i="3"/>
  <c r="G308" i="3"/>
  <c r="F308" i="3"/>
  <c r="I308" i="3" s="1"/>
  <c r="E308" i="3"/>
  <c r="K308" i="3" s="1"/>
  <c r="D308" i="3"/>
  <c r="J308" i="3" s="1"/>
  <c r="C308" i="3"/>
  <c r="B308" i="3"/>
  <c r="H307" i="3"/>
  <c r="G307" i="3"/>
  <c r="F307" i="3"/>
  <c r="E307" i="3"/>
  <c r="K307" i="3" s="1"/>
  <c r="D307" i="3"/>
  <c r="J307" i="3" s="1"/>
  <c r="C307" i="3"/>
  <c r="B307" i="3"/>
  <c r="H306" i="3"/>
  <c r="G306" i="3"/>
  <c r="F306" i="3"/>
  <c r="I306" i="3" s="1"/>
  <c r="E306" i="3"/>
  <c r="K306" i="3" s="1"/>
  <c r="D306" i="3"/>
  <c r="J306" i="3" s="1"/>
  <c r="C306" i="3"/>
  <c r="B306" i="3"/>
  <c r="I305" i="3"/>
  <c r="H305" i="3"/>
  <c r="K305" i="3" s="1"/>
  <c r="G305" i="3"/>
  <c r="J305" i="3" s="1"/>
  <c r="F305" i="3"/>
  <c r="E305" i="3"/>
  <c r="D305" i="3"/>
  <c r="C305" i="3"/>
  <c r="B305" i="3"/>
  <c r="K304" i="3"/>
  <c r="I304" i="3"/>
  <c r="H304" i="3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I301" i="3"/>
  <c r="H301" i="3"/>
  <c r="K301" i="3" s="1"/>
  <c r="G301" i="3"/>
  <c r="J301" i="3" s="1"/>
  <c r="F301" i="3"/>
  <c r="E301" i="3"/>
  <c r="D301" i="3"/>
  <c r="C301" i="3"/>
  <c r="B301" i="3"/>
  <c r="K300" i="3"/>
  <c r="I300" i="3"/>
  <c r="H300" i="3"/>
  <c r="G300" i="3"/>
  <c r="F300" i="3"/>
  <c r="E300" i="3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I297" i="3"/>
  <c r="H297" i="3"/>
  <c r="K297" i="3" s="1"/>
  <c r="G297" i="3"/>
  <c r="J297" i="3" s="1"/>
  <c r="F297" i="3"/>
  <c r="E297" i="3"/>
  <c r="D297" i="3"/>
  <c r="C297" i="3"/>
  <c r="B297" i="3"/>
  <c r="K296" i="3"/>
  <c r="I296" i="3"/>
  <c r="H296" i="3"/>
  <c r="G296" i="3"/>
  <c r="F296" i="3"/>
  <c r="E296" i="3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I293" i="3"/>
  <c r="H293" i="3"/>
  <c r="K293" i="3" s="1"/>
  <c r="G293" i="3"/>
  <c r="J293" i="3" s="1"/>
  <c r="F293" i="3"/>
  <c r="E293" i="3"/>
  <c r="D293" i="3"/>
  <c r="C293" i="3"/>
  <c r="B293" i="3"/>
  <c r="K292" i="3"/>
  <c r="I292" i="3"/>
  <c r="H292" i="3"/>
  <c r="G292" i="3"/>
  <c r="F292" i="3"/>
  <c r="E292" i="3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I290" i="3" s="1"/>
  <c r="E290" i="3"/>
  <c r="D290" i="3"/>
  <c r="J290" i="3" s="1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G286" i="3"/>
  <c r="F286" i="3"/>
  <c r="I286" i="3" s="1"/>
  <c r="E286" i="3"/>
  <c r="D286" i="3"/>
  <c r="J286" i="3" s="1"/>
  <c r="C286" i="3"/>
  <c r="B286" i="3"/>
  <c r="I285" i="3"/>
  <c r="H285" i="3"/>
  <c r="K285" i="3" s="1"/>
  <c r="G285" i="3"/>
  <c r="J285" i="3" s="1"/>
  <c r="F285" i="3"/>
  <c r="E285" i="3"/>
  <c r="D285" i="3"/>
  <c r="C285" i="3"/>
  <c r="B285" i="3"/>
  <c r="K284" i="3"/>
  <c r="I284" i="3"/>
  <c r="H284" i="3"/>
  <c r="G284" i="3"/>
  <c r="F284" i="3"/>
  <c r="E284" i="3"/>
  <c r="D284" i="3"/>
  <c r="J284" i="3" s="1"/>
  <c r="C284" i="3"/>
  <c r="B284" i="3"/>
  <c r="J283" i="3"/>
  <c r="H283" i="3"/>
  <c r="G283" i="3"/>
  <c r="F283" i="3"/>
  <c r="E283" i="3"/>
  <c r="K283" i="3" s="1"/>
  <c r="D283" i="3"/>
  <c r="C283" i="3"/>
  <c r="B283" i="3"/>
  <c r="H282" i="3"/>
  <c r="G282" i="3"/>
  <c r="F282" i="3"/>
  <c r="I282" i="3" s="1"/>
  <c r="E282" i="3"/>
  <c r="K282" i="3" s="1"/>
  <c r="D282" i="3"/>
  <c r="J282" i="3" s="1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F278" i="3"/>
  <c r="I278" i="3" s="1"/>
  <c r="E278" i="3"/>
  <c r="D278" i="3"/>
  <c r="C278" i="3"/>
  <c r="B278" i="3"/>
  <c r="I277" i="3"/>
  <c r="H277" i="3"/>
  <c r="K277" i="3" s="1"/>
  <c r="G277" i="3"/>
  <c r="J277" i="3" s="1"/>
  <c r="F277" i="3"/>
  <c r="E277" i="3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H274" i="3"/>
  <c r="G274" i="3"/>
  <c r="F274" i="3"/>
  <c r="I274" i="3" s="1"/>
  <c r="E274" i="3"/>
  <c r="D274" i="3"/>
  <c r="J274" i="3" s="1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E271" i="3"/>
  <c r="K271" i="3" s="1"/>
  <c r="D271" i="3"/>
  <c r="C271" i="3"/>
  <c r="I271" i="3" s="1"/>
  <c r="B271" i="3"/>
  <c r="H270" i="3"/>
  <c r="G270" i="3"/>
  <c r="F270" i="3"/>
  <c r="I270" i="3" s="1"/>
  <c r="E270" i="3"/>
  <c r="D270" i="3"/>
  <c r="J270" i="3" s="1"/>
  <c r="C270" i="3"/>
  <c r="B270" i="3"/>
  <c r="I269" i="3"/>
  <c r="H269" i="3"/>
  <c r="K269" i="3" s="1"/>
  <c r="G269" i="3"/>
  <c r="J269" i="3" s="1"/>
  <c r="F269" i="3"/>
  <c r="E269" i="3"/>
  <c r="D269" i="3"/>
  <c r="C269" i="3"/>
  <c r="B269" i="3"/>
  <c r="I268" i="3"/>
  <c r="H268" i="3"/>
  <c r="K268" i="3" s="1"/>
  <c r="G268" i="3"/>
  <c r="F268" i="3"/>
  <c r="E268" i="3"/>
  <c r="D268" i="3"/>
  <c r="J268" i="3" s="1"/>
  <c r="C268" i="3"/>
  <c r="B268" i="3"/>
  <c r="J267" i="3"/>
  <c r="H267" i="3"/>
  <c r="G267" i="3"/>
  <c r="F267" i="3"/>
  <c r="E267" i="3"/>
  <c r="K267" i="3" s="1"/>
  <c r="D267" i="3"/>
  <c r="C267" i="3"/>
  <c r="B267" i="3"/>
  <c r="H266" i="3"/>
  <c r="G266" i="3"/>
  <c r="F266" i="3"/>
  <c r="I266" i="3" s="1"/>
  <c r="E266" i="3"/>
  <c r="D266" i="3"/>
  <c r="J266" i="3" s="1"/>
  <c r="C266" i="3"/>
  <c r="B266" i="3"/>
  <c r="I265" i="3"/>
  <c r="H265" i="3"/>
  <c r="K265" i="3" s="1"/>
  <c r="G265" i="3"/>
  <c r="J265" i="3" s="1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E263" i="3"/>
  <c r="K263" i="3" s="1"/>
  <c r="D263" i="3"/>
  <c r="C263" i="3"/>
  <c r="I263" i="3" s="1"/>
  <c r="B263" i="3"/>
  <c r="H262" i="3"/>
  <c r="G262" i="3"/>
  <c r="F262" i="3"/>
  <c r="I262" i="3" s="1"/>
  <c r="E262" i="3"/>
  <c r="D262" i="3"/>
  <c r="C262" i="3"/>
  <c r="B262" i="3"/>
  <c r="I261" i="3"/>
  <c r="H261" i="3"/>
  <c r="K261" i="3" s="1"/>
  <c r="G261" i="3"/>
  <c r="J261" i="3" s="1"/>
  <c r="F261" i="3"/>
  <c r="E261" i="3"/>
  <c r="D261" i="3"/>
  <c r="C261" i="3"/>
  <c r="B261" i="3"/>
  <c r="I260" i="3"/>
  <c r="H260" i="3"/>
  <c r="K260" i="3" s="1"/>
  <c r="G260" i="3"/>
  <c r="F260" i="3"/>
  <c r="E260" i="3"/>
  <c r="D260" i="3"/>
  <c r="J260" i="3" s="1"/>
  <c r="C260" i="3"/>
  <c r="B260" i="3"/>
  <c r="J259" i="3"/>
  <c r="H259" i="3"/>
  <c r="G259" i="3"/>
  <c r="F259" i="3"/>
  <c r="E259" i="3"/>
  <c r="K259" i="3" s="1"/>
  <c r="D259" i="3"/>
  <c r="C259" i="3"/>
  <c r="I259" i="3" s="1"/>
  <c r="B259" i="3"/>
  <c r="H258" i="3"/>
  <c r="G258" i="3"/>
  <c r="F258" i="3"/>
  <c r="I258" i="3" s="1"/>
  <c r="E258" i="3"/>
  <c r="D258" i="3"/>
  <c r="J258" i="3" s="1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E255" i="3"/>
  <c r="K255" i="3" s="1"/>
  <c r="D255" i="3"/>
  <c r="C255" i="3"/>
  <c r="I255" i="3" s="1"/>
  <c r="B255" i="3"/>
  <c r="H254" i="3"/>
  <c r="G254" i="3"/>
  <c r="F254" i="3"/>
  <c r="I254" i="3" s="1"/>
  <c r="E254" i="3"/>
  <c r="D254" i="3"/>
  <c r="J254" i="3" s="1"/>
  <c r="C254" i="3"/>
  <c r="B254" i="3"/>
  <c r="I253" i="3"/>
  <c r="H253" i="3"/>
  <c r="K253" i="3" s="1"/>
  <c r="G253" i="3"/>
  <c r="J253" i="3" s="1"/>
  <c r="F253" i="3"/>
  <c r="E253" i="3"/>
  <c r="D253" i="3"/>
  <c r="C253" i="3"/>
  <c r="B253" i="3"/>
  <c r="I252" i="3"/>
  <c r="H252" i="3"/>
  <c r="K252" i="3" s="1"/>
  <c r="G252" i="3"/>
  <c r="F252" i="3"/>
  <c r="E252" i="3"/>
  <c r="D252" i="3"/>
  <c r="J252" i="3" s="1"/>
  <c r="C252" i="3"/>
  <c r="B252" i="3"/>
  <c r="J251" i="3"/>
  <c r="H251" i="3"/>
  <c r="G251" i="3"/>
  <c r="F251" i="3"/>
  <c r="E251" i="3"/>
  <c r="K251" i="3" s="1"/>
  <c r="D251" i="3"/>
  <c r="C251" i="3"/>
  <c r="B251" i="3"/>
  <c r="H250" i="3"/>
  <c r="G250" i="3"/>
  <c r="F250" i="3"/>
  <c r="I250" i="3" s="1"/>
  <c r="E250" i="3"/>
  <c r="D250" i="3"/>
  <c r="J250" i="3" s="1"/>
  <c r="C250" i="3"/>
  <c r="B250" i="3"/>
  <c r="I249" i="3"/>
  <c r="H249" i="3"/>
  <c r="K249" i="3" s="1"/>
  <c r="G249" i="3"/>
  <c r="J249" i="3" s="1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J247" i="3"/>
  <c r="H247" i="3"/>
  <c r="G247" i="3"/>
  <c r="F247" i="3"/>
  <c r="E247" i="3"/>
  <c r="K247" i="3" s="1"/>
  <c r="D247" i="3"/>
  <c r="C247" i="3"/>
  <c r="I247" i="3" s="1"/>
  <c r="B247" i="3"/>
  <c r="H246" i="3"/>
  <c r="G246" i="3"/>
  <c r="F246" i="3"/>
  <c r="I246" i="3" s="1"/>
  <c r="E246" i="3"/>
  <c r="D246" i="3"/>
  <c r="C246" i="3"/>
  <c r="B246" i="3"/>
  <c r="I245" i="3"/>
  <c r="H245" i="3"/>
  <c r="K245" i="3" s="1"/>
  <c r="G245" i="3"/>
  <c r="J245" i="3" s="1"/>
  <c r="F245" i="3"/>
  <c r="E245" i="3"/>
  <c r="D245" i="3"/>
  <c r="C245" i="3"/>
  <c r="B245" i="3"/>
  <c r="I244" i="3"/>
  <c r="H244" i="3"/>
  <c r="K244" i="3" s="1"/>
  <c r="G244" i="3"/>
  <c r="F244" i="3"/>
  <c r="E244" i="3"/>
  <c r="D244" i="3"/>
  <c r="J244" i="3" s="1"/>
  <c r="C244" i="3"/>
  <c r="B244" i="3"/>
  <c r="J243" i="3"/>
  <c r="H243" i="3"/>
  <c r="G243" i="3"/>
  <c r="F243" i="3"/>
  <c r="E243" i="3"/>
  <c r="K243" i="3" s="1"/>
  <c r="D243" i="3"/>
  <c r="C243" i="3"/>
  <c r="I243" i="3" s="1"/>
  <c r="B243" i="3"/>
  <c r="H242" i="3"/>
  <c r="G242" i="3"/>
  <c r="F242" i="3"/>
  <c r="I242" i="3" s="1"/>
  <c r="E242" i="3"/>
  <c r="D242" i="3"/>
  <c r="J242" i="3" s="1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J239" i="3"/>
  <c r="H239" i="3"/>
  <c r="G239" i="3"/>
  <c r="F239" i="3"/>
  <c r="E239" i="3"/>
  <c r="K239" i="3" s="1"/>
  <c r="D239" i="3"/>
  <c r="C239" i="3"/>
  <c r="I239" i="3" s="1"/>
  <c r="B239" i="3"/>
  <c r="H238" i="3"/>
  <c r="G238" i="3"/>
  <c r="F238" i="3"/>
  <c r="I238" i="3" s="1"/>
  <c r="E238" i="3"/>
  <c r="D238" i="3"/>
  <c r="J238" i="3" s="1"/>
  <c r="C238" i="3"/>
  <c r="B238" i="3"/>
  <c r="I237" i="3"/>
  <c r="H237" i="3"/>
  <c r="K237" i="3" s="1"/>
  <c r="G237" i="3"/>
  <c r="J237" i="3" s="1"/>
  <c r="F237" i="3"/>
  <c r="E237" i="3"/>
  <c r="D237" i="3"/>
  <c r="C237" i="3"/>
  <c r="B237" i="3"/>
  <c r="I236" i="3"/>
  <c r="H236" i="3"/>
  <c r="K236" i="3" s="1"/>
  <c r="G236" i="3"/>
  <c r="F236" i="3"/>
  <c r="E236" i="3"/>
  <c r="D236" i="3"/>
  <c r="J236" i="3" s="1"/>
  <c r="C236" i="3"/>
  <c r="B236" i="3"/>
  <c r="J235" i="3"/>
  <c r="H235" i="3"/>
  <c r="G235" i="3"/>
  <c r="F235" i="3"/>
  <c r="E235" i="3"/>
  <c r="K235" i="3" s="1"/>
  <c r="D235" i="3"/>
  <c r="C235" i="3"/>
  <c r="B235" i="3"/>
  <c r="H234" i="3"/>
  <c r="G234" i="3"/>
  <c r="F234" i="3"/>
  <c r="I234" i="3" s="1"/>
  <c r="E234" i="3"/>
  <c r="D234" i="3"/>
  <c r="J234" i="3" s="1"/>
  <c r="C234" i="3"/>
  <c r="B234" i="3"/>
  <c r="I233" i="3"/>
  <c r="H233" i="3"/>
  <c r="K233" i="3" s="1"/>
  <c r="G233" i="3"/>
  <c r="J233" i="3" s="1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J231" i="3"/>
  <c r="H231" i="3"/>
  <c r="G231" i="3"/>
  <c r="F231" i="3"/>
  <c r="E231" i="3"/>
  <c r="K231" i="3" s="1"/>
  <c r="D231" i="3"/>
  <c r="C231" i="3"/>
  <c r="I231" i="3" s="1"/>
  <c r="B231" i="3"/>
  <c r="H230" i="3"/>
  <c r="G230" i="3"/>
  <c r="F230" i="3"/>
  <c r="I230" i="3" s="1"/>
  <c r="E230" i="3"/>
  <c r="D230" i="3"/>
  <c r="C230" i="3"/>
  <c r="B230" i="3"/>
  <c r="I229" i="3"/>
  <c r="H229" i="3"/>
  <c r="K229" i="3" s="1"/>
  <c r="G229" i="3"/>
  <c r="J229" i="3" s="1"/>
  <c r="F229" i="3"/>
  <c r="E229" i="3"/>
  <c r="D229" i="3"/>
  <c r="C229" i="3"/>
  <c r="B229" i="3"/>
  <c r="I228" i="3"/>
  <c r="H228" i="3"/>
  <c r="K228" i="3" s="1"/>
  <c r="G228" i="3"/>
  <c r="F228" i="3"/>
  <c r="E228" i="3"/>
  <c r="D228" i="3"/>
  <c r="J228" i="3" s="1"/>
  <c r="C228" i="3"/>
  <c r="B228" i="3"/>
  <c r="J227" i="3"/>
  <c r="H227" i="3"/>
  <c r="G227" i="3"/>
  <c r="F227" i="3"/>
  <c r="E227" i="3"/>
  <c r="K227" i="3" s="1"/>
  <c r="D227" i="3"/>
  <c r="C227" i="3"/>
  <c r="I227" i="3" s="1"/>
  <c r="B227" i="3"/>
  <c r="H226" i="3"/>
  <c r="G226" i="3"/>
  <c r="F226" i="3"/>
  <c r="I226" i="3" s="1"/>
  <c r="E226" i="3"/>
  <c r="D226" i="3"/>
  <c r="J226" i="3" s="1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J223" i="3"/>
  <c r="H223" i="3"/>
  <c r="G223" i="3"/>
  <c r="F223" i="3"/>
  <c r="E223" i="3"/>
  <c r="K223" i="3" s="1"/>
  <c r="D223" i="3"/>
  <c r="C223" i="3"/>
  <c r="I223" i="3" s="1"/>
  <c r="B223" i="3"/>
  <c r="H222" i="3"/>
  <c r="G222" i="3"/>
  <c r="F222" i="3"/>
  <c r="I222" i="3" s="1"/>
  <c r="E222" i="3"/>
  <c r="D222" i="3"/>
  <c r="J222" i="3" s="1"/>
  <c r="C222" i="3"/>
  <c r="B222" i="3"/>
  <c r="I221" i="3"/>
  <c r="H221" i="3"/>
  <c r="K221" i="3" s="1"/>
  <c r="G221" i="3"/>
  <c r="J221" i="3" s="1"/>
  <c r="F221" i="3"/>
  <c r="E221" i="3"/>
  <c r="D221" i="3"/>
  <c r="C221" i="3"/>
  <c r="B221" i="3"/>
  <c r="I220" i="3"/>
  <c r="H220" i="3"/>
  <c r="K220" i="3" s="1"/>
  <c r="G220" i="3"/>
  <c r="F220" i="3"/>
  <c r="E220" i="3"/>
  <c r="D220" i="3"/>
  <c r="J220" i="3" s="1"/>
  <c r="C220" i="3"/>
  <c r="B220" i="3"/>
  <c r="J219" i="3"/>
  <c r="H219" i="3"/>
  <c r="G219" i="3"/>
  <c r="F219" i="3"/>
  <c r="E219" i="3"/>
  <c r="K219" i="3" s="1"/>
  <c r="D219" i="3"/>
  <c r="C219" i="3"/>
  <c r="B219" i="3"/>
  <c r="H218" i="3"/>
  <c r="G218" i="3"/>
  <c r="F218" i="3"/>
  <c r="I218" i="3" s="1"/>
  <c r="E218" i="3"/>
  <c r="D218" i="3"/>
  <c r="J218" i="3" s="1"/>
  <c r="C218" i="3"/>
  <c r="B218" i="3"/>
  <c r="I217" i="3"/>
  <c r="H217" i="3"/>
  <c r="K217" i="3" s="1"/>
  <c r="G217" i="3"/>
  <c r="J217" i="3" s="1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J215" i="3"/>
  <c r="H215" i="3"/>
  <c r="G215" i="3"/>
  <c r="F215" i="3"/>
  <c r="E215" i="3"/>
  <c r="K215" i="3" s="1"/>
  <c r="D215" i="3"/>
  <c r="C215" i="3"/>
  <c r="I215" i="3" s="1"/>
  <c r="B215" i="3"/>
  <c r="H214" i="3"/>
  <c r="G214" i="3"/>
  <c r="F214" i="3"/>
  <c r="I214" i="3" s="1"/>
  <c r="E214" i="3"/>
  <c r="D214" i="3"/>
  <c r="C214" i="3"/>
  <c r="B214" i="3"/>
  <c r="I213" i="3"/>
  <c r="H213" i="3"/>
  <c r="K213" i="3" s="1"/>
  <c r="G213" i="3"/>
  <c r="J213" i="3" s="1"/>
  <c r="F213" i="3"/>
  <c r="E213" i="3"/>
  <c r="D213" i="3"/>
  <c r="C213" i="3"/>
  <c r="B213" i="3"/>
  <c r="I212" i="3"/>
  <c r="H212" i="3"/>
  <c r="K212" i="3" s="1"/>
  <c r="G212" i="3"/>
  <c r="F212" i="3"/>
  <c r="E212" i="3"/>
  <c r="D212" i="3"/>
  <c r="J212" i="3" s="1"/>
  <c r="C212" i="3"/>
  <c r="B212" i="3"/>
  <c r="J211" i="3"/>
  <c r="H211" i="3"/>
  <c r="G211" i="3"/>
  <c r="F211" i="3"/>
  <c r="E211" i="3"/>
  <c r="K211" i="3" s="1"/>
  <c r="D211" i="3"/>
  <c r="C211" i="3"/>
  <c r="I211" i="3" s="1"/>
  <c r="B211" i="3"/>
  <c r="H210" i="3"/>
  <c r="G210" i="3"/>
  <c r="F210" i="3"/>
  <c r="I210" i="3" s="1"/>
  <c r="E210" i="3"/>
  <c r="D210" i="3"/>
  <c r="J210" i="3" s="1"/>
  <c r="C210" i="3"/>
  <c r="B210" i="3"/>
  <c r="J209" i="3"/>
  <c r="I209" i="3"/>
  <c r="H209" i="3"/>
  <c r="K209" i="3" s="1"/>
  <c r="G209" i="3"/>
  <c r="F209" i="3"/>
  <c r="E209" i="3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J207" i="3"/>
  <c r="H207" i="3"/>
  <c r="G207" i="3"/>
  <c r="F207" i="3"/>
  <c r="E207" i="3"/>
  <c r="K207" i="3" s="1"/>
  <c r="D207" i="3"/>
  <c r="C207" i="3"/>
  <c r="I207" i="3" s="1"/>
  <c r="B207" i="3"/>
  <c r="H206" i="3"/>
  <c r="G206" i="3"/>
  <c r="F206" i="3"/>
  <c r="I206" i="3" s="1"/>
  <c r="E206" i="3"/>
  <c r="D206" i="3"/>
  <c r="J206" i="3" s="1"/>
  <c r="C206" i="3"/>
  <c r="B206" i="3"/>
  <c r="I205" i="3"/>
  <c r="H205" i="3"/>
  <c r="K205" i="3" s="1"/>
  <c r="G205" i="3"/>
  <c r="J205" i="3" s="1"/>
  <c r="F205" i="3"/>
  <c r="E205" i="3"/>
  <c r="D205" i="3"/>
  <c r="C205" i="3"/>
  <c r="B205" i="3"/>
  <c r="I204" i="3"/>
  <c r="H204" i="3"/>
  <c r="K204" i="3" s="1"/>
  <c r="G204" i="3"/>
  <c r="F204" i="3"/>
  <c r="E204" i="3"/>
  <c r="D204" i="3"/>
  <c r="J204" i="3" s="1"/>
  <c r="C204" i="3"/>
  <c r="B204" i="3"/>
  <c r="J203" i="3"/>
  <c r="H203" i="3"/>
  <c r="G203" i="3"/>
  <c r="F203" i="3"/>
  <c r="E203" i="3"/>
  <c r="K203" i="3" s="1"/>
  <c r="D203" i="3"/>
  <c r="C203" i="3"/>
  <c r="B203" i="3"/>
  <c r="H202" i="3"/>
  <c r="G202" i="3"/>
  <c r="F202" i="3"/>
  <c r="I202" i="3" s="1"/>
  <c r="E202" i="3"/>
  <c r="D202" i="3"/>
  <c r="J202" i="3" s="1"/>
  <c r="C202" i="3"/>
  <c r="B202" i="3"/>
  <c r="I201" i="3"/>
  <c r="H201" i="3"/>
  <c r="K201" i="3" s="1"/>
  <c r="G201" i="3"/>
  <c r="J201" i="3" s="1"/>
  <c r="F201" i="3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K199" i="3"/>
  <c r="H199" i="3"/>
  <c r="G199" i="3"/>
  <c r="F199" i="3"/>
  <c r="E199" i="3"/>
  <c r="D199" i="3"/>
  <c r="J199" i="3" s="1"/>
  <c r="C199" i="3"/>
  <c r="I199" i="3" s="1"/>
  <c r="B199" i="3"/>
  <c r="H198" i="3"/>
  <c r="G198" i="3"/>
  <c r="F198" i="3"/>
  <c r="I198" i="3" s="1"/>
  <c r="E198" i="3"/>
  <c r="D198" i="3"/>
  <c r="C198" i="3"/>
  <c r="B198" i="3"/>
  <c r="J197" i="3"/>
  <c r="I197" i="3"/>
  <c r="H197" i="3"/>
  <c r="K197" i="3" s="1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H193" i="3"/>
  <c r="K193" i="3" s="1"/>
  <c r="G193" i="3"/>
  <c r="J193" i="3" s="1"/>
  <c r="F193" i="3"/>
  <c r="I193" i="3" s="1"/>
  <c r="E193" i="3"/>
  <c r="D193" i="3"/>
  <c r="C193" i="3"/>
  <c r="B193" i="3"/>
  <c r="J192" i="3"/>
  <c r="I192" i="3"/>
  <c r="H192" i="3"/>
  <c r="K192" i="3" s="1"/>
  <c r="G192" i="3"/>
  <c r="F192" i="3"/>
  <c r="E192" i="3"/>
  <c r="D192" i="3"/>
  <c r="C192" i="3"/>
  <c r="B192" i="3"/>
  <c r="K191" i="3"/>
  <c r="J191" i="3"/>
  <c r="H191" i="3"/>
  <c r="G191" i="3"/>
  <c r="F191" i="3"/>
  <c r="E191" i="3"/>
  <c r="D191" i="3"/>
  <c r="C191" i="3"/>
  <c r="B191" i="3"/>
  <c r="H190" i="3"/>
  <c r="G190" i="3"/>
  <c r="F190" i="3"/>
  <c r="I190" i="3" s="1"/>
  <c r="E190" i="3"/>
  <c r="K190" i="3" s="1"/>
  <c r="D190" i="3"/>
  <c r="C190" i="3"/>
  <c r="B190" i="3"/>
  <c r="J189" i="3"/>
  <c r="H189" i="3"/>
  <c r="K189" i="3" s="1"/>
  <c r="G189" i="3"/>
  <c r="F189" i="3"/>
  <c r="I189" i="3" s="1"/>
  <c r="E189" i="3"/>
  <c r="D189" i="3"/>
  <c r="C189" i="3"/>
  <c r="B189" i="3"/>
  <c r="I188" i="3"/>
  <c r="H188" i="3"/>
  <c r="K188" i="3" s="1"/>
  <c r="G188" i="3"/>
  <c r="F188" i="3"/>
  <c r="E188" i="3"/>
  <c r="D188" i="3"/>
  <c r="J188" i="3" s="1"/>
  <c r="C188" i="3"/>
  <c r="B188" i="3"/>
  <c r="J187" i="3"/>
  <c r="H187" i="3"/>
  <c r="G187" i="3"/>
  <c r="F187" i="3"/>
  <c r="E187" i="3"/>
  <c r="K187" i="3" s="1"/>
  <c r="D187" i="3"/>
  <c r="C187" i="3"/>
  <c r="I187" i="3" s="1"/>
  <c r="B187" i="3"/>
  <c r="H186" i="3"/>
  <c r="G186" i="3"/>
  <c r="F186" i="3"/>
  <c r="I186" i="3" s="1"/>
  <c r="E186" i="3"/>
  <c r="D186" i="3"/>
  <c r="J186" i="3" s="1"/>
  <c r="C186" i="3"/>
  <c r="B186" i="3"/>
  <c r="J185" i="3"/>
  <c r="I185" i="3"/>
  <c r="H185" i="3"/>
  <c r="K185" i="3" s="1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B183" i="3"/>
  <c r="H182" i="3"/>
  <c r="G182" i="3"/>
  <c r="F182" i="3"/>
  <c r="E182" i="3"/>
  <c r="K182" i="3" s="1"/>
  <c r="D182" i="3"/>
  <c r="C182" i="3"/>
  <c r="I182" i="3" s="1"/>
  <c r="B182" i="3"/>
  <c r="H181" i="3"/>
  <c r="G181" i="3"/>
  <c r="J181" i="3" s="1"/>
  <c r="F181" i="3"/>
  <c r="I181" i="3" s="1"/>
  <c r="E181" i="3"/>
  <c r="D181" i="3"/>
  <c r="C181" i="3"/>
  <c r="B181" i="3"/>
  <c r="J180" i="3"/>
  <c r="H180" i="3"/>
  <c r="K180" i="3" s="1"/>
  <c r="G180" i="3"/>
  <c r="F180" i="3"/>
  <c r="E180" i="3"/>
  <c r="D180" i="3"/>
  <c r="C180" i="3"/>
  <c r="I180" i="3" s="1"/>
  <c r="B180" i="3"/>
  <c r="K179" i="3"/>
  <c r="J179" i="3"/>
  <c r="H179" i="3"/>
  <c r="G179" i="3"/>
  <c r="F179" i="3"/>
  <c r="E179" i="3"/>
  <c r="D179" i="3"/>
  <c r="C179" i="3"/>
  <c r="I179" i="3" s="1"/>
  <c r="B179" i="3"/>
  <c r="H178" i="3"/>
  <c r="G178" i="3"/>
  <c r="F178" i="3"/>
  <c r="I178" i="3" s="1"/>
  <c r="E178" i="3"/>
  <c r="D178" i="3"/>
  <c r="C178" i="3"/>
  <c r="B178" i="3"/>
  <c r="I177" i="3"/>
  <c r="H177" i="3"/>
  <c r="G177" i="3"/>
  <c r="J177" i="3" s="1"/>
  <c r="F177" i="3"/>
  <c r="E177" i="3"/>
  <c r="D177" i="3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B175" i="3"/>
  <c r="H174" i="3"/>
  <c r="G174" i="3"/>
  <c r="F174" i="3"/>
  <c r="E174" i="3"/>
  <c r="K174" i="3" s="1"/>
  <c r="D174" i="3"/>
  <c r="J174" i="3" s="1"/>
  <c r="C174" i="3"/>
  <c r="I174" i="3" s="1"/>
  <c r="B174" i="3"/>
  <c r="J173" i="3"/>
  <c r="H173" i="3"/>
  <c r="G173" i="3"/>
  <c r="F173" i="3"/>
  <c r="I173" i="3" s="1"/>
  <c r="E173" i="3"/>
  <c r="K173" i="3" s="1"/>
  <c r="D173" i="3"/>
  <c r="C173" i="3"/>
  <c r="B173" i="3"/>
  <c r="I172" i="3"/>
  <c r="H172" i="3"/>
  <c r="K172" i="3" s="1"/>
  <c r="G172" i="3"/>
  <c r="F172" i="3"/>
  <c r="E172" i="3"/>
  <c r="D172" i="3"/>
  <c r="J172" i="3" s="1"/>
  <c r="C172" i="3"/>
  <c r="B172" i="3"/>
  <c r="J171" i="3"/>
  <c r="H171" i="3"/>
  <c r="G171" i="3"/>
  <c r="F171" i="3"/>
  <c r="E171" i="3"/>
  <c r="K171" i="3" s="1"/>
  <c r="D171" i="3"/>
  <c r="C171" i="3"/>
  <c r="B171" i="3"/>
  <c r="H170" i="3"/>
  <c r="G170" i="3"/>
  <c r="F170" i="3"/>
  <c r="E170" i="3"/>
  <c r="D170" i="3"/>
  <c r="J170" i="3" s="1"/>
  <c r="C170" i="3"/>
  <c r="B170" i="3"/>
  <c r="I169" i="3"/>
  <c r="H169" i="3"/>
  <c r="G169" i="3"/>
  <c r="J169" i="3" s="1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K167" i="3"/>
  <c r="H167" i="3"/>
  <c r="G167" i="3"/>
  <c r="F167" i="3"/>
  <c r="E167" i="3"/>
  <c r="D167" i="3"/>
  <c r="J167" i="3" s="1"/>
  <c r="C167" i="3"/>
  <c r="I167" i="3" s="1"/>
  <c r="B167" i="3"/>
  <c r="H166" i="3"/>
  <c r="G166" i="3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F162" i="3"/>
  <c r="E162" i="3"/>
  <c r="K162" i="3" s="1"/>
  <c r="D162" i="3"/>
  <c r="J162" i="3" s="1"/>
  <c r="C162" i="3"/>
  <c r="B162" i="3"/>
  <c r="H161" i="3"/>
  <c r="G161" i="3"/>
  <c r="J161" i="3" s="1"/>
  <c r="F161" i="3"/>
  <c r="I161" i="3" s="1"/>
  <c r="E161" i="3"/>
  <c r="K161" i="3" s="1"/>
  <c r="D161" i="3"/>
  <c r="C161" i="3"/>
  <c r="B161" i="3"/>
  <c r="J160" i="3"/>
  <c r="I160" i="3"/>
  <c r="H160" i="3"/>
  <c r="K160" i="3" s="1"/>
  <c r="G160" i="3"/>
  <c r="F160" i="3"/>
  <c r="E160" i="3"/>
  <c r="D160" i="3"/>
  <c r="C160" i="3"/>
  <c r="B160" i="3"/>
  <c r="K159" i="3"/>
  <c r="J159" i="3"/>
  <c r="H159" i="3"/>
  <c r="G159" i="3"/>
  <c r="F159" i="3"/>
  <c r="E159" i="3"/>
  <c r="D159" i="3"/>
  <c r="C159" i="3"/>
  <c r="B159" i="3"/>
  <c r="H158" i="3"/>
  <c r="G158" i="3"/>
  <c r="F158" i="3"/>
  <c r="E158" i="3"/>
  <c r="D158" i="3"/>
  <c r="C158" i="3"/>
  <c r="I158" i="3" s="1"/>
  <c r="B158" i="3"/>
  <c r="J157" i="3"/>
  <c r="I157" i="3"/>
  <c r="H157" i="3"/>
  <c r="G157" i="3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J155" i="3" s="1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I151" i="3"/>
  <c r="H151" i="3"/>
  <c r="G151" i="3"/>
  <c r="J151" i="3" s="1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I149" i="3"/>
  <c r="H149" i="3"/>
  <c r="G149" i="3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J145" i="3"/>
  <c r="I145" i="3"/>
  <c r="H145" i="3"/>
  <c r="G145" i="3"/>
  <c r="F145" i="3"/>
  <c r="E145" i="3"/>
  <c r="K145" i="3" s="1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I143" i="3"/>
  <c r="H143" i="3"/>
  <c r="G143" i="3"/>
  <c r="J143" i="3" s="1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C142" i="3"/>
  <c r="I142" i="3" s="1"/>
  <c r="B142" i="3"/>
  <c r="J141" i="3"/>
  <c r="I141" i="3"/>
  <c r="H141" i="3"/>
  <c r="G141" i="3"/>
  <c r="F141" i="3"/>
  <c r="E141" i="3"/>
  <c r="K141" i="3" s="1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I131" i="3"/>
  <c r="H131" i="3"/>
  <c r="G131" i="3"/>
  <c r="J131" i="3" s="1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C130" i="3"/>
  <c r="I130" i="3" s="1"/>
  <c r="B130" i="3"/>
  <c r="J129" i="3"/>
  <c r="I129" i="3"/>
  <c r="H129" i="3"/>
  <c r="G129" i="3"/>
  <c r="F129" i="3"/>
  <c r="E129" i="3"/>
  <c r="K129" i="3" s="1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I127" i="3"/>
  <c r="H127" i="3"/>
  <c r="G127" i="3"/>
  <c r="J127" i="3" s="1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C126" i="3"/>
  <c r="I126" i="3" s="1"/>
  <c r="B126" i="3"/>
  <c r="J125" i="3"/>
  <c r="I125" i="3"/>
  <c r="H125" i="3"/>
  <c r="G125" i="3"/>
  <c r="F125" i="3"/>
  <c r="E125" i="3"/>
  <c r="K125" i="3" s="1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I123" i="3"/>
  <c r="H123" i="3"/>
  <c r="G123" i="3"/>
  <c r="J123" i="3" s="1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J121" i="3"/>
  <c r="I121" i="3"/>
  <c r="H121" i="3"/>
  <c r="G121" i="3"/>
  <c r="F121" i="3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I119" i="3"/>
  <c r="H119" i="3"/>
  <c r="G119" i="3"/>
  <c r="J119" i="3" s="1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J117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J115" i="3" s="1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J113" i="3"/>
  <c r="I113" i="3"/>
  <c r="H113" i="3"/>
  <c r="G113" i="3"/>
  <c r="F113" i="3"/>
  <c r="E113" i="3"/>
  <c r="K113" i="3" s="1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I111" i="3"/>
  <c r="H111" i="3"/>
  <c r="G111" i="3"/>
  <c r="J111" i="3" s="1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C110" i="3"/>
  <c r="I110" i="3" s="1"/>
  <c r="B110" i="3"/>
  <c r="J109" i="3"/>
  <c r="I109" i="3"/>
  <c r="H109" i="3"/>
  <c r="G109" i="3"/>
  <c r="F109" i="3"/>
  <c r="E109" i="3"/>
  <c r="K109" i="3" s="1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I107" i="3"/>
  <c r="H107" i="3"/>
  <c r="G107" i="3"/>
  <c r="J107" i="3" s="1"/>
  <c r="F107" i="3"/>
  <c r="E107" i="3"/>
  <c r="K107" i="3" s="1"/>
  <c r="D107" i="3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J105" i="3"/>
  <c r="I105" i="3"/>
  <c r="H105" i="3"/>
  <c r="G105" i="3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I103" i="3"/>
  <c r="H103" i="3"/>
  <c r="G103" i="3"/>
  <c r="J103" i="3" s="1"/>
  <c r="F103" i="3"/>
  <c r="E103" i="3"/>
  <c r="K103" i="3" s="1"/>
  <c r="D103" i="3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I99" i="3"/>
  <c r="H99" i="3"/>
  <c r="G99" i="3"/>
  <c r="J99" i="3" s="1"/>
  <c r="F99" i="3"/>
  <c r="E99" i="3"/>
  <c r="K99" i="3" s="1"/>
  <c r="D99" i="3"/>
  <c r="C99" i="3"/>
  <c r="B99" i="3"/>
  <c r="K98" i="3"/>
  <c r="H98" i="3"/>
  <c r="G98" i="3"/>
  <c r="J98" i="3" s="1"/>
  <c r="F98" i="3"/>
  <c r="E98" i="3"/>
  <c r="D98" i="3"/>
  <c r="C98" i="3"/>
  <c r="I98" i="3" s="1"/>
  <c r="B98" i="3"/>
  <c r="J97" i="3"/>
  <c r="I97" i="3"/>
  <c r="H97" i="3"/>
  <c r="G97" i="3"/>
  <c r="F97" i="3"/>
  <c r="E97" i="3"/>
  <c r="K97" i="3" s="1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I95" i="3"/>
  <c r="H95" i="3"/>
  <c r="G95" i="3"/>
  <c r="J95" i="3" s="1"/>
  <c r="F95" i="3"/>
  <c r="E95" i="3"/>
  <c r="K95" i="3" s="1"/>
  <c r="D95" i="3"/>
  <c r="C95" i="3"/>
  <c r="B95" i="3"/>
  <c r="K94" i="3"/>
  <c r="H94" i="3"/>
  <c r="G94" i="3"/>
  <c r="J94" i="3" s="1"/>
  <c r="F94" i="3"/>
  <c r="E94" i="3"/>
  <c r="D94" i="3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I91" i="3"/>
  <c r="H91" i="3"/>
  <c r="G91" i="3"/>
  <c r="J91" i="3" s="1"/>
  <c r="F91" i="3"/>
  <c r="E91" i="3"/>
  <c r="K91" i="3" s="1"/>
  <c r="D91" i="3"/>
  <c r="C91" i="3"/>
  <c r="B91" i="3"/>
  <c r="K90" i="3"/>
  <c r="H90" i="3"/>
  <c r="G90" i="3"/>
  <c r="J90" i="3" s="1"/>
  <c r="F90" i="3"/>
  <c r="E90" i="3"/>
  <c r="D90" i="3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I87" i="3"/>
  <c r="H87" i="3"/>
  <c r="G87" i="3"/>
  <c r="J87" i="3" s="1"/>
  <c r="F87" i="3"/>
  <c r="E87" i="3"/>
  <c r="K87" i="3" s="1"/>
  <c r="D87" i="3"/>
  <c r="C87" i="3"/>
  <c r="B87" i="3"/>
  <c r="K86" i="3"/>
  <c r="H86" i="3"/>
  <c r="G86" i="3"/>
  <c r="J86" i="3" s="1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I83" i="3"/>
  <c r="H83" i="3"/>
  <c r="G83" i="3"/>
  <c r="J83" i="3" s="1"/>
  <c r="F83" i="3"/>
  <c r="E83" i="3"/>
  <c r="K83" i="3" s="1"/>
  <c r="D83" i="3"/>
  <c r="C83" i="3"/>
  <c r="B83" i="3"/>
  <c r="K82" i="3"/>
  <c r="H82" i="3"/>
  <c r="G82" i="3"/>
  <c r="J82" i="3" s="1"/>
  <c r="F82" i="3"/>
  <c r="E82" i="3"/>
  <c r="D82" i="3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C80" i="3"/>
  <c r="I80" i="3" s="1"/>
  <c r="B80" i="3"/>
  <c r="I79" i="3"/>
  <c r="H79" i="3"/>
  <c r="G79" i="3"/>
  <c r="J79" i="3" s="1"/>
  <c r="F79" i="3"/>
  <c r="E79" i="3"/>
  <c r="K79" i="3" s="1"/>
  <c r="D79" i="3"/>
  <c r="C79" i="3"/>
  <c r="B79" i="3"/>
  <c r="K78" i="3"/>
  <c r="H78" i="3"/>
  <c r="G78" i="3"/>
  <c r="J78" i="3" s="1"/>
  <c r="F78" i="3"/>
  <c r="E78" i="3"/>
  <c r="D78" i="3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I75" i="3"/>
  <c r="H75" i="3"/>
  <c r="G75" i="3"/>
  <c r="J75" i="3" s="1"/>
  <c r="F75" i="3"/>
  <c r="E75" i="3"/>
  <c r="K75" i="3" s="1"/>
  <c r="D75" i="3"/>
  <c r="C75" i="3"/>
  <c r="B75" i="3"/>
  <c r="K74" i="3"/>
  <c r="H74" i="3"/>
  <c r="G74" i="3"/>
  <c r="J74" i="3" s="1"/>
  <c r="F74" i="3"/>
  <c r="E74" i="3"/>
  <c r="D74" i="3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I71" i="3"/>
  <c r="H71" i="3"/>
  <c r="G71" i="3"/>
  <c r="J71" i="3" s="1"/>
  <c r="F71" i="3"/>
  <c r="E71" i="3"/>
  <c r="K71" i="3" s="1"/>
  <c r="D71" i="3"/>
  <c r="C71" i="3"/>
  <c r="B71" i="3"/>
  <c r="K70" i="3"/>
  <c r="H70" i="3"/>
  <c r="G70" i="3"/>
  <c r="J70" i="3" s="1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C68" i="3"/>
  <c r="I68" i="3" s="1"/>
  <c r="B68" i="3"/>
  <c r="I67" i="3"/>
  <c r="H67" i="3"/>
  <c r="G67" i="3"/>
  <c r="J67" i="3" s="1"/>
  <c r="F67" i="3"/>
  <c r="E67" i="3"/>
  <c r="K67" i="3" s="1"/>
  <c r="D67" i="3"/>
  <c r="C67" i="3"/>
  <c r="B67" i="3"/>
  <c r="K66" i="3"/>
  <c r="H66" i="3"/>
  <c r="G66" i="3"/>
  <c r="J66" i="3" s="1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F64" i="3"/>
  <c r="E64" i="3"/>
  <c r="D64" i="3"/>
  <c r="C64" i="3"/>
  <c r="I64" i="3" s="1"/>
  <c r="B64" i="3"/>
  <c r="I63" i="3"/>
  <c r="H63" i="3"/>
  <c r="G63" i="3"/>
  <c r="J63" i="3" s="1"/>
  <c r="F63" i="3"/>
  <c r="E63" i="3"/>
  <c r="K63" i="3" s="1"/>
  <c r="D63" i="3"/>
  <c r="C63" i="3"/>
  <c r="B63" i="3"/>
  <c r="K62" i="3"/>
  <c r="H62" i="3"/>
  <c r="G62" i="3"/>
  <c r="J62" i="3" s="1"/>
  <c r="F62" i="3"/>
  <c r="E62" i="3"/>
  <c r="D62" i="3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J59" i="3" s="1"/>
  <c r="F59" i="3"/>
  <c r="E59" i="3"/>
  <c r="K59" i="3" s="1"/>
  <c r="D59" i="3"/>
  <c r="C59" i="3"/>
  <c r="B59" i="3"/>
  <c r="H58" i="3"/>
  <c r="K58" i="3" s="1"/>
  <c r="G58" i="3"/>
  <c r="J58" i="3" s="1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H56" i="3"/>
  <c r="G56" i="3"/>
  <c r="F56" i="3"/>
  <c r="E56" i="3"/>
  <c r="K56" i="3" s="1"/>
  <c r="D56" i="3"/>
  <c r="J56" i="3" s="1"/>
  <c r="C56" i="3"/>
  <c r="I56" i="3" s="1"/>
  <c r="B56" i="3"/>
  <c r="I55" i="3"/>
  <c r="H55" i="3"/>
  <c r="G55" i="3"/>
  <c r="J55" i="3" s="1"/>
  <c r="F55" i="3"/>
  <c r="E55" i="3"/>
  <c r="K55" i="3" s="1"/>
  <c r="D55" i="3"/>
  <c r="C55" i="3"/>
  <c r="B55" i="3"/>
  <c r="K54" i="3"/>
  <c r="I54" i="3"/>
  <c r="H54" i="3"/>
  <c r="G54" i="3"/>
  <c r="J54" i="3" s="1"/>
  <c r="F54" i="3"/>
  <c r="E54" i="3"/>
  <c r="D54" i="3"/>
  <c r="C54" i="3"/>
  <c r="B54" i="3"/>
  <c r="K53" i="3"/>
  <c r="J53" i="3"/>
  <c r="H53" i="3"/>
  <c r="G53" i="3"/>
  <c r="F53" i="3"/>
  <c r="E53" i="3"/>
  <c r="D53" i="3"/>
  <c r="C53" i="3"/>
  <c r="I53" i="3" s="1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J51" i="3" s="1"/>
  <c r="F51" i="3"/>
  <c r="I51" i="3" s="1"/>
  <c r="E51" i="3"/>
  <c r="K51" i="3" s="1"/>
  <c r="D51" i="3"/>
  <c r="C51" i="3"/>
  <c r="B51" i="3"/>
  <c r="I50" i="3"/>
  <c r="H50" i="3"/>
  <c r="K50" i="3" s="1"/>
  <c r="G50" i="3"/>
  <c r="J50" i="3" s="1"/>
  <c r="F50" i="3"/>
  <c r="E50" i="3"/>
  <c r="D50" i="3"/>
  <c r="C50" i="3"/>
  <c r="B50" i="3"/>
  <c r="K49" i="3"/>
  <c r="J49" i="3"/>
  <c r="H49" i="3"/>
  <c r="G49" i="3"/>
  <c r="F49" i="3"/>
  <c r="E49" i="3"/>
  <c r="D49" i="3"/>
  <c r="C49" i="3"/>
  <c r="I49" i="3" s="1"/>
  <c r="B49" i="3"/>
  <c r="K48" i="3"/>
  <c r="H48" i="3"/>
  <c r="G48" i="3"/>
  <c r="F48" i="3"/>
  <c r="E48" i="3"/>
  <c r="D48" i="3"/>
  <c r="C48" i="3"/>
  <c r="I48" i="3" s="1"/>
  <c r="B48" i="3"/>
  <c r="H47" i="3"/>
  <c r="G47" i="3"/>
  <c r="J47" i="3" s="1"/>
  <c r="F47" i="3"/>
  <c r="I47" i="3" s="1"/>
  <c r="E47" i="3"/>
  <c r="D47" i="3"/>
  <c r="C47" i="3"/>
  <c r="B47" i="3"/>
  <c r="J46" i="3"/>
  <c r="I46" i="3"/>
  <c r="H46" i="3"/>
  <c r="K46" i="3" s="1"/>
  <c r="G46" i="3"/>
  <c r="F46" i="3"/>
  <c r="E46" i="3"/>
  <c r="D46" i="3"/>
  <c r="C46" i="3"/>
  <c r="B46" i="3"/>
  <c r="K45" i="3"/>
  <c r="J45" i="3"/>
  <c r="H45" i="3"/>
  <c r="G45" i="3"/>
  <c r="F45" i="3"/>
  <c r="E45" i="3"/>
  <c r="D45" i="3"/>
  <c r="C45" i="3"/>
  <c r="I45" i="3" s="1"/>
  <c r="B45" i="3"/>
  <c r="H44" i="3"/>
  <c r="G44" i="3"/>
  <c r="F44" i="3"/>
  <c r="E44" i="3"/>
  <c r="K44" i="3" s="1"/>
  <c r="D44" i="3"/>
  <c r="C44" i="3"/>
  <c r="I44" i="3" s="1"/>
  <c r="B44" i="3"/>
  <c r="H43" i="3"/>
  <c r="G43" i="3"/>
  <c r="J43" i="3" s="1"/>
  <c r="F43" i="3"/>
  <c r="I43" i="3" s="1"/>
  <c r="E43" i="3"/>
  <c r="K43" i="3" s="1"/>
  <c r="D43" i="3"/>
  <c r="C43" i="3"/>
  <c r="B43" i="3"/>
  <c r="I42" i="3"/>
  <c r="H42" i="3"/>
  <c r="K42" i="3" s="1"/>
  <c r="G42" i="3"/>
  <c r="J42" i="3" s="1"/>
  <c r="F42" i="3"/>
  <c r="E42" i="3"/>
  <c r="D42" i="3"/>
  <c r="C42" i="3"/>
  <c r="B42" i="3"/>
  <c r="K41" i="3"/>
  <c r="J41" i="3"/>
  <c r="H41" i="3"/>
  <c r="G41" i="3"/>
  <c r="F41" i="3"/>
  <c r="E41" i="3"/>
  <c r="D41" i="3"/>
  <c r="C41" i="3"/>
  <c r="I41" i="3" s="1"/>
  <c r="B41" i="3"/>
  <c r="K40" i="3"/>
  <c r="H40" i="3"/>
  <c r="G40" i="3"/>
  <c r="F40" i="3"/>
  <c r="E40" i="3"/>
  <c r="D40" i="3"/>
  <c r="C40" i="3"/>
  <c r="I40" i="3" s="1"/>
  <c r="B40" i="3"/>
  <c r="H39" i="3"/>
  <c r="G39" i="3"/>
  <c r="J39" i="3" s="1"/>
  <c r="F39" i="3"/>
  <c r="I39" i="3" s="1"/>
  <c r="E39" i="3"/>
  <c r="D39" i="3"/>
  <c r="C39" i="3"/>
  <c r="B39" i="3"/>
  <c r="J38" i="3"/>
  <c r="I38" i="3"/>
  <c r="H38" i="3"/>
  <c r="K38" i="3" s="1"/>
  <c r="G38" i="3"/>
  <c r="F38" i="3"/>
  <c r="E38" i="3"/>
  <c r="D38" i="3"/>
  <c r="C38" i="3"/>
  <c r="B38" i="3"/>
  <c r="K37" i="3"/>
  <c r="J37" i="3"/>
  <c r="H37" i="3"/>
  <c r="G37" i="3"/>
  <c r="F37" i="3"/>
  <c r="E37" i="3"/>
  <c r="D37" i="3"/>
  <c r="C37" i="3"/>
  <c r="I37" i="3" s="1"/>
  <c r="B37" i="3"/>
  <c r="H36" i="3"/>
  <c r="G36" i="3"/>
  <c r="F36" i="3"/>
  <c r="E36" i="3"/>
  <c r="K36" i="3" s="1"/>
  <c r="D36" i="3"/>
  <c r="C36" i="3"/>
  <c r="I36" i="3" s="1"/>
  <c r="B36" i="3"/>
  <c r="H35" i="3"/>
  <c r="G35" i="3"/>
  <c r="J35" i="3" s="1"/>
  <c r="F35" i="3"/>
  <c r="I35" i="3" s="1"/>
  <c r="E35" i="3"/>
  <c r="K35" i="3" s="1"/>
  <c r="D35" i="3"/>
  <c r="C35" i="3"/>
  <c r="B35" i="3"/>
  <c r="I34" i="3"/>
  <c r="H34" i="3"/>
  <c r="K34" i="3" s="1"/>
  <c r="G34" i="3"/>
  <c r="J34" i="3" s="1"/>
  <c r="F34" i="3"/>
  <c r="E34" i="3"/>
  <c r="D34" i="3"/>
  <c r="C34" i="3"/>
  <c r="B34" i="3"/>
  <c r="K33" i="3"/>
  <c r="J33" i="3"/>
  <c r="H33" i="3"/>
  <c r="G33" i="3"/>
  <c r="F33" i="3"/>
  <c r="E33" i="3"/>
  <c r="D33" i="3"/>
  <c r="C33" i="3"/>
  <c r="I33" i="3" s="1"/>
  <c r="B33" i="3"/>
  <c r="K32" i="3"/>
  <c r="H32" i="3"/>
  <c r="G32" i="3"/>
  <c r="F32" i="3"/>
  <c r="E32" i="3"/>
  <c r="D32" i="3"/>
  <c r="C32" i="3"/>
  <c r="I32" i="3" s="1"/>
  <c r="B32" i="3"/>
  <c r="H31" i="3"/>
  <c r="G31" i="3"/>
  <c r="J31" i="3" s="1"/>
  <c r="F31" i="3"/>
  <c r="I31" i="3" s="1"/>
  <c r="E31" i="3"/>
  <c r="K31" i="3" s="1"/>
  <c r="D31" i="3"/>
  <c r="C31" i="3"/>
  <c r="B31" i="3"/>
  <c r="I30" i="3"/>
  <c r="H30" i="3"/>
  <c r="K30" i="3" s="1"/>
  <c r="G30" i="3"/>
  <c r="J30" i="3" s="1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C28" i="3"/>
  <c r="I28" i="3" s="1"/>
  <c r="B28" i="3"/>
  <c r="H27" i="3"/>
  <c r="G27" i="3"/>
  <c r="J27" i="3" s="1"/>
  <c r="F27" i="3"/>
  <c r="I27" i="3" s="1"/>
  <c r="E27" i="3"/>
  <c r="K27" i="3" s="1"/>
  <c r="D27" i="3"/>
  <c r="C27" i="3"/>
  <c r="B27" i="3"/>
  <c r="I26" i="3"/>
  <c r="H26" i="3"/>
  <c r="K26" i="3" s="1"/>
  <c r="G26" i="3"/>
  <c r="J26" i="3" s="1"/>
  <c r="F26" i="3"/>
  <c r="E26" i="3"/>
  <c r="D26" i="3"/>
  <c r="C26" i="3"/>
  <c r="B26" i="3"/>
  <c r="K25" i="3"/>
  <c r="J25" i="3"/>
  <c r="H25" i="3"/>
  <c r="G25" i="3"/>
  <c r="F25" i="3"/>
  <c r="E25" i="3"/>
  <c r="D25" i="3"/>
  <c r="C25" i="3"/>
  <c r="I25" i="3" s="1"/>
  <c r="B25" i="3"/>
  <c r="K24" i="3"/>
  <c r="H24" i="3"/>
  <c r="G24" i="3"/>
  <c r="F24" i="3"/>
  <c r="E24" i="3"/>
  <c r="D24" i="3"/>
  <c r="C24" i="3"/>
  <c r="I24" i="3" s="1"/>
  <c r="B24" i="3"/>
  <c r="H23" i="3"/>
  <c r="G23" i="3"/>
  <c r="J23" i="3" s="1"/>
  <c r="F23" i="3"/>
  <c r="I23" i="3" s="1"/>
  <c r="E23" i="3"/>
  <c r="D23" i="3"/>
  <c r="C23" i="3"/>
  <c r="B23" i="3"/>
  <c r="J22" i="3"/>
  <c r="I22" i="3"/>
  <c r="H22" i="3"/>
  <c r="K22" i="3" s="1"/>
  <c r="G22" i="3"/>
  <c r="F22" i="3"/>
  <c r="E22" i="3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H20" i="3"/>
  <c r="K20" i="3" s="1"/>
  <c r="G20" i="3"/>
  <c r="F20" i="3"/>
  <c r="E20" i="3"/>
  <c r="D20" i="3"/>
  <c r="J20" i="3" s="1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H18" i="3"/>
  <c r="G18" i="3"/>
  <c r="J18" i="3" s="1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F16" i="3"/>
  <c r="E16" i="3"/>
  <c r="D16" i="3"/>
  <c r="J16" i="3" s="1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J13" i="3"/>
  <c r="H13" i="3"/>
  <c r="G13" i="3"/>
  <c r="F13" i="3"/>
  <c r="I13" i="3" s="1"/>
  <c r="E13" i="3"/>
  <c r="K13" i="3" s="1"/>
  <c r="D13" i="3"/>
  <c r="C13" i="3"/>
  <c r="B13" i="3"/>
  <c r="H12" i="3"/>
  <c r="G12" i="3"/>
  <c r="F12" i="3"/>
  <c r="E12" i="3"/>
  <c r="K12" i="3" s="1"/>
  <c r="D12" i="3"/>
  <c r="J12" i="3" s="1"/>
  <c r="C12" i="3"/>
  <c r="B12" i="3"/>
  <c r="H11" i="3"/>
  <c r="G11" i="3"/>
  <c r="J11" i="3" s="1"/>
  <c r="F11" i="3"/>
  <c r="I11" i="3" s="1"/>
  <c r="E11" i="3"/>
  <c r="K11" i="3" s="1"/>
  <c r="D11" i="3"/>
  <c r="C11" i="3"/>
  <c r="B11" i="3"/>
  <c r="I10" i="3"/>
  <c r="H10" i="3"/>
  <c r="K10" i="3" s="1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G8" i="3"/>
  <c r="F8" i="3"/>
  <c r="E8" i="3"/>
  <c r="K8" i="3" s="1"/>
  <c r="D8" i="3"/>
  <c r="C8" i="3"/>
  <c r="I8" i="3" s="1"/>
  <c r="B8" i="3"/>
  <c r="H7" i="3"/>
  <c r="G7" i="3"/>
  <c r="J7" i="3" s="1"/>
  <c r="F7" i="3"/>
  <c r="I7" i="3" s="1"/>
  <c r="E7" i="3"/>
  <c r="D7" i="3"/>
  <c r="C7" i="3"/>
  <c r="B7" i="3"/>
  <c r="J6" i="3"/>
  <c r="I6" i="3"/>
  <c r="H6" i="3"/>
  <c r="K6" i="3" s="1"/>
  <c r="G6" i="3"/>
  <c r="F6" i="3"/>
  <c r="E6" i="3"/>
  <c r="D6" i="3"/>
  <c r="C6" i="3"/>
  <c r="B6" i="3"/>
  <c r="F4" i="3"/>
  <c r="C4" i="3"/>
  <c r="I2" i="3"/>
  <c r="G2" i="3"/>
  <c r="H234" i="2"/>
  <c r="G234" i="2"/>
  <c r="J234" i="2" s="1"/>
  <c r="F234" i="2"/>
  <c r="I234" i="2" s="1"/>
  <c r="E234" i="2"/>
  <c r="K234" i="2" s="1"/>
  <c r="D234" i="2"/>
  <c r="C234" i="2"/>
  <c r="B234" i="2"/>
  <c r="I233" i="2"/>
  <c r="H233" i="2"/>
  <c r="K233" i="2" s="1"/>
  <c r="G233" i="2"/>
  <c r="F233" i="2"/>
  <c r="E233" i="2"/>
  <c r="D233" i="2"/>
  <c r="J233" i="2" s="1"/>
  <c r="C233" i="2"/>
  <c r="B233" i="2"/>
  <c r="K232" i="2"/>
  <c r="J232" i="2"/>
  <c r="I232" i="2"/>
  <c r="H232" i="2"/>
  <c r="G232" i="2"/>
  <c r="F232" i="2"/>
  <c r="E232" i="2"/>
  <c r="D232" i="2"/>
  <c r="C232" i="2"/>
  <c r="B232" i="2"/>
  <c r="K231" i="2"/>
  <c r="H231" i="2"/>
  <c r="G231" i="2"/>
  <c r="F231" i="2"/>
  <c r="E231" i="2"/>
  <c r="D231" i="2"/>
  <c r="C231" i="2"/>
  <c r="I231" i="2" s="1"/>
  <c r="B231" i="2"/>
  <c r="J230" i="2"/>
  <c r="H230" i="2"/>
  <c r="G230" i="2"/>
  <c r="F230" i="2"/>
  <c r="I230" i="2" s="1"/>
  <c r="E230" i="2"/>
  <c r="D230" i="2"/>
  <c r="C230" i="2"/>
  <c r="B230" i="2"/>
  <c r="I229" i="2"/>
  <c r="H229" i="2"/>
  <c r="K229" i="2" s="1"/>
  <c r="G229" i="2"/>
  <c r="F229" i="2"/>
  <c r="E229" i="2"/>
  <c r="D229" i="2"/>
  <c r="J229" i="2" s="1"/>
  <c r="C229" i="2"/>
  <c r="B229" i="2"/>
  <c r="K228" i="2"/>
  <c r="H228" i="2"/>
  <c r="G228" i="2"/>
  <c r="F228" i="2"/>
  <c r="E228" i="2"/>
  <c r="D228" i="2"/>
  <c r="J228" i="2" s="1"/>
  <c r="C228" i="2"/>
  <c r="I228" i="2" s="1"/>
  <c r="B228" i="2"/>
  <c r="H227" i="2"/>
  <c r="K227" i="2" s="1"/>
  <c r="G227" i="2"/>
  <c r="F227" i="2"/>
  <c r="E227" i="2"/>
  <c r="D227" i="2"/>
  <c r="C227" i="2"/>
  <c r="B227" i="2"/>
  <c r="I226" i="2"/>
  <c r="H226" i="2"/>
  <c r="G226" i="2"/>
  <c r="J226" i="2" s="1"/>
  <c r="F226" i="2"/>
  <c r="E226" i="2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F221" i="2"/>
  <c r="E221" i="2"/>
  <c r="D221" i="2"/>
  <c r="J221" i="2" s="1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H219" i="2"/>
  <c r="K219" i="2" s="1"/>
  <c r="G219" i="2"/>
  <c r="F219" i="2"/>
  <c r="E219" i="2"/>
  <c r="D219" i="2"/>
  <c r="J219" i="2" s="1"/>
  <c r="C219" i="2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K215" i="2" s="1"/>
  <c r="D215" i="2"/>
  <c r="C215" i="2"/>
  <c r="B215" i="2"/>
  <c r="H214" i="2"/>
  <c r="G214" i="2"/>
  <c r="J214" i="2" s="1"/>
  <c r="F214" i="2"/>
  <c r="I214" i="2" s="1"/>
  <c r="E214" i="2"/>
  <c r="D214" i="2"/>
  <c r="C214" i="2"/>
  <c r="B214" i="2"/>
  <c r="J213" i="2"/>
  <c r="I213" i="2"/>
  <c r="H213" i="2"/>
  <c r="K213" i="2" s="1"/>
  <c r="G213" i="2"/>
  <c r="F213" i="2"/>
  <c r="E213" i="2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H207" i="2"/>
  <c r="K207" i="2" s="1"/>
  <c r="G207" i="2"/>
  <c r="F207" i="2"/>
  <c r="E207" i="2"/>
  <c r="D207" i="2"/>
  <c r="C207" i="2"/>
  <c r="I207" i="2" s="1"/>
  <c r="B207" i="2"/>
  <c r="J206" i="2"/>
  <c r="I206" i="2"/>
  <c r="H206" i="2"/>
  <c r="G206" i="2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I204" i="2" s="1"/>
  <c r="E204" i="2"/>
  <c r="K204" i="2" s="1"/>
  <c r="D204" i="2"/>
  <c r="J204" i="2" s="1"/>
  <c r="C204" i="2"/>
  <c r="B204" i="2"/>
  <c r="H203" i="2"/>
  <c r="G203" i="2"/>
  <c r="F203" i="2"/>
  <c r="E203" i="2"/>
  <c r="K203" i="2" s="1"/>
  <c r="D203" i="2"/>
  <c r="J203" i="2" s="1"/>
  <c r="C203" i="2"/>
  <c r="B203" i="2"/>
  <c r="H202" i="2"/>
  <c r="G202" i="2"/>
  <c r="J202" i="2" s="1"/>
  <c r="F202" i="2"/>
  <c r="I202" i="2" s="1"/>
  <c r="E202" i="2"/>
  <c r="K202" i="2" s="1"/>
  <c r="D202" i="2"/>
  <c r="C202" i="2"/>
  <c r="B202" i="2"/>
  <c r="I201" i="2"/>
  <c r="H201" i="2"/>
  <c r="K201" i="2" s="1"/>
  <c r="G201" i="2"/>
  <c r="F201" i="2"/>
  <c r="E201" i="2"/>
  <c r="D201" i="2"/>
  <c r="J201" i="2" s="1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C199" i="2"/>
  <c r="I199" i="2" s="1"/>
  <c r="B199" i="2"/>
  <c r="J198" i="2"/>
  <c r="H198" i="2"/>
  <c r="G198" i="2"/>
  <c r="F198" i="2"/>
  <c r="I198" i="2" s="1"/>
  <c r="E198" i="2"/>
  <c r="D198" i="2"/>
  <c r="C198" i="2"/>
  <c r="B198" i="2"/>
  <c r="I197" i="2"/>
  <c r="H197" i="2"/>
  <c r="K197" i="2" s="1"/>
  <c r="G197" i="2"/>
  <c r="F197" i="2"/>
  <c r="E197" i="2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K195" i="2" s="1"/>
  <c r="G195" i="2"/>
  <c r="F195" i="2"/>
  <c r="E195" i="2"/>
  <c r="D195" i="2"/>
  <c r="C195" i="2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I192" i="2" s="1"/>
  <c r="E192" i="2"/>
  <c r="K192" i="2" s="1"/>
  <c r="D192" i="2"/>
  <c r="J192" i="2" s="1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I188" i="2" s="1"/>
  <c r="E188" i="2"/>
  <c r="K188" i="2" s="1"/>
  <c r="D188" i="2"/>
  <c r="J188" i="2" s="1"/>
  <c r="C188" i="2"/>
  <c r="B188" i="2"/>
  <c r="H187" i="2"/>
  <c r="K187" i="2" s="1"/>
  <c r="G187" i="2"/>
  <c r="F187" i="2"/>
  <c r="E187" i="2"/>
  <c r="D187" i="2"/>
  <c r="J187" i="2" s="1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I184" i="2" s="1"/>
  <c r="E184" i="2"/>
  <c r="K184" i="2" s="1"/>
  <c r="D184" i="2"/>
  <c r="J184" i="2" s="1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I180" i="2" s="1"/>
  <c r="E180" i="2"/>
  <c r="K180" i="2" s="1"/>
  <c r="D180" i="2"/>
  <c r="J180" i="2" s="1"/>
  <c r="C180" i="2"/>
  <c r="B180" i="2"/>
  <c r="H179" i="2"/>
  <c r="K179" i="2" s="1"/>
  <c r="G179" i="2"/>
  <c r="F179" i="2"/>
  <c r="E179" i="2"/>
  <c r="D179" i="2"/>
  <c r="J179" i="2" s="1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I176" i="2" s="1"/>
  <c r="E176" i="2"/>
  <c r="K176" i="2" s="1"/>
  <c r="D176" i="2"/>
  <c r="J176" i="2" s="1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J174" i="2"/>
  <c r="I174" i="2"/>
  <c r="H174" i="2"/>
  <c r="G174" i="2"/>
  <c r="F174" i="2"/>
  <c r="E174" i="2"/>
  <c r="K174" i="2" s="1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I168" i="2" s="1"/>
  <c r="E168" i="2"/>
  <c r="K168" i="2" s="1"/>
  <c r="D168" i="2"/>
  <c r="J168" i="2" s="1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K163" i="2" s="1"/>
  <c r="G163" i="2"/>
  <c r="F163" i="2"/>
  <c r="E163" i="2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I160" i="2" s="1"/>
  <c r="E160" i="2"/>
  <c r="K160" i="2" s="1"/>
  <c r="D160" i="2"/>
  <c r="J160" i="2" s="1"/>
  <c r="C160" i="2"/>
  <c r="B160" i="2"/>
  <c r="H159" i="2"/>
  <c r="K159" i="2" s="1"/>
  <c r="G159" i="2"/>
  <c r="F159" i="2"/>
  <c r="E159" i="2"/>
  <c r="D159" i="2"/>
  <c r="J159" i="2" s="1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I156" i="2" s="1"/>
  <c r="E156" i="2"/>
  <c r="K156" i="2" s="1"/>
  <c r="D156" i="2"/>
  <c r="J156" i="2" s="1"/>
  <c r="C156" i="2"/>
  <c r="B156" i="2"/>
  <c r="H155" i="2"/>
  <c r="K155" i="2" s="1"/>
  <c r="G155" i="2"/>
  <c r="F155" i="2"/>
  <c r="E155" i="2"/>
  <c r="D155" i="2"/>
  <c r="J155" i="2" s="1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K151" i="2" s="1"/>
  <c r="G151" i="2"/>
  <c r="F151" i="2"/>
  <c r="E151" i="2"/>
  <c r="D151" i="2"/>
  <c r="J151" i="2" s="1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K147" i="2" s="1"/>
  <c r="G147" i="2"/>
  <c r="F147" i="2"/>
  <c r="E147" i="2"/>
  <c r="D147" i="2"/>
  <c r="J147" i="2" s="1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I144" i="2" s="1"/>
  <c r="E144" i="2"/>
  <c r="K144" i="2" s="1"/>
  <c r="D144" i="2"/>
  <c r="J144" i="2" s="1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J142" i="2"/>
  <c r="I142" i="2"/>
  <c r="H142" i="2"/>
  <c r="G142" i="2"/>
  <c r="F142" i="2"/>
  <c r="E142" i="2"/>
  <c r="K142" i="2" s="1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I136" i="2" s="1"/>
  <c r="E136" i="2"/>
  <c r="K136" i="2" s="1"/>
  <c r="D136" i="2"/>
  <c r="J136" i="2" s="1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H127" i="2"/>
  <c r="K127" i="2" s="1"/>
  <c r="G127" i="2"/>
  <c r="F127" i="2"/>
  <c r="E127" i="2"/>
  <c r="D127" i="2"/>
  <c r="J127" i="2" s="1"/>
  <c r="C127" i="2"/>
  <c r="B127" i="2"/>
  <c r="J126" i="2"/>
  <c r="H126" i="2"/>
  <c r="G126" i="2"/>
  <c r="F126" i="2"/>
  <c r="I126" i="2" s="1"/>
  <c r="E126" i="2"/>
  <c r="K126" i="2" s="1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H123" i="2"/>
  <c r="K123" i="2" s="1"/>
  <c r="G123" i="2"/>
  <c r="F123" i="2"/>
  <c r="E123" i="2"/>
  <c r="D123" i="2"/>
  <c r="C123" i="2"/>
  <c r="B123" i="2"/>
  <c r="J122" i="2"/>
  <c r="H122" i="2"/>
  <c r="G122" i="2"/>
  <c r="F122" i="2"/>
  <c r="I122" i="2" s="1"/>
  <c r="E122" i="2"/>
  <c r="D122" i="2"/>
  <c r="C122" i="2"/>
  <c r="B122" i="2"/>
  <c r="J121" i="2"/>
  <c r="H121" i="2"/>
  <c r="K121" i="2" s="1"/>
  <c r="G121" i="2"/>
  <c r="F121" i="2"/>
  <c r="E121" i="2"/>
  <c r="D121" i="2"/>
  <c r="C121" i="2"/>
  <c r="I121" i="2" s="1"/>
  <c r="B121" i="2"/>
  <c r="J120" i="2"/>
  <c r="H120" i="2"/>
  <c r="G120" i="2"/>
  <c r="F120" i="2"/>
  <c r="I120" i="2" s="1"/>
  <c r="E120" i="2"/>
  <c r="K120" i="2" s="1"/>
  <c r="D120" i="2"/>
  <c r="C120" i="2"/>
  <c r="B120" i="2"/>
  <c r="H119" i="2"/>
  <c r="K119" i="2" s="1"/>
  <c r="G119" i="2"/>
  <c r="F119" i="2"/>
  <c r="E119" i="2"/>
  <c r="D119" i="2"/>
  <c r="C119" i="2"/>
  <c r="I119" i="2" s="1"/>
  <c r="B119" i="2"/>
  <c r="J118" i="2"/>
  <c r="I118" i="2"/>
  <c r="H118" i="2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J116" i="2"/>
  <c r="H116" i="2"/>
  <c r="G116" i="2"/>
  <c r="F116" i="2"/>
  <c r="I116" i="2" s="1"/>
  <c r="E116" i="2"/>
  <c r="K116" i="2" s="1"/>
  <c r="D116" i="2"/>
  <c r="C116" i="2"/>
  <c r="B116" i="2"/>
  <c r="H115" i="2"/>
  <c r="K115" i="2" s="1"/>
  <c r="G115" i="2"/>
  <c r="F115" i="2"/>
  <c r="E115" i="2"/>
  <c r="D115" i="2"/>
  <c r="J115" i="2" s="1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J112" i="2"/>
  <c r="H112" i="2"/>
  <c r="G112" i="2"/>
  <c r="F112" i="2"/>
  <c r="I112" i="2" s="1"/>
  <c r="E112" i="2"/>
  <c r="K112" i="2" s="1"/>
  <c r="D112" i="2"/>
  <c r="C112" i="2"/>
  <c r="B112" i="2"/>
  <c r="H111" i="2"/>
  <c r="K111" i="2" s="1"/>
  <c r="G111" i="2"/>
  <c r="F111" i="2"/>
  <c r="E111" i="2"/>
  <c r="D111" i="2"/>
  <c r="J111" i="2" s="1"/>
  <c r="C111" i="2"/>
  <c r="B111" i="2"/>
  <c r="J110" i="2"/>
  <c r="H110" i="2"/>
  <c r="G110" i="2"/>
  <c r="F110" i="2"/>
  <c r="I110" i="2" s="1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H107" i="2"/>
  <c r="K107" i="2" s="1"/>
  <c r="G107" i="2"/>
  <c r="F107" i="2"/>
  <c r="E107" i="2"/>
  <c r="D107" i="2"/>
  <c r="C107" i="2"/>
  <c r="I107" i="2" s="1"/>
  <c r="B107" i="2"/>
  <c r="J106" i="2"/>
  <c r="H106" i="2"/>
  <c r="G106" i="2"/>
  <c r="F106" i="2"/>
  <c r="I106" i="2" s="1"/>
  <c r="E106" i="2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K103" i="2" s="1"/>
  <c r="G103" i="2"/>
  <c r="F103" i="2"/>
  <c r="E103" i="2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J100" i="2"/>
  <c r="H100" i="2"/>
  <c r="G100" i="2"/>
  <c r="F100" i="2"/>
  <c r="I100" i="2" s="1"/>
  <c r="E100" i="2"/>
  <c r="K100" i="2" s="1"/>
  <c r="D100" i="2"/>
  <c r="C100" i="2"/>
  <c r="B100" i="2"/>
  <c r="K99" i="2"/>
  <c r="H99" i="2"/>
  <c r="G99" i="2"/>
  <c r="F99" i="2"/>
  <c r="E99" i="2"/>
  <c r="D99" i="2"/>
  <c r="C99" i="2"/>
  <c r="B99" i="2"/>
  <c r="J98" i="2"/>
  <c r="H98" i="2"/>
  <c r="G98" i="2"/>
  <c r="F98" i="2"/>
  <c r="I98" i="2" s="1"/>
  <c r="E98" i="2"/>
  <c r="D98" i="2"/>
  <c r="C98" i="2"/>
  <c r="B98" i="2"/>
  <c r="J97" i="2"/>
  <c r="H97" i="2"/>
  <c r="K97" i="2" s="1"/>
  <c r="G97" i="2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B95" i="2"/>
  <c r="J94" i="2"/>
  <c r="H94" i="2"/>
  <c r="G94" i="2"/>
  <c r="F94" i="2"/>
  <c r="I94" i="2" s="1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H91" i="2"/>
  <c r="K91" i="2" s="1"/>
  <c r="G91" i="2"/>
  <c r="F91" i="2"/>
  <c r="E91" i="2"/>
  <c r="D91" i="2"/>
  <c r="J91" i="2" s="1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K89" i="2"/>
  <c r="H89" i="2"/>
  <c r="G89" i="2"/>
  <c r="J89" i="2" s="1"/>
  <c r="F89" i="2"/>
  <c r="E89" i="2"/>
  <c r="D89" i="2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H87" i="2"/>
  <c r="K87" i="2" s="1"/>
  <c r="G87" i="2"/>
  <c r="F87" i="2"/>
  <c r="E87" i="2"/>
  <c r="D87" i="2"/>
  <c r="C87" i="2"/>
  <c r="I87" i="2" s="1"/>
  <c r="B87" i="2"/>
  <c r="J86" i="2"/>
  <c r="I86" i="2"/>
  <c r="H86" i="2"/>
  <c r="G86" i="2"/>
  <c r="F86" i="2"/>
  <c r="E86" i="2"/>
  <c r="D86" i="2"/>
  <c r="C86" i="2"/>
  <c r="B86" i="2"/>
  <c r="K85" i="2"/>
  <c r="J85" i="2"/>
  <c r="H85" i="2"/>
  <c r="G85" i="2"/>
  <c r="F85" i="2"/>
  <c r="E85" i="2"/>
  <c r="D85" i="2"/>
  <c r="C85" i="2"/>
  <c r="B85" i="2"/>
  <c r="J84" i="2"/>
  <c r="H84" i="2"/>
  <c r="G84" i="2"/>
  <c r="F84" i="2"/>
  <c r="I84" i="2" s="1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J81" i="2"/>
  <c r="H81" i="2"/>
  <c r="G81" i="2"/>
  <c r="F81" i="2"/>
  <c r="E81" i="2"/>
  <c r="D81" i="2"/>
  <c r="C81" i="2"/>
  <c r="B81" i="2"/>
  <c r="H80" i="2"/>
  <c r="K80" i="2" s="1"/>
  <c r="G80" i="2"/>
  <c r="F80" i="2"/>
  <c r="E80" i="2"/>
  <c r="D80" i="2"/>
  <c r="J80" i="2" s="1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H76" i="2"/>
  <c r="K76" i="2" s="1"/>
  <c r="G76" i="2"/>
  <c r="F76" i="2"/>
  <c r="E76" i="2"/>
  <c r="D76" i="2"/>
  <c r="J76" i="2" s="1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J73" i="2"/>
  <c r="H73" i="2"/>
  <c r="G73" i="2"/>
  <c r="F73" i="2"/>
  <c r="I73" i="2" s="1"/>
  <c r="E73" i="2"/>
  <c r="K73" i="2" s="1"/>
  <c r="D73" i="2"/>
  <c r="C73" i="2"/>
  <c r="B73" i="2"/>
  <c r="H72" i="2"/>
  <c r="K72" i="2" s="1"/>
  <c r="G72" i="2"/>
  <c r="F72" i="2"/>
  <c r="E72" i="2"/>
  <c r="D72" i="2"/>
  <c r="J72" i="2" s="1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J69" i="2"/>
  <c r="H69" i="2"/>
  <c r="G69" i="2"/>
  <c r="F69" i="2"/>
  <c r="I69" i="2" s="1"/>
  <c r="E69" i="2"/>
  <c r="K69" i="2" s="1"/>
  <c r="D69" i="2"/>
  <c r="C69" i="2"/>
  <c r="B69" i="2"/>
  <c r="H68" i="2"/>
  <c r="K68" i="2" s="1"/>
  <c r="G68" i="2"/>
  <c r="F68" i="2"/>
  <c r="E68" i="2"/>
  <c r="D68" i="2"/>
  <c r="J68" i="2" s="1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J65" i="2"/>
  <c r="H65" i="2"/>
  <c r="G65" i="2"/>
  <c r="F65" i="2"/>
  <c r="I65" i="2" s="1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H52" i="2"/>
  <c r="K52" i="2" s="1"/>
  <c r="G52" i="2"/>
  <c r="F52" i="2"/>
  <c r="E52" i="2"/>
  <c r="D52" i="2"/>
  <c r="J52" i="2" s="1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J49" i="2"/>
  <c r="H49" i="2"/>
  <c r="G49" i="2"/>
  <c r="F49" i="2"/>
  <c r="I49" i="2" s="1"/>
  <c r="E49" i="2"/>
  <c r="K49" i="2" s="1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H44" i="2"/>
  <c r="K44" i="2" s="1"/>
  <c r="G44" i="2"/>
  <c r="F44" i="2"/>
  <c r="E44" i="2"/>
  <c r="D44" i="2"/>
  <c r="J44" i="2" s="1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J41" i="2"/>
  <c r="H41" i="2"/>
  <c r="G41" i="2"/>
  <c r="F41" i="2"/>
  <c r="I41" i="2" s="1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H36" i="2"/>
  <c r="K36" i="2" s="1"/>
  <c r="G36" i="2"/>
  <c r="F36" i="2"/>
  <c r="E36" i="2"/>
  <c r="D36" i="2"/>
  <c r="J36" i="2" s="1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H28" i="2"/>
  <c r="K28" i="2" s="1"/>
  <c r="G28" i="2"/>
  <c r="F28" i="2"/>
  <c r="E28" i="2"/>
  <c r="D28" i="2"/>
  <c r="J28" i="2" s="1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H25" i="2"/>
  <c r="G25" i="2"/>
  <c r="F25" i="2"/>
  <c r="I25" i="2" s="1"/>
  <c r="E25" i="2"/>
  <c r="K25" i="2" s="1"/>
  <c r="D25" i="2"/>
  <c r="C25" i="2"/>
  <c r="B25" i="2"/>
  <c r="H24" i="2"/>
  <c r="K24" i="2" s="1"/>
  <c r="G24" i="2"/>
  <c r="F24" i="2"/>
  <c r="E24" i="2"/>
  <c r="D24" i="2"/>
  <c r="J24" i="2" s="1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H20" i="2"/>
  <c r="K20" i="2" s="1"/>
  <c r="G20" i="2"/>
  <c r="F20" i="2"/>
  <c r="E20" i="2"/>
  <c r="D20" i="2"/>
  <c r="J20" i="2" s="1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H12" i="2"/>
  <c r="K12" i="2" s="1"/>
  <c r="G12" i="2"/>
  <c r="F12" i="2"/>
  <c r="E12" i="2"/>
  <c r="D12" i="2"/>
  <c r="J12" i="2" s="1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J9" i="2"/>
  <c r="H9" i="2"/>
  <c r="G9" i="2"/>
  <c r="F9" i="2"/>
  <c r="I9" i="2" s="1"/>
  <c r="E9" i="2"/>
  <c r="K9" i="2" s="1"/>
  <c r="D9" i="2"/>
  <c r="C9" i="2"/>
  <c r="B9" i="2"/>
  <c r="H8" i="2"/>
  <c r="H6" i="2" s="1"/>
  <c r="G8" i="2"/>
  <c r="G6" i="2" s="1"/>
  <c r="F8" i="2"/>
  <c r="E8" i="2"/>
  <c r="D8" i="2"/>
  <c r="J8" i="2" s="1"/>
  <c r="C8" i="2"/>
  <c r="I8" i="2" s="1"/>
  <c r="B8" i="2"/>
  <c r="J7" i="2"/>
  <c r="I7" i="2"/>
  <c r="H7" i="2"/>
  <c r="G7" i="2"/>
  <c r="F7" i="2"/>
  <c r="F6" i="2" s="1"/>
  <c r="E7" i="2"/>
  <c r="K7" i="2" s="1"/>
  <c r="D7" i="2"/>
  <c r="C7" i="2"/>
  <c r="B7" i="2"/>
  <c r="D6" i="2"/>
  <c r="J6" i="2" s="1"/>
  <c r="F4" i="2"/>
  <c r="C4" i="2"/>
  <c r="I2" i="2"/>
  <c r="G2" i="2"/>
  <c r="E6" i="2" l="1"/>
  <c r="K6" i="2" s="1"/>
  <c r="I85" i="2"/>
  <c r="I95" i="2"/>
  <c r="K106" i="2"/>
  <c r="J107" i="2"/>
  <c r="I111" i="2"/>
  <c r="K8" i="2"/>
  <c r="C6" i="2"/>
  <c r="I6" i="2" s="1"/>
  <c r="K86" i="2"/>
  <c r="J87" i="2"/>
  <c r="I99" i="2"/>
  <c r="K118" i="2"/>
  <c r="J119" i="2"/>
  <c r="I123" i="2"/>
  <c r="I81" i="2"/>
  <c r="K98" i="2"/>
  <c r="J99" i="2"/>
  <c r="K122" i="2"/>
  <c r="J123" i="2"/>
  <c r="I127" i="2"/>
  <c r="K198" i="2"/>
  <c r="J199" i="2"/>
  <c r="I219" i="2"/>
  <c r="K230" i="2"/>
  <c r="J231" i="2"/>
  <c r="I12" i="3"/>
  <c r="K23" i="3"/>
  <c r="J24" i="3"/>
  <c r="J32" i="3"/>
  <c r="J40" i="3"/>
  <c r="J48" i="3"/>
  <c r="J64" i="3"/>
  <c r="J126" i="3"/>
  <c r="J158" i="3"/>
  <c r="K39" i="3"/>
  <c r="K47" i="3"/>
  <c r="J68" i="3"/>
  <c r="J130" i="3"/>
  <c r="I195" i="2"/>
  <c r="K206" i="2"/>
  <c r="J207" i="2"/>
  <c r="I227" i="2"/>
  <c r="J195" i="2"/>
  <c r="I215" i="2"/>
  <c r="K226" i="2"/>
  <c r="J227" i="2"/>
  <c r="I203" i="2"/>
  <c r="K214" i="2"/>
  <c r="J215" i="2"/>
  <c r="K7" i="3"/>
  <c r="J8" i="3"/>
  <c r="J28" i="3"/>
  <c r="J36" i="3"/>
  <c r="J44" i="3"/>
  <c r="J80" i="3"/>
  <c r="J110" i="3"/>
  <c r="J142" i="3"/>
  <c r="K158" i="3"/>
  <c r="K166" i="3"/>
  <c r="I171" i="3"/>
  <c r="K177" i="3"/>
  <c r="J178" i="3"/>
  <c r="K198" i="3"/>
  <c r="I203" i="3"/>
  <c r="J214" i="3"/>
  <c r="I219" i="3"/>
  <c r="J230" i="3"/>
  <c r="I235" i="3"/>
  <c r="J246" i="3"/>
  <c r="I251" i="3"/>
  <c r="J262" i="3"/>
  <c r="I267" i="3"/>
  <c r="J278" i="3"/>
  <c r="I283" i="3"/>
  <c r="I170" i="3"/>
  <c r="K178" i="3"/>
  <c r="I183" i="3"/>
  <c r="J190" i="3"/>
  <c r="K214" i="3"/>
  <c r="K230" i="3"/>
  <c r="K246" i="3"/>
  <c r="K262" i="3"/>
  <c r="K278" i="3"/>
  <c r="I162" i="3"/>
  <c r="K170" i="3"/>
  <c r="I175" i="3"/>
  <c r="K181" i="3"/>
  <c r="J182" i="3"/>
  <c r="K202" i="3"/>
  <c r="K218" i="3"/>
  <c r="K234" i="3"/>
  <c r="K250" i="3"/>
  <c r="K266" i="3"/>
  <c r="K206" i="3"/>
  <c r="K222" i="3"/>
  <c r="K238" i="3"/>
  <c r="K254" i="3"/>
  <c r="K270" i="3"/>
  <c r="K286" i="3"/>
  <c r="I159" i="3"/>
  <c r="K165" i="3"/>
  <c r="J166" i="3"/>
  <c r="K186" i="3"/>
  <c r="I191" i="3"/>
  <c r="J198" i="3"/>
  <c r="K210" i="3"/>
  <c r="K226" i="3"/>
  <c r="K242" i="3"/>
  <c r="K258" i="3"/>
  <c r="K274" i="3"/>
  <c r="K290" i="3"/>
  <c r="K314" i="3"/>
  <c r="J315" i="3"/>
  <c r="J341" i="3"/>
  <c r="I307" i="3"/>
  <c r="J327" i="3"/>
  <c r="J343" i="3"/>
  <c r="K322" i="3"/>
  <c r="J323" i="3"/>
  <c r="J337" i="3"/>
  <c r="I315" i="3"/>
  <c r="J339" i="3"/>
</calcChain>
</file>

<file path=xl/sharedStrings.xml><?xml version="1.0" encoding="utf-8"?>
<sst xmlns="http://schemas.openxmlformats.org/spreadsheetml/2006/main" count="313" uniqueCount="276">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</sst>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H5" sqref="H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43101</v>
      </c>
      <c r="F7" s="3" t="s">
        <v>3</v>
      </c>
      <c r="G7" s="5">
        <v>43465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20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Annual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01/01/2018 - 12/31/2018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01/01/2017 - 12/31/2017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33831220162.399998</v>
      </c>
      <c r="D6" s="43">
        <f t="shared" si="0"/>
        <v>6348338336.8799992</v>
      </c>
      <c r="E6" s="44">
        <f t="shared" si="0"/>
        <v>284378344.66666675</v>
      </c>
      <c r="F6" s="42">
        <f t="shared" si="0"/>
        <v>32388450459.330002</v>
      </c>
      <c r="G6" s="43">
        <f t="shared" si="0"/>
        <v>6019097831.8699989</v>
      </c>
      <c r="H6" s="44">
        <f t="shared" si="0"/>
        <v>272312307.5</v>
      </c>
      <c r="I6" s="20">
        <f t="shared" ref="I6:I69" si="1">IFERROR((C6-F6)/F6,"")</f>
        <v>4.4545808231291395E-2</v>
      </c>
      <c r="J6" s="20">
        <f t="shared" ref="J6:J69" si="2">IFERROR((D6-G6)/G6,"")</f>
        <v>5.4699311127114972E-2</v>
      </c>
      <c r="K6" s="20">
        <f t="shared" ref="K6:K69" si="3">IFERROR((E6-H6)/H6,"")</f>
        <v>4.4309555001169919E-2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980303375.45000005</v>
      </c>
      <c r="D7" s="50">
        <f>IF('County Data'!E2&gt;9,'County Data'!D2,"*")</f>
        <v>179458285.31999999</v>
      </c>
      <c r="E7" s="51">
        <f>IF('County Data'!G2&gt;9,'County Data'!F2,"*")</f>
        <v>8422855.6666666679</v>
      </c>
      <c r="F7" s="50">
        <f>IF('County Data'!I2&gt;9,'County Data'!H2,"*")</f>
        <v>944950772</v>
      </c>
      <c r="G7" s="50">
        <f>IF('County Data'!K2&gt;9,'County Data'!J2,"*")</f>
        <v>178309759.59999999</v>
      </c>
      <c r="H7" s="51">
        <f>IF('County Data'!M2&gt;9,'County Data'!L2,"*")</f>
        <v>6948302.5000000028</v>
      </c>
      <c r="I7" s="22">
        <f t="shared" si="1"/>
        <v>3.7412111294618897E-2</v>
      </c>
      <c r="J7" s="22">
        <f t="shared" si="2"/>
        <v>6.4411825946962854E-3</v>
      </c>
      <c r="K7" s="22">
        <f t="shared" si="3"/>
        <v>0.21221775630330783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1246581007.8599999</v>
      </c>
      <c r="D8" s="50">
        <f>IF('County Data'!E3&gt;9,'County Data'!D3,"*")</f>
        <v>291227711.48000002</v>
      </c>
      <c r="E8" s="51">
        <f>IF('County Data'!G3&gt;9,'County Data'!F3,"*")</f>
        <v>8602290.4999999925</v>
      </c>
      <c r="F8" s="50">
        <f>IF('County Data'!I3&gt;9,'County Data'!H3,"*")</f>
        <v>1169556319.75</v>
      </c>
      <c r="G8" s="50">
        <f>IF('County Data'!K3&gt;9,'County Data'!J3,"*")</f>
        <v>278610879.02999997</v>
      </c>
      <c r="H8" s="51">
        <f>IF('County Data'!M3&gt;9,'County Data'!L3,"*")</f>
        <v>8517132.1666666623</v>
      </c>
      <c r="I8" s="22">
        <f t="shared" si="1"/>
        <v>6.5858041044542778E-2</v>
      </c>
      <c r="J8" s="22">
        <f t="shared" si="2"/>
        <v>4.5284780314129462E-2</v>
      </c>
      <c r="K8" s="22">
        <f t="shared" si="3"/>
        <v>9.9984750344268188E-3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657433355.57000005</v>
      </c>
      <c r="D9" s="46">
        <f>IF('County Data'!E4&gt;9,'County Data'!D4,"*")</f>
        <v>153168876.30000001</v>
      </c>
      <c r="E9" s="47">
        <f>IF('County Data'!G4&gt;9,'County Data'!F4,"*")</f>
        <v>3807993.5000000014</v>
      </c>
      <c r="F9" s="48">
        <f>IF('County Data'!I4&gt;9,'County Data'!H4,"*")</f>
        <v>598601145.27999997</v>
      </c>
      <c r="G9" s="46">
        <f>IF('County Data'!K4&gt;9,'County Data'!J4,"*")</f>
        <v>149233170.63</v>
      </c>
      <c r="H9" s="47">
        <f>IF('County Data'!M4&gt;9,'County Data'!L4,"*")</f>
        <v>4389913.166666667</v>
      </c>
      <c r="I9" s="9">
        <f t="shared" si="1"/>
        <v>9.8282822800950201E-2</v>
      </c>
      <c r="J9" s="9">
        <f t="shared" si="2"/>
        <v>2.6372861029388534E-2</v>
      </c>
      <c r="K9" s="9">
        <f t="shared" si="3"/>
        <v>-0.1325583547039785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8106654918.9200001</v>
      </c>
      <c r="D10" s="50">
        <f>IF('County Data'!E5&gt;9,'County Data'!D5,"*")</f>
        <v>1652281336.05</v>
      </c>
      <c r="E10" s="51">
        <f>IF('County Data'!G5&gt;9,'County Data'!F5,"*")</f>
        <v>76400558.833333343</v>
      </c>
      <c r="F10" s="50">
        <f>IF('County Data'!I5&gt;9,'County Data'!H5,"*")</f>
        <v>8016462064.0299997</v>
      </c>
      <c r="G10" s="50">
        <f>IF('County Data'!K5&gt;9,'County Data'!J5,"*")</f>
        <v>1600702841.3499999</v>
      </c>
      <c r="H10" s="51">
        <f>IF('County Data'!M5&gt;9,'County Data'!L5,"*")</f>
        <v>80878092.666666657</v>
      </c>
      <c r="I10" s="22">
        <f t="shared" si="1"/>
        <v>1.1250955118305518E-2</v>
      </c>
      <c r="J10" s="22">
        <f t="shared" si="2"/>
        <v>3.2222404663503817E-2</v>
      </c>
      <c r="K10" s="22">
        <f t="shared" si="3"/>
        <v>-5.5361516149832472E-2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23444761.859999999</v>
      </c>
      <c r="D11" s="46">
        <f>IF('County Data'!E6&gt;9,'County Data'!D6,"*")</f>
        <v>7663627.2300000004</v>
      </c>
      <c r="E11" s="47">
        <f>IF('County Data'!G6&gt;9,'County Data'!F6,"*")</f>
        <v>81217.166666666642</v>
      </c>
      <c r="F11" s="48">
        <f>IF('County Data'!I6&gt;9,'County Data'!H6,"*")</f>
        <v>19516427.300000001</v>
      </c>
      <c r="G11" s="46">
        <f>IF('County Data'!K6&gt;9,'County Data'!J6,"*")</f>
        <v>6376056.4100000001</v>
      </c>
      <c r="H11" s="47">
        <f>IF('County Data'!M6&gt;9,'County Data'!L6,"*")</f>
        <v>63392.000000000007</v>
      </c>
      <c r="I11" s="9">
        <f t="shared" si="1"/>
        <v>0.20128348798757847</v>
      </c>
      <c r="J11" s="9">
        <f t="shared" si="2"/>
        <v>0.20193842983895438</v>
      </c>
      <c r="K11" s="9">
        <f t="shared" si="3"/>
        <v>0.28118952969880479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1547881366.74</v>
      </c>
      <c r="D12" s="50">
        <f>IF('County Data'!E7&gt;9,'County Data'!D7,"*")</f>
        <v>258179647.22</v>
      </c>
      <c r="E12" s="51">
        <f>IF('County Data'!G7&gt;9,'County Data'!F7,"*")</f>
        <v>8882507.3333333377</v>
      </c>
      <c r="F12" s="50">
        <f>IF('County Data'!I7&gt;9,'County Data'!H7,"*")</f>
        <v>1464815650.2</v>
      </c>
      <c r="G12" s="50">
        <f>IF('County Data'!K7&gt;9,'County Data'!J7,"*")</f>
        <v>245011972.99000001</v>
      </c>
      <c r="H12" s="51">
        <f>IF('County Data'!M7&gt;9,'County Data'!L7,"*")</f>
        <v>8271146.3333333302</v>
      </c>
      <c r="I12" s="22">
        <f t="shared" si="1"/>
        <v>5.6707283628938905E-2</v>
      </c>
      <c r="J12" s="22">
        <f t="shared" si="2"/>
        <v>5.3742982717572822E-2</v>
      </c>
      <c r="K12" s="22">
        <f t="shared" si="3"/>
        <v>7.3914905547756718E-2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58820824.140000001</v>
      </c>
      <c r="D13" s="46">
        <f>IF('County Data'!E8&gt;9,'County Data'!D8,"*")</f>
        <v>16906080.289999999</v>
      </c>
      <c r="E13" s="47">
        <f>IF('County Data'!G8&gt;9,'County Data'!F8,"*")</f>
        <v>135827.16666666663</v>
      </c>
      <c r="F13" s="48">
        <f>IF('County Data'!I8&gt;9,'County Data'!H8,"*")</f>
        <v>58737018.240000002</v>
      </c>
      <c r="G13" s="46">
        <f>IF('County Data'!K8&gt;9,'County Data'!J8,"*")</f>
        <v>14784817.890000001</v>
      </c>
      <c r="H13" s="47">
        <f>IF('County Data'!M8&gt;9,'County Data'!L8,"*")</f>
        <v>243858.16666666706</v>
      </c>
      <c r="I13" s="9">
        <f t="shared" si="1"/>
        <v>1.4267986784342172E-3</v>
      </c>
      <c r="J13" s="9">
        <f t="shared" si="2"/>
        <v>0.1434757205521453</v>
      </c>
      <c r="K13" s="9">
        <f t="shared" si="3"/>
        <v>-0.44300751324711396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740090114.75999999</v>
      </c>
      <c r="D14" s="50">
        <f>IF('County Data'!E9&gt;9,'County Data'!D9,"*")</f>
        <v>242709705.21000001</v>
      </c>
      <c r="E14" s="51">
        <f>IF('County Data'!G9&gt;9,'County Data'!F9,"*")</f>
        <v>11024107.500000009</v>
      </c>
      <c r="F14" s="50">
        <f>IF('County Data'!I9&gt;9,'County Data'!H9,"*")</f>
        <v>701908117.24000001</v>
      </c>
      <c r="G14" s="50">
        <f>IF('County Data'!K9&gt;9,'County Data'!J9,"*")</f>
        <v>237734385.56</v>
      </c>
      <c r="H14" s="51">
        <f>IF('County Data'!M9&gt;9,'County Data'!L9,"*")</f>
        <v>8360407.833333333</v>
      </c>
      <c r="I14" s="22">
        <f t="shared" si="1"/>
        <v>5.4397429780605598E-2</v>
      </c>
      <c r="J14" s="22">
        <f t="shared" si="2"/>
        <v>2.0928060693787699E-2</v>
      </c>
      <c r="K14" s="22">
        <f t="shared" si="3"/>
        <v>0.31860881906339333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478893086.88999999</v>
      </c>
      <c r="D15" s="56">
        <f>IF('County Data'!E10&gt;9,'County Data'!D10,"*")</f>
        <v>73308813.120000005</v>
      </c>
      <c r="E15" s="55">
        <f>IF('County Data'!G10&gt;9,'County Data'!F10,"*")</f>
        <v>2596951.666666666</v>
      </c>
      <c r="F15" s="56">
        <f>IF('County Data'!I10&gt;9,'County Data'!H10,"*")</f>
        <v>463359555.49000001</v>
      </c>
      <c r="G15" s="56">
        <f>IF('County Data'!K10&gt;9,'County Data'!J10,"*")</f>
        <v>72811916.879999995</v>
      </c>
      <c r="H15" s="55">
        <f>IF('County Data'!M10&gt;9,'County Data'!L10,"*")</f>
        <v>3021876</v>
      </c>
      <c r="I15" s="23">
        <f t="shared" si="1"/>
        <v>3.3523710077745905E-2</v>
      </c>
      <c r="J15" s="23">
        <f t="shared" si="2"/>
        <v>6.8243806960739031E-3</v>
      </c>
      <c r="K15" s="23">
        <f t="shared" si="3"/>
        <v>-0.14061607204707735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896819150.37</v>
      </c>
      <c r="D16" s="50">
        <f>IF('County Data'!E11&gt;9,'County Data'!D11,"*")</f>
        <v>181540444.25999999</v>
      </c>
      <c r="E16" s="51">
        <f>IF('County Data'!G11&gt;9,'County Data'!F11,"*")</f>
        <v>6352725.166666667</v>
      </c>
      <c r="F16" s="50">
        <f>IF('County Data'!I11&gt;9,'County Data'!H11,"*")</f>
        <v>831358556.89999998</v>
      </c>
      <c r="G16" s="50">
        <f>IF('County Data'!K11&gt;9,'County Data'!J11,"*")</f>
        <v>176198632.47999999</v>
      </c>
      <c r="H16" s="51">
        <f>IF('County Data'!M11&gt;9,'County Data'!L11,"*")</f>
        <v>10853861.33333333</v>
      </c>
      <c r="I16" s="22">
        <f t="shared" si="1"/>
        <v>7.8739303188376228E-2</v>
      </c>
      <c r="J16" s="22">
        <f t="shared" si="2"/>
        <v>3.0316987736021966E-2</v>
      </c>
      <c r="K16" s="22">
        <f t="shared" si="3"/>
        <v>-0.41470367350679233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12564916765.83</v>
      </c>
      <c r="D17" s="46">
        <f>IF('County Data'!E12&gt;9,'County Data'!D12,"*")</f>
        <v>1837485410.28</v>
      </c>
      <c r="E17" s="47">
        <f>IF('County Data'!G12&gt;9,'County Data'!F12,"*")</f>
        <v>66320845.50000003</v>
      </c>
      <c r="F17" s="48">
        <f>IF('County Data'!I12&gt;9,'County Data'!H12,"*")</f>
        <v>11237830308.35</v>
      </c>
      <c r="G17" s="46">
        <f>IF('County Data'!K12&gt;9,'County Data'!J12,"*")</f>
        <v>1629306933.8199999</v>
      </c>
      <c r="H17" s="47">
        <f>IF('County Data'!M12&gt;9,'County Data'!L12,"*")</f>
        <v>68129496.833333373</v>
      </c>
      <c r="I17" s="9">
        <f t="shared" si="1"/>
        <v>0.11809098563215889</v>
      </c>
      <c r="J17" s="9">
        <f t="shared" si="2"/>
        <v>0.12777118426171188</v>
      </c>
      <c r="K17" s="9">
        <f t="shared" si="3"/>
        <v>-2.6547258051206297E-2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1540848456.4300001</v>
      </c>
      <c r="D18" s="50">
        <f>IF('County Data'!E13&gt;9,'County Data'!D13,"*")</f>
        <v>475544555.27999997</v>
      </c>
      <c r="E18" s="51">
        <f>IF('County Data'!G13&gt;9,'County Data'!F13,"*")</f>
        <v>39740340.500000007</v>
      </c>
      <c r="F18" s="50">
        <f>IF('County Data'!I13&gt;9,'County Data'!H13,"*")</f>
        <v>1588177176.1800001</v>
      </c>
      <c r="G18" s="50">
        <f>IF('County Data'!K13&gt;9,'County Data'!J13,"*")</f>
        <v>466783258.56999999</v>
      </c>
      <c r="H18" s="51">
        <f>IF('County Data'!M13&gt;9,'County Data'!L13,"*")</f>
        <v>25923203.999999996</v>
      </c>
      <c r="I18" s="22">
        <f t="shared" si="1"/>
        <v>-2.9800654775708653E-2</v>
      </c>
      <c r="J18" s="22">
        <f t="shared" si="2"/>
        <v>1.8769517863259255E-2</v>
      </c>
      <c r="K18" s="22">
        <f t="shared" si="3"/>
        <v>0.53300265275850989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2641568730.3000002</v>
      </c>
      <c r="D19" s="46">
        <f>IF('County Data'!E14&gt;9,'County Data'!D14,"*")</f>
        <v>425659296.24000001</v>
      </c>
      <c r="E19" s="47">
        <f>IF('County Data'!G14&gt;9,'County Data'!F14,"*")</f>
        <v>19332365.666666657</v>
      </c>
      <c r="F19" s="48">
        <f>IF('County Data'!I14&gt;9,'County Data'!H14,"*")</f>
        <v>2869856039.0700002</v>
      </c>
      <c r="G19" s="46">
        <f>IF('County Data'!K14&gt;9,'County Data'!J14,"*")</f>
        <v>415491231.44999999</v>
      </c>
      <c r="H19" s="47">
        <f>IF('County Data'!M14&gt;9,'County Data'!L14,"*")</f>
        <v>19346919.833333332</v>
      </c>
      <c r="I19" s="9">
        <f t="shared" si="1"/>
        <v>-7.9546606401894052E-2</v>
      </c>
      <c r="J19" s="9">
        <f t="shared" si="2"/>
        <v>2.4472393206747232E-2</v>
      </c>
      <c r="K19" s="9">
        <f t="shared" si="3"/>
        <v>-7.522730642424843E-4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1118577029.8199999</v>
      </c>
      <c r="D20" s="50">
        <f>IF('County Data'!E15&gt;9,'County Data'!D15,"*")</f>
        <v>254786658.13999999</v>
      </c>
      <c r="E20" s="51">
        <f>IF('County Data'!G15&gt;9,'County Data'!F15,"*")</f>
        <v>17526838.333333332</v>
      </c>
      <c r="F20" s="50">
        <f>IF('County Data'!I15&gt;9,'County Data'!H15,"*")</f>
        <v>1255007457.22</v>
      </c>
      <c r="G20" s="50">
        <f>IF('County Data'!K15&gt;9,'County Data'!J15,"*")</f>
        <v>249859421.72</v>
      </c>
      <c r="H20" s="51">
        <f>IF('County Data'!M15&gt;9,'County Data'!L15,"*")</f>
        <v>12586482.16666667</v>
      </c>
      <c r="I20" s="22">
        <f t="shared" si="1"/>
        <v>-0.10870885795548237</v>
      </c>
      <c r="J20" s="22">
        <f t="shared" si="2"/>
        <v>1.9720034514134097E-2</v>
      </c>
      <c r="K20" s="22">
        <f t="shared" si="3"/>
        <v>0.3925128642974145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1228387217.46</v>
      </c>
      <c r="D21" s="46">
        <f>IF('County Data'!E16&gt;9,'County Data'!D16,"*")</f>
        <v>298417890.45999998</v>
      </c>
      <c r="E21" s="47">
        <f>IF('County Data'!G16&gt;9,'County Data'!F16,"*")</f>
        <v>15150920.166666662</v>
      </c>
      <c r="F21" s="48">
        <f>IF('County Data'!I16&gt;9,'County Data'!H16,"*")</f>
        <v>1168313852.0799999</v>
      </c>
      <c r="G21" s="46">
        <f>IF('County Data'!K16&gt;9,'County Data'!J16,"*")</f>
        <v>297882553.49000001</v>
      </c>
      <c r="H21" s="47">
        <f>IF('County Data'!M16&gt;9,'County Data'!L16,"*")</f>
        <v>14778222.500000006</v>
      </c>
      <c r="I21" s="9">
        <f t="shared" si="1"/>
        <v>5.1418859130231906E-2</v>
      </c>
      <c r="J21" s="9">
        <f t="shared" si="2"/>
        <v>1.7971410669337519E-3</v>
      </c>
      <c r="K21" s="9">
        <f t="shared" si="3"/>
        <v>2.5219383905382167E-2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Annual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01/01/2018 - 12/31/2018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01/01/2017 - 12/31/2017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8655268.6099999994</v>
      </c>
      <c r="D6" s="43">
        <f>IF('Town Data'!E2&gt;9,'Town Data'!D2,"*")</f>
        <v>1446626.32</v>
      </c>
      <c r="E6" s="44" t="str">
        <f>IF('Town Data'!G2&gt;9,'Town Data'!F2,"*")</f>
        <v>*</v>
      </c>
      <c r="F6" s="43">
        <f>IF('Town Data'!I2&gt;9,'Town Data'!H2,"*")</f>
        <v>9177319.2599999998</v>
      </c>
      <c r="G6" s="43">
        <f>IF('Town Data'!K2&gt;9,'Town Data'!J2,"*")</f>
        <v>1403061.33</v>
      </c>
      <c r="H6" s="44" t="str">
        <f>IF('Town Data'!M2&gt;9,'Town Data'!L2,"*")</f>
        <v>*</v>
      </c>
      <c r="I6" s="20">
        <f t="shared" ref="I6:I69" si="0">IFERROR((C6-F6)/F6,"")</f>
        <v>-5.6884874025838389E-2</v>
      </c>
      <c r="J6" s="20">
        <f t="shared" ref="J6:J69" si="1">IFERROR((D6-G6)/G6,"")</f>
        <v>3.1049954174134347E-2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1691233.78</v>
      </c>
      <c r="D7" s="46">
        <f>IF('Town Data'!E3&gt;9,'Town Data'!D3,"*")</f>
        <v>489522.04</v>
      </c>
      <c r="E7" s="47" t="str">
        <f>IF('Town Data'!G3&gt;9,'Town Data'!F3,"*")</f>
        <v>*</v>
      </c>
      <c r="F7" s="48">
        <f>IF('Town Data'!I3&gt;9,'Town Data'!H3,"*")</f>
        <v>1631386.27</v>
      </c>
      <c r="G7" s="46">
        <f>IF('Town Data'!K3&gt;9,'Town Data'!J3,"*")</f>
        <v>397090.33</v>
      </c>
      <c r="H7" s="47" t="str">
        <f>IF('Town Data'!M3&gt;9,'Town Data'!L3,"*")</f>
        <v>*</v>
      </c>
      <c r="I7" s="9">
        <f t="shared" si="0"/>
        <v>3.6685064169382775E-2</v>
      </c>
      <c r="J7" s="9">
        <f t="shared" si="1"/>
        <v>0.23277250292143845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20811511.010000002</v>
      </c>
      <c r="D8" s="50">
        <f>IF('Town Data'!E4&gt;9,'Town Data'!D4,"*")</f>
        <v>4655620.13</v>
      </c>
      <c r="E8" s="51" t="str">
        <f>IF('Town Data'!G4&gt;9,'Town Data'!F4,"*")</f>
        <v>*</v>
      </c>
      <c r="F8" s="50">
        <f>IF('Town Data'!I4&gt;9,'Town Data'!H4,"*")</f>
        <v>20608809.09</v>
      </c>
      <c r="G8" s="50">
        <f>IF('Town Data'!K4&gt;9,'Town Data'!J4,"*")</f>
        <v>4508441.5599999996</v>
      </c>
      <c r="H8" s="51" t="str">
        <f>IF('Town Data'!M4&gt;9,'Town Data'!L4,"*")</f>
        <v>*</v>
      </c>
      <c r="I8" s="22">
        <f t="shared" si="0"/>
        <v>9.8356930337308388E-3</v>
      </c>
      <c r="J8" s="22">
        <f t="shared" si="1"/>
        <v>3.2645109854767713E-2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ANDOVER</v>
      </c>
      <c r="C9" s="45" t="str">
        <f>IF('Town Data'!C5&gt;9,'Town Data'!B5,"*")</f>
        <v>*</v>
      </c>
      <c r="D9" s="46" t="str">
        <f>IF('Town Data'!E5&gt;9,'Town Data'!D5,"*")</f>
        <v>*</v>
      </c>
      <c r="E9" s="47" t="str">
        <f>IF('Town Data'!G5&gt;9,'Town Data'!F5,"*")</f>
        <v>*</v>
      </c>
      <c r="F9" s="48">
        <f>IF('Town Data'!I5&gt;9,'Town Data'!H5,"*")</f>
        <v>1417229.77</v>
      </c>
      <c r="G9" s="46">
        <f>IF('Town Data'!K5&gt;9,'Town Data'!J5,"*")</f>
        <v>254873.85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ARLINGTON</v>
      </c>
      <c r="C10" s="49">
        <f>IF('Town Data'!C6&gt;9,'Town Data'!B6,"*")</f>
        <v>135726862.78</v>
      </c>
      <c r="D10" s="50">
        <f>IF('Town Data'!E6&gt;9,'Town Data'!D6,"*")</f>
        <v>5714041</v>
      </c>
      <c r="E10" s="51">
        <f>IF('Town Data'!G6&gt;9,'Town Data'!F6,"*")</f>
        <v>465149.50000000041</v>
      </c>
      <c r="F10" s="50">
        <f>IF('Town Data'!I6&gt;9,'Town Data'!H6,"*")</f>
        <v>122259745.19</v>
      </c>
      <c r="G10" s="50">
        <f>IF('Town Data'!K6&gt;9,'Town Data'!J6,"*")</f>
        <v>5606864.2800000003</v>
      </c>
      <c r="H10" s="51">
        <f>IF('Town Data'!M6&gt;9,'Town Data'!L6,"*")</f>
        <v>628378.83333333291</v>
      </c>
      <c r="I10" s="22">
        <f t="shared" si="0"/>
        <v>0.11015169031369387</v>
      </c>
      <c r="J10" s="22">
        <f t="shared" si="1"/>
        <v>1.911526918572028E-2</v>
      </c>
      <c r="K10" s="22">
        <f t="shared" si="2"/>
        <v>-0.25976262196397865</v>
      </c>
      <c r="L10" s="15"/>
    </row>
    <row r="11" spans="1:12" x14ac:dyDescent="0.25">
      <c r="A11" s="15"/>
      <c r="B11" s="15" t="str">
        <f>'Town Data'!A7</f>
        <v>BAKERSFIELD</v>
      </c>
      <c r="C11" s="45">
        <f>IF('Town Data'!C7&gt;9,'Town Data'!B7,"*")</f>
        <v>3225448.11</v>
      </c>
      <c r="D11" s="46">
        <f>IF('Town Data'!E7&gt;9,'Town Data'!D7,"*")</f>
        <v>1204901.9099999999</v>
      </c>
      <c r="E11" s="47" t="str">
        <f>IF('Town Data'!G7&gt;9,'Town Data'!F7,"*")</f>
        <v>*</v>
      </c>
      <c r="F11" s="48">
        <f>IF('Town Data'!I7&gt;9,'Town Data'!H7,"*")</f>
        <v>3085980.84</v>
      </c>
      <c r="G11" s="46">
        <f>IF('Town Data'!K7&gt;9,'Town Data'!J7,"*")</f>
        <v>1101690.72</v>
      </c>
      <c r="H11" s="47" t="str">
        <f>IF('Town Data'!M7&gt;9,'Town Data'!L7,"*")</f>
        <v>*</v>
      </c>
      <c r="I11" s="9">
        <f t="shared" si="0"/>
        <v>4.5193822395864267E-2</v>
      </c>
      <c r="J11" s="9">
        <f t="shared" si="1"/>
        <v>9.3684359980811996E-2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BARNARD</v>
      </c>
      <c r="C12" s="49">
        <f>IF('Town Data'!C8&gt;9,'Town Data'!B8,"*")</f>
        <v>1831730.46</v>
      </c>
      <c r="D12" s="50">
        <f>IF('Town Data'!E8&gt;9,'Town Data'!D8,"*")</f>
        <v>489006.65</v>
      </c>
      <c r="E12" s="51">
        <f>IF('Town Data'!G8&gt;9,'Town Data'!F8,"*")</f>
        <v>268206.66666666663</v>
      </c>
      <c r="F12" s="50">
        <f>IF('Town Data'!I8&gt;9,'Town Data'!H8,"*")</f>
        <v>1740516.42</v>
      </c>
      <c r="G12" s="50">
        <f>IF('Town Data'!K8&gt;9,'Town Data'!J8,"*")</f>
        <v>463013.76</v>
      </c>
      <c r="H12" s="51">
        <f>IF('Town Data'!M8&gt;9,'Town Data'!L8,"*")</f>
        <v>265078.66666666634</v>
      </c>
      <c r="I12" s="22">
        <f t="shared" si="0"/>
        <v>5.2406308238103286E-2</v>
      </c>
      <c r="J12" s="22">
        <f t="shared" si="1"/>
        <v>5.6138482795846094E-2</v>
      </c>
      <c r="K12" s="22">
        <f t="shared" si="2"/>
        <v>1.1800270611492544E-2</v>
      </c>
      <c r="L12" s="15"/>
    </row>
    <row r="13" spans="1:12" x14ac:dyDescent="0.25">
      <c r="A13" s="15"/>
      <c r="B13" s="15" t="str">
        <f>'Town Data'!A9</f>
        <v>BARNET</v>
      </c>
      <c r="C13" s="45">
        <f>IF('Town Data'!C9&gt;9,'Town Data'!B9,"*")</f>
        <v>32465721.420000002</v>
      </c>
      <c r="D13" s="46">
        <f>IF('Town Data'!E9&gt;9,'Town Data'!D9,"*")</f>
        <v>1857137.48</v>
      </c>
      <c r="E13" s="47" t="str">
        <f>IF('Town Data'!G9&gt;9,'Town Data'!F9,"*")</f>
        <v>*</v>
      </c>
      <c r="F13" s="48">
        <f>IF('Town Data'!I9&gt;9,'Town Data'!H9,"*")</f>
        <v>30139923.510000002</v>
      </c>
      <c r="G13" s="46">
        <f>IF('Town Data'!K9&gt;9,'Town Data'!J9,"*")</f>
        <v>1820204.7</v>
      </c>
      <c r="H13" s="47" t="str">
        <f>IF('Town Data'!M9&gt;9,'Town Data'!L9,"*")</f>
        <v>*</v>
      </c>
      <c r="I13" s="9">
        <f t="shared" si="0"/>
        <v>7.7166682564019554E-2</v>
      </c>
      <c r="J13" s="9">
        <f t="shared" si="1"/>
        <v>2.0290454145075017E-2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BARRE</v>
      </c>
      <c r="C14" s="49">
        <f>IF('Town Data'!C10&gt;9,'Town Data'!B10,"*")</f>
        <v>568284668.17999995</v>
      </c>
      <c r="D14" s="50">
        <f>IF('Town Data'!E10&gt;9,'Town Data'!D10,"*")</f>
        <v>124189801.90000001</v>
      </c>
      <c r="E14" s="51">
        <f>IF('Town Data'!G10&gt;9,'Town Data'!F10,"*")</f>
        <v>4265469.3333333302</v>
      </c>
      <c r="F14" s="50">
        <f>IF('Town Data'!I10&gt;9,'Town Data'!H10,"*")</f>
        <v>750096606.63</v>
      </c>
      <c r="G14" s="50">
        <f>IF('Town Data'!K10&gt;9,'Town Data'!J10,"*")</f>
        <v>123381034.53</v>
      </c>
      <c r="H14" s="51">
        <f>IF('Town Data'!M10&gt;9,'Town Data'!L10,"*")</f>
        <v>4969810.833333334</v>
      </c>
      <c r="I14" s="22">
        <f t="shared" si="0"/>
        <v>-0.24238469664172524</v>
      </c>
      <c r="J14" s="22">
        <f t="shared" si="1"/>
        <v>6.5550380014308737E-3</v>
      </c>
      <c r="K14" s="22">
        <f t="shared" si="2"/>
        <v>-0.14172400592712103</v>
      </c>
      <c r="L14" s="15"/>
    </row>
    <row r="15" spans="1:12" x14ac:dyDescent="0.25">
      <c r="A15" s="15"/>
      <c r="B15" s="15" t="str">
        <f>'Town Data'!A11</f>
        <v>BARRE TOWN</v>
      </c>
      <c r="C15" s="45">
        <f>IF('Town Data'!C11&gt;9,'Town Data'!B11,"*")</f>
        <v>130364528.11</v>
      </c>
      <c r="D15" s="46">
        <f>IF('Town Data'!E11&gt;9,'Town Data'!D11,"*")</f>
        <v>13651324.439999999</v>
      </c>
      <c r="E15" s="47">
        <f>IF('Town Data'!G11&gt;9,'Town Data'!F11,"*")</f>
        <v>1015334.4999999994</v>
      </c>
      <c r="F15" s="48">
        <f>IF('Town Data'!I11&gt;9,'Town Data'!H11,"*")</f>
        <v>156982937.99000001</v>
      </c>
      <c r="G15" s="46">
        <f>IF('Town Data'!K11&gt;9,'Town Data'!J11,"*")</f>
        <v>13193670.449999999</v>
      </c>
      <c r="H15" s="47">
        <f>IF('Town Data'!M11&gt;9,'Town Data'!L11,"*")</f>
        <v>1232331.5000000002</v>
      </c>
      <c r="I15" s="9">
        <f t="shared" si="0"/>
        <v>-0.16956243921040409</v>
      </c>
      <c r="J15" s="9">
        <f t="shared" si="1"/>
        <v>3.4687389815773385E-2</v>
      </c>
      <c r="K15" s="9">
        <f t="shared" si="2"/>
        <v>-0.17608654814065922</v>
      </c>
      <c r="L15" s="15"/>
    </row>
    <row r="16" spans="1:12" x14ac:dyDescent="0.25">
      <c r="A16" s="15"/>
      <c r="B16" s="28" t="str">
        <f>'Town Data'!A12</f>
        <v>BARTON</v>
      </c>
      <c r="C16" s="52">
        <f>IF('Town Data'!C12&gt;9,'Town Data'!B12,"*")</f>
        <v>220301039.93000001</v>
      </c>
      <c r="D16" s="53">
        <f>IF('Town Data'!E12&gt;9,'Town Data'!D12,"*")</f>
        <v>14313220.560000001</v>
      </c>
      <c r="E16" s="54">
        <f>IF('Town Data'!G12&gt;9,'Town Data'!F12,"*")</f>
        <v>545283.50000000047</v>
      </c>
      <c r="F16" s="53">
        <f>IF('Town Data'!I12&gt;9,'Town Data'!H12,"*")</f>
        <v>195113483.78999999</v>
      </c>
      <c r="G16" s="53">
        <f>IF('Town Data'!K12&gt;9,'Town Data'!J12,"*")</f>
        <v>13554270.279999999</v>
      </c>
      <c r="H16" s="54">
        <f>IF('Town Data'!M12&gt;9,'Town Data'!L12,"*")</f>
        <v>430753.00000000041</v>
      </c>
      <c r="I16" s="26">
        <f t="shared" si="0"/>
        <v>0.12909182723173196</v>
      </c>
      <c r="J16" s="26">
        <f t="shared" si="1"/>
        <v>5.5993444451219933E-2</v>
      </c>
      <c r="K16" s="26">
        <f t="shared" si="2"/>
        <v>0.26588439314409873</v>
      </c>
      <c r="L16" s="15"/>
    </row>
    <row r="17" spans="1:12" x14ac:dyDescent="0.25">
      <c r="A17" s="15"/>
      <c r="B17" s="27" t="str">
        <f>'Town Data'!A13</f>
        <v>BENNINGTON</v>
      </c>
      <c r="C17" s="49">
        <f>IF('Town Data'!C13&gt;9,'Town Data'!B13,"*")</f>
        <v>523126434.26999998</v>
      </c>
      <c r="D17" s="50">
        <f>IF('Town Data'!E13&gt;9,'Town Data'!D13,"*")</f>
        <v>140507844.11000001</v>
      </c>
      <c r="E17" s="51">
        <f>IF('Town Data'!G13&gt;9,'Town Data'!F13,"*")</f>
        <v>2771998.4999999995</v>
      </c>
      <c r="F17" s="50">
        <f>IF('Town Data'!I13&gt;9,'Town Data'!H13,"*")</f>
        <v>483990790.69</v>
      </c>
      <c r="G17" s="50">
        <f>IF('Town Data'!K13&gt;9,'Town Data'!J13,"*")</f>
        <v>138048099.69999999</v>
      </c>
      <c r="H17" s="51">
        <f>IF('Town Data'!M13&gt;9,'Town Data'!L13,"*")</f>
        <v>2624915.5000000009</v>
      </c>
      <c r="I17" s="22">
        <f t="shared" si="0"/>
        <v>8.0860306296750756E-2</v>
      </c>
      <c r="J17" s="22">
        <f t="shared" si="1"/>
        <v>1.78180244084883E-2</v>
      </c>
      <c r="K17" s="22">
        <f t="shared" si="2"/>
        <v>5.6033422790180691E-2</v>
      </c>
      <c r="L17" s="15"/>
    </row>
    <row r="18" spans="1:12" x14ac:dyDescent="0.25">
      <c r="A18" s="15"/>
      <c r="B18" s="15" t="str">
        <f>'Town Data'!A14</f>
        <v>BENSON</v>
      </c>
      <c r="C18" s="45">
        <f>IF('Town Data'!C14&gt;9,'Town Data'!B14,"*")</f>
        <v>9381697.5099999998</v>
      </c>
      <c r="D18" s="46">
        <f>IF('Town Data'!E14&gt;9,'Town Data'!D14,"*")</f>
        <v>1008171.32</v>
      </c>
      <c r="E18" s="47" t="str">
        <f>IF('Town Data'!G14&gt;9,'Town Data'!F14,"*")</f>
        <v>*</v>
      </c>
      <c r="F18" s="48">
        <f>IF('Town Data'!I14&gt;9,'Town Data'!H14,"*")</f>
        <v>9042675.4000000004</v>
      </c>
      <c r="G18" s="46">
        <f>IF('Town Data'!K14&gt;9,'Town Data'!J14,"*")</f>
        <v>852122.48</v>
      </c>
      <c r="H18" s="47" t="str">
        <f>IF('Town Data'!M14&gt;9,'Town Data'!L14,"*")</f>
        <v>*</v>
      </c>
      <c r="I18" s="9">
        <f t="shared" si="0"/>
        <v>3.7491350181606584E-2</v>
      </c>
      <c r="J18" s="9">
        <f t="shared" si="1"/>
        <v>0.18312958953975722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BERLIN</v>
      </c>
      <c r="C19" s="49">
        <f>IF('Town Data'!C15&gt;9,'Town Data'!B15,"*")</f>
        <v>253420659.13999999</v>
      </c>
      <c r="D19" s="50">
        <f>IF('Town Data'!E15&gt;9,'Town Data'!D15,"*")</f>
        <v>72301702</v>
      </c>
      <c r="E19" s="51">
        <f>IF('Town Data'!G15&gt;9,'Town Data'!F15,"*")</f>
        <v>1282132.8333333333</v>
      </c>
      <c r="F19" s="50">
        <f>IF('Town Data'!I15&gt;9,'Town Data'!H15,"*")</f>
        <v>229381981.65000001</v>
      </c>
      <c r="G19" s="50">
        <f>IF('Town Data'!K15&gt;9,'Town Data'!J15,"*")</f>
        <v>68946592.930000007</v>
      </c>
      <c r="H19" s="51">
        <f>IF('Town Data'!M15&gt;9,'Town Data'!L15,"*")</f>
        <v>1375701.5000000002</v>
      </c>
      <c r="I19" s="22">
        <f t="shared" si="0"/>
        <v>0.10479758399977177</v>
      </c>
      <c r="J19" s="22">
        <f t="shared" si="1"/>
        <v>4.8662434609442744E-2</v>
      </c>
      <c r="K19" s="22">
        <f t="shared" si="2"/>
        <v>-6.8015239255512158E-2</v>
      </c>
      <c r="L19" s="15"/>
    </row>
    <row r="20" spans="1:12" x14ac:dyDescent="0.25">
      <c r="A20" s="15"/>
      <c r="B20" s="15" t="str">
        <f>'Town Data'!A16</f>
        <v>BETHEL</v>
      </c>
      <c r="C20" s="45">
        <f>IF('Town Data'!C16&gt;9,'Town Data'!B16,"*")</f>
        <v>60752380.159999996</v>
      </c>
      <c r="D20" s="46">
        <f>IF('Town Data'!E16&gt;9,'Town Data'!D16,"*")</f>
        <v>16720375.880000001</v>
      </c>
      <c r="E20" s="47">
        <f>IF('Town Data'!G16&gt;9,'Town Data'!F16,"*")</f>
        <v>960649.66666666663</v>
      </c>
      <c r="F20" s="48">
        <f>IF('Town Data'!I16&gt;9,'Town Data'!H16,"*")</f>
        <v>55597510.770000003</v>
      </c>
      <c r="G20" s="46">
        <f>IF('Town Data'!K16&gt;9,'Town Data'!J16,"*")</f>
        <v>15598989.26</v>
      </c>
      <c r="H20" s="47">
        <f>IF('Town Data'!M16&gt;9,'Town Data'!L16,"*")</f>
        <v>1163449.1666666672</v>
      </c>
      <c r="I20" s="9">
        <f t="shared" si="0"/>
        <v>9.2717629235687327E-2</v>
      </c>
      <c r="J20" s="9">
        <f t="shared" si="1"/>
        <v>7.1888415416474297E-2</v>
      </c>
      <c r="K20" s="9">
        <f t="shared" si="2"/>
        <v>-0.17430886179671265</v>
      </c>
      <c r="L20" s="15"/>
    </row>
    <row r="21" spans="1:12" x14ac:dyDescent="0.25">
      <c r="A21" s="15"/>
      <c r="B21" s="27" t="str">
        <f>'Town Data'!A17</f>
        <v>BOLTON</v>
      </c>
      <c r="C21" s="49" t="str">
        <f>IF('Town Data'!C17&gt;9,'Town Data'!B17,"*")</f>
        <v>*</v>
      </c>
      <c r="D21" s="50" t="str">
        <f>IF('Town Data'!E17&gt;9,'Town Data'!D17,"*")</f>
        <v>*</v>
      </c>
      <c r="E21" s="51" t="str">
        <f>IF('Town Data'!G17&gt;9,'Town Data'!F17,"*")</f>
        <v>*</v>
      </c>
      <c r="F21" s="50">
        <f>IF('Town Data'!I17&gt;9,'Town Data'!H17,"*")</f>
        <v>7015583.0599999996</v>
      </c>
      <c r="G21" s="50">
        <f>IF('Town Data'!K17&gt;9,'Town Data'!J17,"*")</f>
        <v>3868145.9</v>
      </c>
      <c r="H21" s="51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BRADFORD</v>
      </c>
      <c r="C22" s="45">
        <f>IF('Town Data'!C18&gt;9,'Town Data'!B18,"*")</f>
        <v>95167827.650000006</v>
      </c>
      <c r="D22" s="46">
        <f>IF('Town Data'!E18&gt;9,'Town Data'!D18,"*")</f>
        <v>20563420.289999999</v>
      </c>
      <c r="E22" s="47">
        <f>IF('Town Data'!G18&gt;9,'Town Data'!F18,"*")</f>
        <v>988233.83333333314</v>
      </c>
      <c r="F22" s="48">
        <f>IF('Town Data'!I18&gt;9,'Town Data'!H18,"*")</f>
        <v>91900799.730000004</v>
      </c>
      <c r="G22" s="46">
        <f>IF('Town Data'!K18&gt;9,'Town Data'!J18,"*")</f>
        <v>20420319.77</v>
      </c>
      <c r="H22" s="47">
        <f>IF('Town Data'!M18&gt;9,'Town Data'!L18,"*")</f>
        <v>987917.66666666709</v>
      </c>
      <c r="I22" s="9">
        <f t="shared" si="0"/>
        <v>3.55495047877534E-2</v>
      </c>
      <c r="J22" s="9">
        <f t="shared" si="1"/>
        <v>7.0077511817533871E-3</v>
      </c>
      <c r="K22" s="9">
        <f t="shared" si="2"/>
        <v>3.2003341708912214E-4</v>
      </c>
      <c r="L22" s="15"/>
    </row>
    <row r="23" spans="1:12" x14ac:dyDescent="0.25">
      <c r="A23" s="15"/>
      <c r="B23" s="27" t="str">
        <f>'Town Data'!A19</f>
        <v>BRAINTREE</v>
      </c>
      <c r="C23" s="49">
        <f>IF('Town Data'!C19&gt;9,'Town Data'!B19,"*")</f>
        <v>1140189.75</v>
      </c>
      <c r="D23" s="50">
        <f>IF('Town Data'!E19&gt;9,'Town Data'!D19,"*")</f>
        <v>193119.31</v>
      </c>
      <c r="E23" s="51" t="str">
        <f>IF('Town Data'!G19&gt;9,'Town Data'!F19,"*")</f>
        <v>*</v>
      </c>
      <c r="F23" s="50">
        <f>IF('Town Data'!I19&gt;9,'Town Data'!H19,"*")</f>
        <v>1820118.7</v>
      </c>
      <c r="G23" s="50">
        <f>IF('Town Data'!K19&gt;9,'Town Data'!J19,"*")</f>
        <v>396395.29</v>
      </c>
      <c r="H23" s="51" t="str">
        <f>IF('Town Data'!M19&gt;9,'Town Data'!L19,"*")</f>
        <v>*</v>
      </c>
      <c r="I23" s="22">
        <f t="shared" si="0"/>
        <v>-0.37356297146993761</v>
      </c>
      <c r="J23" s="22">
        <f t="shared" si="1"/>
        <v>-0.51281128996260272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BRANDON</v>
      </c>
      <c r="C24" s="45">
        <f>IF('Town Data'!C20&gt;9,'Town Data'!B20,"*")</f>
        <v>113295350.11</v>
      </c>
      <c r="D24" s="46">
        <f>IF('Town Data'!E20&gt;9,'Town Data'!D20,"*")</f>
        <v>15112806.16</v>
      </c>
      <c r="E24" s="47">
        <f>IF('Town Data'!G20&gt;9,'Town Data'!F20,"*")</f>
        <v>783005.66666666779</v>
      </c>
      <c r="F24" s="48">
        <f>IF('Town Data'!I20&gt;9,'Town Data'!H20,"*")</f>
        <v>103989725</v>
      </c>
      <c r="G24" s="46">
        <f>IF('Town Data'!K20&gt;9,'Town Data'!J20,"*")</f>
        <v>15784564.869999999</v>
      </c>
      <c r="H24" s="47">
        <f>IF('Town Data'!M20&gt;9,'Town Data'!L20,"*")</f>
        <v>1217538.6666666663</v>
      </c>
      <c r="I24" s="9">
        <f t="shared" si="0"/>
        <v>8.9486005564492058E-2</v>
      </c>
      <c r="J24" s="9">
        <f t="shared" si="1"/>
        <v>-4.2557949207503179E-2</v>
      </c>
      <c r="K24" s="9">
        <f t="shared" si="2"/>
        <v>-0.35689462018454604</v>
      </c>
      <c r="L24" s="15"/>
    </row>
    <row r="25" spans="1:12" x14ac:dyDescent="0.25">
      <c r="A25" s="15"/>
      <c r="B25" s="27" t="str">
        <f>'Town Data'!A21</f>
        <v>BRATTLEBORO</v>
      </c>
      <c r="C25" s="49">
        <f>IF('Town Data'!C21&gt;9,'Town Data'!B21,"*")</f>
        <v>570865141.55999994</v>
      </c>
      <c r="D25" s="50">
        <f>IF('Town Data'!E21&gt;9,'Town Data'!D21,"*")</f>
        <v>93688630.25</v>
      </c>
      <c r="E25" s="51">
        <f>IF('Town Data'!G21&gt;9,'Town Data'!F21,"*")</f>
        <v>7757021.0000000037</v>
      </c>
      <c r="F25" s="50">
        <f>IF('Town Data'!I21&gt;9,'Town Data'!H21,"*")</f>
        <v>737939237.07000005</v>
      </c>
      <c r="G25" s="50">
        <f>IF('Town Data'!K21&gt;9,'Town Data'!J21,"*")</f>
        <v>94269740.810000002</v>
      </c>
      <c r="H25" s="51">
        <f>IF('Town Data'!M21&gt;9,'Town Data'!L21,"*")</f>
        <v>5824705.833333334</v>
      </c>
      <c r="I25" s="22">
        <f t="shared" si="0"/>
        <v>-0.22640630436371775</v>
      </c>
      <c r="J25" s="22">
        <f t="shared" si="1"/>
        <v>-6.164338153546286E-3</v>
      </c>
      <c r="K25" s="22">
        <f t="shared" si="2"/>
        <v>0.33174467895159848</v>
      </c>
      <c r="L25" s="15"/>
    </row>
    <row r="26" spans="1:12" x14ac:dyDescent="0.25">
      <c r="A26" s="15"/>
      <c r="B26" s="15" t="str">
        <f>'Town Data'!A22</f>
        <v>BRIDGEWATER</v>
      </c>
      <c r="C26" s="45">
        <f>IF('Town Data'!C22&gt;9,'Town Data'!B22,"*")</f>
        <v>6338677.1900000004</v>
      </c>
      <c r="D26" s="46">
        <f>IF('Town Data'!E22&gt;9,'Town Data'!D22,"*")</f>
        <v>2206263.0499999998</v>
      </c>
      <c r="E26" s="47" t="str">
        <f>IF('Town Data'!G22&gt;9,'Town Data'!F22,"*")</f>
        <v>*</v>
      </c>
      <c r="F26" s="48">
        <f>IF('Town Data'!I22&gt;9,'Town Data'!H22,"*")</f>
        <v>5887416.5300000003</v>
      </c>
      <c r="G26" s="46">
        <f>IF('Town Data'!K22&gt;9,'Town Data'!J22,"*")</f>
        <v>2368749.39</v>
      </c>
      <c r="H26" s="47" t="str">
        <f>IF('Town Data'!M22&gt;9,'Town Data'!L22,"*")</f>
        <v>*</v>
      </c>
      <c r="I26" s="9">
        <f t="shared" si="0"/>
        <v>7.6648332541200404E-2</v>
      </c>
      <c r="J26" s="9">
        <f t="shared" si="1"/>
        <v>-6.8595834023623875E-2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BRIDPORT</v>
      </c>
      <c r="C27" s="49">
        <f>IF('Town Data'!C23&gt;9,'Town Data'!B23,"*")</f>
        <v>18204509.27</v>
      </c>
      <c r="D27" s="50">
        <f>IF('Town Data'!E23&gt;9,'Town Data'!D23,"*")</f>
        <v>3656101.34</v>
      </c>
      <c r="E27" s="51" t="str">
        <f>IF('Town Data'!G23&gt;9,'Town Data'!F23,"*")</f>
        <v>*</v>
      </c>
      <c r="F27" s="50">
        <f>IF('Town Data'!I23&gt;9,'Town Data'!H23,"*")</f>
        <v>17444835.789999999</v>
      </c>
      <c r="G27" s="50">
        <f>IF('Town Data'!K23&gt;9,'Town Data'!J23,"*")</f>
        <v>4251233.05</v>
      </c>
      <c r="H27" s="51" t="str">
        <f>IF('Town Data'!M23&gt;9,'Town Data'!L23,"*")</f>
        <v>*</v>
      </c>
      <c r="I27" s="22">
        <f t="shared" si="0"/>
        <v>4.3547184344118181E-2</v>
      </c>
      <c r="J27" s="22">
        <f t="shared" si="1"/>
        <v>-0.1399903752630075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BRIGHTON</v>
      </c>
      <c r="C28" s="45">
        <f>IF('Town Data'!C24&gt;9,'Town Data'!B24,"*")</f>
        <v>7448737.7800000003</v>
      </c>
      <c r="D28" s="46">
        <f>IF('Town Data'!E24&gt;9,'Town Data'!D24,"*")</f>
        <v>3358807.35</v>
      </c>
      <c r="E28" s="47" t="str">
        <f>IF('Town Data'!G24&gt;9,'Town Data'!F24,"*")</f>
        <v>*</v>
      </c>
      <c r="F28" s="48">
        <f>IF('Town Data'!I24&gt;9,'Town Data'!H24,"*")</f>
        <v>7304353.7000000002</v>
      </c>
      <c r="G28" s="46">
        <f>IF('Town Data'!K24&gt;9,'Town Data'!J24,"*")</f>
        <v>3111838.2</v>
      </c>
      <c r="H28" s="47" t="str">
        <f>IF('Town Data'!M24&gt;9,'Town Data'!L24,"*")</f>
        <v>*</v>
      </c>
      <c r="I28" s="9">
        <f t="shared" si="0"/>
        <v>1.9766852199394461E-2</v>
      </c>
      <c r="J28" s="9">
        <f t="shared" si="1"/>
        <v>7.936439304588519E-2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BRISTOL</v>
      </c>
      <c r="C29" s="49">
        <f>IF('Town Data'!C25&gt;9,'Town Data'!B25,"*")</f>
        <v>72180055.239999995</v>
      </c>
      <c r="D29" s="50">
        <f>IF('Town Data'!E25&gt;9,'Town Data'!D25,"*")</f>
        <v>18300104.469999999</v>
      </c>
      <c r="E29" s="51">
        <f>IF('Town Data'!G25&gt;9,'Town Data'!F25,"*")</f>
        <v>747305.5</v>
      </c>
      <c r="F29" s="50">
        <f>IF('Town Data'!I25&gt;9,'Town Data'!H25,"*")</f>
        <v>68663003.769999996</v>
      </c>
      <c r="G29" s="50">
        <f>IF('Town Data'!K25&gt;9,'Town Data'!J25,"*")</f>
        <v>16871227.420000002</v>
      </c>
      <c r="H29" s="51">
        <f>IF('Town Data'!M25&gt;9,'Town Data'!L25,"*")</f>
        <v>762080.8333333336</v>
      </c>
      <c r="I29" s="22">
        <f t="shared" si="0"/>
        <v>5.1221928504337544E-2</v>
      </c>
      <c r="J29" s="22">
        <f t="shared" si="1"/>
        <v>8.4693129576697793E-2</v>
      </c>
      <c r="K29" s="22">
        <f t="shared" si="2"/>
        <v>-1.9388144520977455E-2</v>
      </c>
      <c r="L29" s="15"/>
    </row>
    <row r="30" spans="1:12" x14ac:dyDescent="0.25">
      <c r="A30" s="15"/>
      <c r="B30" s="15" t="str">
        <f>'Town Data'!A26</f>
        <v>BROOKFIELD</v>
      </c>
      <c r="C30" s="45">
        <f>IF('Town Data'!C26&gt;9,'Town Data'!B26,"*")</f>
        <v>55285456.149999999</v>
      </c>
      <c r="D30" s="46">
        <f>IF('Town Data'!E26&gt;9,'Town Data'!D26,"*")</f>
        <v>518074.26</v>
      </c>
      <c r="E30" s="47" t="str">
        <f>IF('Town Data'!G26&gt;9,'Town Data'!F26,"*")</f>
        <v>*</v>
      </c>
      <c r="F30" s="48">
        <f>IF('Town Data'!I26&gt;9,'Town Data'!H26,"*")</f>
        <v>37677518.979999997</v>
      </c>
      <c r="G30" s="46">
        <f>IF('Town Data'!K26&gt;9,'Town Data'!J26,"*")</f>
        <v>295094.18</v>
      </c>
      <c r="H30" s="47" t="str">
        <f>IF('Town Data'!M26&gt;9,'Town Data'!L26,"*")</f>
        <v>*</v>
      </c>
      <c r="I30" s="9">
        <f t="shared" si="0"/>
        <v>0.46733271315838648</v>
      </c>
      <c r="J30" s="9">
        <f t="shared" si="1"/>
        <v>0.75562344198045528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BROWNINGTON</v>
      </c>
      <c r="C31" s="49">
        <f>IF('Town Data'!C27&gt;9,'Town Data'!B27,"*")</f>
        <v>2090613.16</v>
      </c>
      <c r="D31" s="50">
        <f>IF('Town Data'!E27&gt;9,'Town Data'!D27,"*")</f>
        <v>296249.27</v>
      </c>
      <c r="E31" s="51" t="str">
        <f>IF('Town Data'!G27&gt;9,'Town Data'!F27,"*")</f>
        <v>*</v>
      </c>
      <c r="F31" s="50">
        <f>IF('Town Data'!I27&gt;9,'Town Data'!H27,"*")</f>
        <v>2853705.23</v>
      </c>
      <c r="G31" s="50">
        <f>IF('Town Data'!K27&gt;9,'Town Data'!J27,"*")</f>
        <v>221446</v>
      </c>
      <c r="H31" s="51" t="str">
        <f>IF('Town Data'!M27&gt;9,'Town Data'!L27,"*")</f>
        <v>*</v>
      </c>
      <c r="I31" s="22">
        <f t="shared" si="0"/>
        <v>-0.26740395678498302</v>
      </c>
      <c r="J31" s="22">
        <f t="shared" si="1"/>
        <v>0.33779463164834778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BURKE</v>
      </c>
      <c r="C32" s="45">
        <f>IF('Town Data'!C28&gt;9,'Town Data'!B28,"*")</f>
        <v>14884188.52</v>
      </c>
      <c r="D32" s="46">
        <f>IF('Town Data'!E28&gt;9,'Town Data'!D28,"*")</f>
        <v>5683691.5099999998</v>
      </c>
      <c r="E32" s="47">
        <f>IF('Town Data'!G28&gt;9,'Town Data'!F28,"*")</f>
        <v>112978.83333333337</v>
      </c>
      <c r="F32" s="48">
        <f>IF('Town Data'!I28&gt;9,'Town Data'!H28,"*")</f>
        <v>13574558.359999999</v>
      </c>
      <c r="G32" s="46">
        <f>IF('Town Data'!K28&gt;9,'Town Data'!J28,"*")</f>
        <v>5608957.4699999997</v>
      </c>
      <c r="H32" s="47">
        <f>IF('Town Data'!M28&gt;9,'Town Data'!L28,"*")</f>
        <v>349270.8333333336</v>
      </c>
      <c r="I32" s="9">
        <f t="shared" si="0"/>
        <v>9.6476815323809931E-2</v>
      </c>
      <c r="J32" s="9">
        <f t="shared" si="1"/>
        <v>1.3324051822414699E-2</v>
      </c>
      <c r="K32" s="9">
        <f t="shared" si="2"/>
        <v>-0.67652943632567863</v>
      </c>
      <c r="L32" s="15"/>
    </row>
    <row r="33" spans="1:12" x14ac:dyDescent="0.25">
      <c r="A33" s="15"/>
      <c r="B33" s="27" t="str">
        <f>'Town Data'!A29</f>
        <v>BURLINGTON</v>
      </c>
      <c r="C33" s="49">
        <f>IF('Town Data'!C29&gt;9,'Town Data'!B29,"*")</f>
        <v>992800397.73000002</v>
      </c>
      <c r="D33" s="50">
        <f>IF('Town Data'!E29&gt;9,'Town Data'!D29,"*")</f>
        <v>232145326.47999999</v>
      </c>
      <c r="E33" s="51">
        <f>IF('Town Data'!G29&gt;9,'Town Data'!F29,"*")</f>
        <v>9700170.4999999981</v>
      </c>
      <c r="F33" s="50">
        <f>IF('Town Data'!I29&gt;9,'Town Data'!H29,"*")</f>
        <v>1143227314.8800001</v>
      </c>
      <c r="G33" s="50">
        <f>IF('Town Data'!K29&gt;9,'Town Data'!J29,"*")</f>
        <v>230891065.56999999</v>
      </c>
      <c r="H33" s="51">
        <f>IF('Town Data'!M29&gt;9,'Town Data'!L29,"*")</f>
        <v>8412966.8333333321</v>
      </c>
      <c r="I33" s="22">
        <f t="shared" si="0"/>
        <v>-0.13158093337350832</v>
      </c>
      <c r="J33" s="22">
        <f t="shared" si="1"/>
        <v>5.4322626425739205E-3</v>
      </c>
      <c r="K33" s="22">
        <f t="shared" si="2"/>
        <v>0.15300234651664002</v>
      </c>
      <c r="L33" s="15"/>
    </row>
    <row r="34" spans="1:12" x14ac:dyDescent="0.25">
      <c r="A34" s="15"/>
      <c r="B34" s="15" t="str">
        <f>'Town Data'!A30</f>
        <v>CABOT</v>
      </c>
      <c r="C34" s="45">
        <f>IF('Town Data'!C30&gt;9,'Town Data'!B30,"*")</f>
        <v>915348281.59000003</v>
      </c>
      <c r="D34" s="46">
        <f>IF('Town Data'!E30&gt;9,'Town Data'!D30,"*")</f>
        <v>2557520.67</v>
      </c>
      <c r="E34" s="47" t="str">
        <f>IF('Town Data'!G30&gt;9,'Town Data'!F30,"*")</f>
        <v>*</v>
      </c>
      <c r="F34" s="48">
        <f>IF('Town Data'!I30&gt;9,'Town Data'!H30,"*")</f>
        <v>995396814.79999995</v>
      </c>
      <c r="G34" s="46">
        <f>IF('Town Data'!K30&gt;9,'Town Data'!J30,"*")</f>
        <v>3051054.69</v>
      </c>
      <c r="H34" s="47" t="str">
        <f>IF('Town Data'!M30&gt;9,'Town Data'!L30,"*")</f>
        <v>*</v>
      </c>
      <c r="I34" s="9">
        <f t="shared" si="0"/>
        <v>-8.0418715450765899E-2</v>
      </c>
      <c r="J34" s="9">
        <f t="shared" si="1"/>
        <v>-0.16175849669872683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CALAIS</v>
      </c>
      <c r="C35" s="49">
        <f>IF('Town Data'!C31&gt;9,'Town Data'!B31,"*")</f>
        <v>2893725.25</v>
      </c>
      <c r="D35" s="50">
        <f>IF('Town Data'!E31&gt;9,'Town Data'!D31,"*")</f>
        <v>646309.51</v>
      </c>
      <c r="E35" s="51" t="str">
        <f>IF('Town Data'!G31&gt;9,'Town Data'!F31,"*")</f>
        <v>*</v>
      </c>
      <c r="F35" s="50">
        <f>IF('Town Data'!I31&gt;9,'Town Data'!H31,"*")</f>
        <v>3513507.01</v>
      </c>
      <c r="G35" s="50">
        <f>IF('Town Data'!K31&gt;9,'Town Data'!J31,"*")</f>
        <v>618245.41</v>
      </c>
      <c r="H35" s="51" t="str">
        <f>IF('Town Data'!M31&gt;9,'Town Data'!L31,"*")</f>
        <v>*</v>
      </c>
      <c r="I35" s="22">
        <f t="shared" si="0"/>
        <v>-0.17639975051593815</v>
      </c>
      <c r="J35" s="22">
        <f t="shared" si="1"/>
        <v>4.5393139271345299E-2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CAMBRIDGE</v>
      </c>
      <c r="C36" s="45">
        <f>IF('Town Data'!C32&gt;9,'Town Data'!B32,"*")</f>
        <v>64596169.960000001</v>
      </c>
      <c r="D36" s="46">
        <f>IF('Town Data'!E32&gt;9,'Town Data'!D32,"*")</f>
        <v>25388904.379999999</v>
      </c>
      <c r="E36" s="47">
        <f>IF('Town Data'!G32&gt;9,'Town Data'!F32,"*")</f>
        <v>793799.66666666709</v>
      </c>
      <c r="F36" s="48">
        <f>IF('Town Data'!I32&gt;9,'Town Data'!H32,"*")</f>
        <v>59033021.299999997</v>
      </c>
      <c r="G36" s="46">
        <f>IF('Town Data'!K32&gt;9,'Town Data'!J32,"*")</f>
        <v>23743971.23</v>
      </c>
      <c r="H36" s="47">
        <f>IF('Town Data'!M32&gt;9,'Town Data'!L32,"*")</f>
        <v>856957.66666666605</v>
      </c>
      <c r="I36" s="9">
        <f t="shared" si="0"/>
        <v>9.423791189220404E-2</v>
      </c>
      <c r="J36" s="9">
        <f t="shared" si="1"/>
        <v>6.9277928871547004E-2</v>
      </c>
      <c r="K36" s="9">
        <f t="shared" si="2"/>
        <v>-7.3700256683234447E-2</v>
      </c>
      <c r="L36" s="15"/>
    </row>
    <row r="37" spans="1:12" x14ac:dyDescent="0.25">
      <c r="A37" s="15"/>
      <c r="B37" s="27" t="str">
        <f>'Town Data'!A33</f>
        <v>CANAAN</v>
      </c>
      <c r="C37" s="49">
        <f>IF('Town Data'!C33&gt;9,'Town Data'!B33,"*")</f>
        <v>4360349.17</v>
      </c>
      <c r="D37" s="50">
        <f>IF('Town Data'!E33&gt;9,'Town Data'!D33,"*")</f>
        <v>333841.21999999997</v>
      </c>
      <c r="E37" s="51" t="str">
        <f>IF('Town Data'!G33&gt;9,'Town Data'!F33,"*")</f>
        <v>*</v>
      </c>
      <c r="F37" s="50">
        <f>IF('Town Data'!I33&gt;9,'Town Data'!H33,"*")</f>
        <v>2979851.1</v>
      </c>
      <c r="G37" s="50">
        <f>IF('Town Data'!K33&gt;9,'Town Data'!J33,"*")</f>
        <v>266774.59999999998</v>
      </c>
      <c r="H37" s="51" t="str">
        <f>IF('Town Data'!M33&gt;9,'Town Data'!L33,"*")</f>
        <v>*</v>
      </c>
      <c r="I37" s="22">
        <f t="shared" si="0"/>
        <v>0.46327753423652607</v>
      </c>
      <c r="J37" s="22">
        <f t="shared" si="1"/>
        <v>0.25139807163050754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CASTLETON</v>
      </c>
      <c r="C38" s="45">
        <f>IF('Town Data'!C34&gt;9,'Town Data'!B34,"*")</f>
        <v>64822224.420000002</v>
      </c>
      <c r="D38" s="46">
        <f>IF('Town Data'!E34&gt;9,'Town Data'!D34,"*")</f>
        <v>20799279.609999999</v>
      </c>
      <c r="E38" s="47">
        <f>IF('Town Data'!G34&gt;9,'Town Data'!F34,"*")</f>
        <v>291915.5</v>
      </c>
      <c r="F38" s="48">
        <f>IF('Town Data'!I34&gt;9,'Town Data'!H34,"*")</f>
        <v>98113246.310000002</v>
      </c>
      <c r="G38" s="46">
        <f>IF('Town Data'!K34&gt;9,'Town Data'!J34,"*")</f>
        <v>19996059.030000001</v>
      </c>
      <c r="H38" s="47">
        <f>IF('Town Data'!M34&gt;9,'Town Data'!L34,"*")</f>
        <v>545657.16666666698</v>
      </c>
      <c r="I38" s="9">
        <f t="shared" si="0"/>
        <v>-0.33931220443785148</v>
      </c>
      <c r="J38" s="9">
        <f t="shared" si="1"/>
        <v>4.0168944230207053E-2</v>
      </c>
      <c r="K38" s="9">
        <f t="shared" si="2"/>
        <v>-0.46502031342634892</v>
      </c>
      <c r="L38" s="15"/>
    </row>
    <row r="39" spans="1:12" x14ac:dyDescent="0.25">
      <c r="A39" s="15"/>
      <c r="B39" s="27" t="str">
        <f>'Town Data'!A35</f>
        <v>CAVENDISH</v>
      </c>
      <c r="C39" s="49">
        <f>IF('Town Data'!C35&gt;9,'Town Data'!B35,"*")</f>
        <v>7414859.4100000001</v>
      </c>
      <c r="D39" s="50">
        <f>IF('Town Data'!E35&gt;9,'Town Data'!D35,"*")</f>
        <v>1147371.58</v>
      </c>
      <c r="E39" s="51" t="str">
        <f>IF('Town Data'!G35&gt;9,'Town Data'!F35,"*")</f>
        <v>*</v>
      </c>
      <c r="F39" s="50">
        <f>IF('Town Data'!I35&gt;9,'Town Data'!H35,"*")</f>
        <v>7108133.2000000002</v>
      </c>
      <c r="G39" s="50">
        <f>IF('Town Data'!K35&gt;9,'Town Data'!J35,"*")</f>
        <v>1219195.74</v>
      </c>
      <c r="H39" s="51" t="str">
        <f>IF('Town Data'!M35&gt;9,'Town Data'!L35,"*")</f>
        <v>*</v>
      </c>
      <c r="I39" s="22">
        <f t="shared" si="0"/>
        <v>4.3151443757412984E-2</v>
      </c>
      <c r="J39" s="22">
        <f t="shared" si="1"/>
        <v>-5.8911098229394991E-2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CHARLESTON</v>
      </c>
      <c r="C40" s="45">
        <f>IF('Town Data'!C36&gt;9,'Town Data'!B36,"*")</f>
        <v>2618166.61</v>
      </c>
      <c r="D40" s="46">
        <f>IF('Town Data'!E36&gt;9,'Town Data'!D36,"*")</f>
        <v>728632.96</v>
      </c>
      <c r="E40" s="47" t="str">
        <f>IF('Town Data'!G36&gt;9,'Town Data'!F36,"*")</f>
        <v>*</v>
      </c>
      <c r="F40" s="48">
        <f>IF('Town Data'!I36&gt;9,'Town Data'!H36,"*")</f>
        <v>3757560.02</v>
      </c>
      <c r="G40" s="46">
        <f>IF('Town Data'!K36&gt;9,'Town Data'!J36,"*")</f>
        <v>721692.61</v>
      </c>
      <c r="H40" s="47" t="str">
        <f>IF('Town Data'!M36&gt;9,'Town Data'!L36,"*")</f>
        <v>*</v>
      </c>
      <c r="I40" s="9">
        <f t="shared" si="0"/>
        <v>-0.30322693554739283</v>
      </c>
      <c r="J40" s="9">
        <f t="shared" si="1"/>
        <v>9.6167674489558326E-3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CHARLOTTE</v>
      </c>
      <c r="C41" s="49">
        <f>IF('Town Data'!C37&gt;9,'Town Data'!B37,"*")</f>
        <v>27226566.41</v>
      </c>
      <c r="D41" s="50">
        <f>IF('Town Data'!E37&gt;9,'Town Data'!D37,"*")</f>
        <v>5980190.3700000001</v>
      </c>
      <c r="E41" s="51">
        <f>IF('Town Data'!G37&gt;9,'Town Data'!F37,"*")</f>
        <v>395674.33333333355</v>
      </c>
      <c r="F41" s="50">
        <f>IF('Town Data'!I37&gt;9,'Town Data'!H37,"*")</f>
        <v>24488975.940000001</v>
      </c>
      <c r="G41" s="50">
        <f>IF('Town Data'!K37&gt;9,'Town Data'!J37,"*")</f>
        <v>6266989.5800000001</v>
      </c>
      <c r="H41" s="51">
        <f>IF('Town Data'!M37&gt;9,'Town Data'!L37,"*")</f>
        <v>244716.33333333334</v>
      </c>
      <c r="I41" s="22">
        <f t="shared" si="0"/>
        <v>0.11178868715079471</v>
      </c>
      <c r="J41" s="22">
        <f t="shared" si="1"/>
        <v>-4.5763473249623619E-2</v>
      </c>
      <c r="K41" s="22">
        <f t="shared" si="2"/>
        <v>0.61686932761605695</v>
      </c>
      <c r="L41" s="15"/>
    </row>
    <row r="42" spans="1:12" x14ac:dyDescent="0.25">
      <c r="A42" s="15"/>
      <c r="B42" s="15" t="str">
        <f>'Town Data'!A38</f>
        <v>CHELSEA</v>
      </c>
      <c r="C42" s="45">
        <f>IF('Town Data'!C38&gt;9,'Town Data'!B38,"*")</f>
        <v>18121369.510000002</v>
      </c>
      <c r="D42" s="46">
        <f>IF('Town Data'!E38&gt;9,'Town Data'!D38,"*")</f>
        <v>1055549.03</v>
      </c>
      <c r="E42" s="47" t="str">
        <f>IF('Town Data'!G38&gt;9,'Town Data'!F38,"*")</f>
        <v>*</v>
      </c>
      <c r="F42" s="48">
        <f>IF('Town Data'!I38&gt;9,'Town Data'!H38,"*")</f>
        <v>18101365.449999999</v>
      </c>
      <c r="G42" s="46">
        <f>IF('Town Data'!K38&gt;9,'Town Data'!J38,"*")</f>
        <v>1018170.5</v>
      </c>
      <c r="H42" s="47" t="str">
        <f>IF('Town Data'!M38&gt;9,'Town Data'!L38,"*")</f>
        <v>*</v>
      </c>
      <c r="I42" s="9">
        <f t="shared" si="0"/>
        <v>1.1051133161892152E-3</v>
      </c>
      <c r="J42" s="9">
        <f t="shared" si="1"/>
        <v>3.6711464337259851E-2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CHESTER</v>
      </c>
      <c r="C43" s="49">
        <f>IF('Town Data'!C39&gt;9,'Town Data'!B39,"*")</f>
        <v>72694586.060000002</v>
      </c>
      <c r="D43" s="50">
        <f>IF('Town Data'!E39&gt;9,'Town Data'!D39,"*")</f>
        <v>8478830.6899999995</v>
      </c>
      <c r="E43" s="51">
        <f>IF('Town Data'!G39&gt;9,'Town Data'!F39,"*")</f>
        <v>486986.66666666674</v>
      </c>
      <c r="F43" s="50">
        <f>IF('Town Data'!I39&gt;9,'Town Data'!H39,"*")</f>
        <v>66399872.990000002</v>
      </c>
      <c r="G43" s="50">
        <f>IF('Town Data'!K39&gt;9,'Town Data'!J39,"*")</f>
        <v>8912142.3599999994</v>
      </c>
      <c r="H43" s="51">
        <f>IF('Town Data'!M39&gt;9,'Town Data'!L39,"*")</f>
        <v>603541.33333333337</v>
      </c>
      <c r="I43" s="22">
        <f t="shared" si="0"/>
        <v>9.4800076966231564E-2</v>
      </c>
      <c r="J43" s="22">
        <f t="shared" si="1"/>
        <v>-4.8620371230245915E-2</v>
      </c>
      <c r="K43" s="22">
        <f t="shared" si="2"/>
        <v>-0.19311795270580742</v>
      </c>
      <c r="L43" s="15"/>
    </row>
    <row r="44" spans="1:12" x14ac:dyDescent="0.25">
      <c r="A44" s="15"/>
      <c r="B44" s="15" t="str">
        <f>'Town Data'!A40</f>
        <v>CHITTENDEN</v>
      </c>
      <c r="C44" s="45">
        <f>IF('Town Data'!C40&gt;9,'Town Data'!B40,"*")</f>
        <v>2190526.14</v>
      </c>
      <c r="D44" s="46">
        <f>IF('Town Data'!E40&gt;9,'Town Data'!D40,"*")</f>
        <v>1067996.58</v>
      </c>
      <c r="E44" s="47" t="str">
        <f>IF('Town Data'!G40&gt;9,'Town Data'!F40,"*")</f>
        <v>*</v>
      </c>
      <c r="F44" s="48">
        <f>IF('Town Data'!I40&gt;9,'Town Data'!H40,"*")</f>
        <v>2554700.65</v>
      </c>
      <c r="G44" s="46">
        <f>IF('Town Data'!K40&gt;9,'Town Data'!J40,"*")</f>
        <v>1130519.6399999999</v>
      </c>
      <c r="H44" s="47" t="str">
        <f>IF('Town Data'!M40&gt;9,'Town Data'!L40,"*")</f>
        <v>*</v>
      </c>
      <c r="I44" s="9">
        <f t="shared" si="0"/>
        <v>-0.1425507563870545</v>
      </c>
      <c r="J44" s="9">
        <f t="shared" si="1"/>
        <v>-5.5304709257417081E-2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CLARENDON</v>
      </c>
      <c r="C45" s="49">
        <f>IF('Town Data'!C41&gt;9,'Town Data'!B41,"*")</f>
        <v>101128263.19</v>
      </c>
      <c r="D45" s="50">
        <f>IF('Town Data'!E41&gt;9,'Town Data'!D41,"*")</f>
        <v>17902336.170000002</v>
      </c>
      <c r="E45" s="51">
        <f>IF('Town Data'!G41&gt;9,'Town Data'!F41,"*")</f>
        <v>536611.49999999965</v>
      </c>
      <c r="F45" s="50">
        <f>IF('Town Data'!I41&gt;9,'Town Data'!H41,"*")</f>
        <v>116923889.08</v>
      </c>
      <c r="G45" s="50">
        <f>IF('Town Data'!K41&gt;9,'Town Data'!J41,"*")</f>
        <v>16949230.760000002</v>
      </c>
      <c r="H45" s="51">
        <f>IF('Town Data'!M41&gt;9,'Town Data'!L41,"*")</f>
        <v>678051.99999999988</v>
      </c>
      <c r="I45" s="22">
        <f t="shared" si="0"/>
        <v>-0.13509323042780882</v>
      </c>
      <c r="J45" s="22">
        <f t="shared" si="1"/>
        <v>5.6232959683888334E-2</v>
      </c>
      <c r="K45" s="22">
        <f t="shared" si="2"/>
        <v>-0.20859830809436483</v>
      </c>
      <c r="L45" s="15"/>
    </row>
    <row r="46" spans="1:12" x14ac:dyDescent="0.25">
      <c r="A46" s="15"/>
      <c r="B46" s="15" t="str">
        <f>'Town Data'!A42</f>
        <v>COLCHESTER</v>
      </c>
      <c r="C46" s="45">
        <f>IF('Town Data'!C42&gt;9,'Town Data'!B42,"*")</f>
        <v>2220696399.9899998</v>
      </c>
      <c r="D46" s="46">
        <f>IF('Town Data'!E42&gt;9,'Town Data'!D42,"*")</f>
        <v>341602650.56</v>
      </c>
      <c r="E46" s="47">
        <f>IF('Town Data'!G42&gt;9,'Town Data'!F42,"*")</f>
        <v>13176010.833333343</v>
      </c>
      <c r="F46" s="48">
        <f>IF('Town Data'!I42&gt;9,'Town Data'!H42,"*")</f>
        <v>1643212299.1800001</v>
      </c>
      <c r="G46" s="46">
        <f>IF('Town Data'!K42&gt;9,'Town Data'!J42,"*")</f>
        <v>331011001.70999998</v>
      </c>
      <c r="H46" s="47">
        <f>IF('Town Data'!M42&gt;9,'Town Data'!L42,"*")</f>
        <v>18173311.499999996</v>
      </c>
      <c r="I46" s="9">
        <f t="shared" si="0"/>
        <v>0.3514360871679072</v>
      </c>
      <c r="J46" s="9">
        <f t="shared" si="1"/>
        <v>3.199787558505203E-2</v>
      </c>
      <c r="K46" s="9">
        <f t="shared" si="2"/>
        <v>-0.2749801909611605</v>
      </c>
      <c r="L46" s="15"/>
    </row>
    <row r="47" spans="1:12" x14ac:dyDescent="0.25">
      <c r="A47" s="15"/>
      <c r="B47" s="27" t="str">
        <f>'Town Data'!A43</f>
        <v>CONCORD</v>
      </c>
      <c r="C47" s="49">
        <f>IF('Town Data'!C43&gt;9,'Town Data'!B43,"*")</f>
        <v>2691300.1</v>
      </c>
      <c r="D47" s="50">
        <f>IF('Town Data'!E43&gt;9,'Town Data'!D43,"*")</f>
        <v>1160573.93</v>
      </c>
      <c r="E47" s="51" t="str">
        <f>IF('Town Data'!G43&gt;9,'Town Data'!F43,"*")</f>
        <v>*</v>
      </c>
      <c r="F47" s="50">
        <f>IF('Town Data'!I43&gt;9,'Town Data'!H43,"*")</f>
        <v>3044862.69</v>
      </c>
      <c r="G47" s="50">
        <f>IF('Town Data'!K43&gt;9,'Town Data'!J43,"*")</f>
        <v>1159476.49</v>
      </c>
      <c r="H47" s="51" t="str">
        <f>IF('Town Data'!M43&gt;9,'Town Data'!L43,"*")</f>
        <v>*</v>
      </c>
      <c r="I47" s="22">
        <f t="shared" si="0"/>
        <v>-0.11611774519789589</v>
      </c>
      <c r="J47" s="22">
        <f t="shared" si="1"/>
        <v>9.4649612084842199E-4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CORINTH</v>
      </c>
      <c r="C48" s="45">
        <f>IF('Town Data'!C44&gt;9,'Town Data'!B44,"*")</f>
        <v>5129388.72</v>
      </c>
      <c r="D48" s="46">
        <f>IF('Town Data'!E44&gt;9,'Town Data'!D44,"*")</f>
        <v>1830365.1</v>
      </c>
      <c r="E48" s="47" t="str">
        <f>IF('Town Data'!G44&gt;9,'Town Data'!F44,"*")</f>
        <v>*</v>
      </c>
      <c r="F48" s="48">
        <f>IF('Town Data'!I44&gt;9,'Town Data'!H44,"*")</f>
        <v>4820574.8499999996</v>
      </c>
      <c r="G48" s="46">
        <f>IF('Town Data'!K44&gt;9,'Town Data'!J44,"*")</f>
        <v>1791316.08</v>
      </c>
      <c r="H48" s="47" t="str">
        <f>IF('Town Data'!M44&gt;9,'Town Data'!L44,"*")</f>
        <v>*</v>
      </c>
      <c r="I48" s="9">
        <f t="shared" si="0"/>
        <v>6.4061627421883122E-2</v>
      </c>
      <c r="J48" s="9">
        <f t="shared" si="1"/>
        <v>2.1799067420865233E-2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CORNWALL</v>
      </c>
      <c r="C49" s="49">
        <f>IF('Town Data'!C45&gt;9,'Town Data'!B45,"*")</f>
        <v>6844777.21</v>
      </c>
      <c r="D49" s="50">
        <f>IF('Town Data'!E45&gt;9,'Town Data'!D45,"*")</f>
        <v>695499.06</v>
      </c>
      <c r="E49" s="51" t="str">
        <f>IF('Town Data'!G45&gt;9,'Town Data'!F45,"*")</f>
        <v>*</v>
      </c>
      <c r="F49" s="50">
        <f>IF('Town Data'!I45&gt;9,'Town Data'!H45,"*")</f>
        <v>5340303.8600000003</v>
      </c>
      <c r="G49" s="50">
        <f>IF('Town Data'!K45&gt;9,'Town Data'!J45,"*")</f>
        <v>748710.7</v>
      </c>
      <c r="H49" s="51" t="str">
        <f>IF('Town Data'!M45&gt;9,'Town Data'!L45,"*")</f>
        <v>*</v>
      </c>
      <c r="I49" s="22">
        <f t="shared" si="0"/>
        <v>0.28172055175901534</v>
      </c>
      <c r="J49" s="22">
        <f t="shared" si="1"/>
        <v>-7.1071029170545988E-2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COVENTRY</v>
      </c>
      <c r="C50" s="45">
        <f>IF('Town Data'!C46&gt;9,'Town Data'!B46,"*")</f>
        <v>8517928.2400000002</v>
      </c>
      <c r="D50" s="46">
        <f>IF('Town Data'!E46&gt;9,'Town Data'!D46,"*")</f>
        <v>2957556.1</v>
      </c>
      <c r="E50" s="47" t="str">
        <f>IF('Town Data'!G46&gt;9,'Town Data'!F46,"*")</f>
        <v>*</v>
      </c>
      <c r="F50" s="48">
        <f>IF('Town Data'!I46&gt;9,'Town Data'!H46,"*")</f>
        <v>9486750.8900000006</v>
      </c>
      <c r="G50" s="46">
        <f>IF('Town Data'!K46&gt;9,'Town Data'!J46,"*")</f>
        <v>3363900.48</v>
      </c>
      <c r="H50" s="47" t="str">
        <f>IF('Town Data'!M46&gt;9,'Town Data'!L46,"*")</f>
        <v>*</v>
      </c>
      <c r="I50" s="9">
        <f t="shared" si="0"/>
        <v>-0.10212375777899237</v>
      </c>
      <c r="J50" s="9">
        <f t="shared" si="1"/>
        <v>-0.12079560094476989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CRAFTSBURY</v>
      </c>
      <c r="C51" s="49">
        <f>IF('Town Data'!C47&gt;9,'Town Data'!B47,"*")</f>
        <v>6511519</v>
      </c>
      <c r="D51" s="50">
        <f>IF('Town Data'!E47&gt;9,'Town Data'!D47,"*")</f>
        <v>3086260.64</v>
      </c>
      <c r="E51" s="51" t="str">
        <f>IF('Town Data'!G47&gt;9,'Town Data'!F47,"*")</f>
        <v>*</v>
      </c>
      <c r="F51" s="50">
        <f>IF('Town Data'!I47&gt;9,'Town Data'!H47,"*")</f>
        <v>5792551</v>
      </c>
      <c r="G51" s="50">
        <f>IF('Town Data'!K47&gt;9,'Town Data'!J47,"*")</f>
        <v>2357114.9900000002</v>
      </c>
      <c r="H51" s="51" t="str">
        <f>IF('Town Data'!M47&gt;9,'Town Data'!L47,"*")</f>
        <v>*</v>
      </c>
      <c r="I51" s="22">
        <f t="shared" si="0"/>
        <v>0.12411940783948212</v>
      </c>
      <c r="J51" s="22">
        <f t="shared" si="1"/>
        <v>0.30933817530896102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DANBY</v>
      </c>
      <c r="C52" s="45">
        <f>IF('Town Data'!C48&gt;9,'Town Data'!B48,"*")</f>
        <v>12099770.99</v>
      </c>
      <c r="D52" s="46">
        <f>IF('Town Data'!E48&gt;9,'Town Data'!D48,"*")</f>
        <v>1961536.94</v>
      </c>
      <c r="E52" s="47" t="str">
        <f>IF('Town Data'!G48&gt;9,'Town Data'!F48,"*")</f>
        <v>*</v>
      </c>
      <c r="F52" s="48">
        <f>IF('Town Data'!I48&gt;9,'Town Data'!H48,"*")</f>
        <v>12431361.25</v>
      </c>
      <c r="G52" s="46">
        <f>IF('Town Data'!K48&gt;9,'Town Data'!J48,"*")</f>
        <v>2526220.31</v>
      </c>
      <c r="H52" s="47" t="str">
        <f>IF('Town Data'!M48&gt;9,'Town Data'!L48,"*")</f>
        <v>*</v>
      </c>
      <c r="I52" s="9">
        <f t="shared" si="0"/>
        <v>-2.6673688691976494E-2</v>
      </c>
      <c r="J52" s="9">
        <f t="shared" si="1"/>
        <v>-0.22352894866877232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DANVILLE</v>
      </c>
      <c r="C53" s="49">
        <f>IF('Town Data'!C49&gt;9,'Town Data'!B49,"*")</f>
        <v>13260354.26</v>
      </c>
      <c r="D53" s="50">
        <f>IF('Town Data'!E49&gt;9,'Town Data'!D49,"*")</f>
        <v>7554053.0800000001</v>
      </c>
      <c r="E53" s="51">
        <f>IF('Town Data'!G49&gt;9,'Town Data'!F49,"*")</f>
        <v>75469.166666666701</v>
      </c>
      <c r="F53" s="50">
        <f>IF('Town Data'!I49&gt;9,'Town Data'!H49,"*")</f>
        <v>12072076.359999999</v>
      </c>
      <c r="G53" s="50">
        <f>IF('Town Data'!K49&gt;9,'Town Data'!J49,"*")</f>
        <v>7329525.0300000003</v>
      </c>
      <c r="H53" s="51">
        <f>IF('Town Data'!M49&gt;9,'Town Data'!L49,"*")</f>
        <v>122394.00000000003</v>
      </c>
      <c r="I53" s="22">
        <f t="shared" si="0"/>
        <v>9.8431940336069945E-2</v>
      </c>
      <c r="J53" s="22">
        <f t="shared" si="1"/>
        <v>3.0633369704175743E-2</v>
      </c>
      <c r="K53" s="22">
        <f t="shared" si="2"/>
        <v>-0.38339161505738284</v>
      </c>
      <c r="L53" s="15"/>
    </row>
    <row r="54" spans="1:12" x14ac:dyDescent="0.25">
      <c r="A54" s="15"/>
      <c r="B54" s="15" t="str">
        <f>'Town Data'!A50</f>
        <v>DERBY</v>
      </c>
      <c r="C54" s="45">
        <f>IF('Town Data'!C50&gt;9,'Town Data'!B50,"*")</f>
        <v>271871842.54000002</v>
      </c>
      <c r="D54" s="46">
        <f>IF('Town Data'!E50&gt;9,'Town Data'!D50,"*")</f>
        <v>84884150.189999998</v>
      </c>
      <c r="E54" s="47">
        <f>IF('Town Data'!G50&gt;9,'Town Data'!F50,"*")</f>
        <v>1348077.3333333337</v>
      </c>
      <c r="F54" s="48">
        <f>IF('Town Data'!I50&gt;9,'Town Data'!H50,"*")</f>
        <v>254130032.47999999</v>
      </c>
      <c r="G54" s="46">
        <f>IF('Town Data'!K50&gt;9,'Town Data'!J50,"*")</f>
        <v>82735961.319999993</v>
      </c>
      <c r="H54" s="47">
        <f>IF('Town Data'!M50&gt;9,'Town Data'!L50,"*")</f>
        <v>1559646.5</v>
      </c>
      <c r="I54" s="9">
        <f t="shared" si="0"/>
        <v>6.9813905451715202E-2</v>
      </c>
      <c r="J54" s="9">
        <f t="shared" si="1"/>
        <v>2.5964391248098271E-2</v>
      </c>
      <c r="K54" s="9">
        <f t="shared" si="2"/>
        <v>-0.13565199977473502</v>
      </c>
      <c r="L54" s="15"/>
    </row>
    <row r="55" spans="1:12" x14ac:dyDescent="0.25">
      <c r="A55" s="15"/>
      <c r="B55" s="27" t="str">
        <f>'Town Data'!A51</f>
        <v>DORSET</v>
      </c>
      <c r="C55" s="49">
        <f>IF('Town Data'!C51&gt;9,'Town Data'!B51,"*")</f>
        <v>56814185.93</v>
      </c>
      <c r="D55" s="50">
        <f>IF('Town Data'!E51&gt;9,'Town Data'!D51,"*")</f>
        <v>10604635.68</v>
      </c>
      <c r="E55" s="51">
        <f>IF('Town Data'!G51&gt;9,'Town Data'!F51,"*")</f>
        <v>300216.00000000035</v>
      </c>
      <c r="F55" s="50">
        <f>IF('Town Data'!I51&gt;9,'Town Data'!H51,"*")</f>
        <v>50490842.369999997</v>
      </c>
      <c r="G55" s="50">
        <f>IF('Town Data'!K51&gt;9,'Town Data'!J51,"*")</f>
        <v>10209073.119999999</v>
      </c>
      <c r="H55" s="51">
        <f>IF('Town Data'!M51&gt;9,'Town Data'!L51,"*")</f>
        <v>270811.00000000041</v>
      </c>
      <c r="I55" s="22">
        <f t="shared" si="0"/>
        <v>0.12523743441755542</v>
      </c>
      <c r="J55" s="22">
        <f t="shared" si="1"/>
        <v>3.8746177576598699E-2</v>
      </c>
      <c r="K55" s="22">
        <f t="shared" si="2"/>
        <v>0.10858126147017624</v>
      </c>
      <c r="L55" s="15"/>
    </row>
    <row r="56" spans="1:12" x14ac:dyDescent="0.25">
      <c r="A56" s="15"/>
      <c r="B56" s="15" t="str">
        <f>'Town Data'!A52</f>
        <v>DOVER</v>
      </c>
      <c r="C56" s="45">
        <f>IF('Town Data'!C52&gt;9,'Town Data'!B52,"*")</f>
        <v>48463494.57</v>
      </c>
      <c r="D56" s="46">
        <f>IF('Town Data'!E52&gt;9,'Town Data'!D52,"*")</f>
        <v>39970570.509999998</v>
      </c>
      <c r="E56" s="47" t="str">
        <f>IF('Town Data'!G52&gt;9,'Town Data'!F52,"*")</f>
        <v>*</v>
      </c>
      <c r="F56" s="48">
        <f>IF('Town Data'!I52&gt;9,'Town Data'!H52,"*")</f>
        <v>35855334.920000002</v>
      </c>
      <c r="G56" s="46">
        <f>IF('Town Data'!K52&gt;9,'Town Data'!J52,"*")</f>
        <v>28757847.050000001</v>
      </c>
      <c r="H56" s="47">
        <f>IF('Town Data'!M52&gt;9,'Town Data'!L52,"*")</f>
        <v>1999391</v>
      </c>
      <c r="I56" s="9">
        <f t="shared" si="0"/>
        <v>0.35163971214133616</v>
      </c>
      <c r="J56" s="9">
        <f t="shared" si="1"/>
        <v>0.38990135250754093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DUMMERSTON</v>
      </c>
      <c r="C57" s="49">
        <f>IF('Town Data'!C53&gt;9,'Town Data'!B53,"*")</f>
        <v>27074586.399999999</v>
      </c>
      <c r="D57" s="50">
        <f>IF('Town Data'!E53&gt;9,'Town Data'!D53,"*")</f>
        <v>3795509.81</v>
      </c>
      <c r="E57" s="51">
        <f>IF('Town Data'!G53&gt;9,'Town Data'!F53,"*")</f>
        <v>376800.50000000006</v>
      </c>
      <c r="F57" s="50">
        <f>IF('Town Data'!I53&gt;9,'Town Data'!H53,"*")</f>
        <v>25682804.77</v>
      </c>
      <c r="G57" s="50">
        <f>IF('Town Data'!K53&gt;9,'Town Data'!J53,"*")</f>
        <v>3643293.66</v>
      </c>
      <c r="H57" s="51">
        <f>IF('Town Data'!M53&gt;9,'Town Data'!L53,"*")</f>
        <v>338334.83333333296</v>
      </c>
      <c r="I57" s="22">
        <f t="shared" si="0"/>
        <v>5.4191185209869853E-2</v>
      </c>
      <c r="J57" s="22">
        <f t="shared" si="1"/>
        <v>4.1779819088203801E-2</v>
      </c>
      <c r="K57" s="22">
        <f t="shared" si="2"/>
        <v>0.1136911215664575</v>
      </c>
      <c r="L57" s="15"/>
    </row>
    <row r="58" spans="1:12" x14ac:dyDescent="0.25">
      <c r="A58" s="15"/>
      <c r="B58" s="15" t="str">
        <f>'Town Data'!A54</f>
        <v>DUXBURY</v>
      </c>
      <c r="C58" s="45">
        <f>IF('Town Data'!C54&gt;9,'Town Data'!B54,"*")</f>
        <v>4110040.87</v>
      </c>
      <c r="D58" s="46">
        <f>IF('Town Data'!E54&gt;9,'Town Data'!D54,"*")</f>
        <v>1071031.54</v>
      </c>
      <c r="E58" s="47" t="str">
        <f>IF('Town Data'!G54&gt;9,'Town Data'!F54,"*")</f>
        <v>*</v>
      </c>
      <c r="F58" s="48">
        <f>IF('Town Data'!I54&gt;9,'Town Data'!H54,"*")</f>
        <v>3450213.91</v>
      </c>
      <c r="G58" s="46">
        <f>IF('Town Data'!K54&gt;9,'Town Data'!J54,"*")</f>
        <v>922554.83</v>
      </c>
      <c r="H58" s="47" t="str">
        <f>IF('Town Data'!M54&gt;9,'Town Data'!L54,"*")</f>
        <v>*</v>
      </c>
      <c r="I58" s="9">
        <f t="shared" si="0"/>
        <v>0.19124233372533123</v>
      </c>
      <c r="J58" s="9">
        <f t="shared" si="1"/>
        <v>0.16094079741580247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EAST MONTPELIER</v>
      </c>
      <c r="C59" s="49">
        <f>IF('Town Data'!C55&gt;9,'Town Data'!B55,"*")</f>
        <v>57861669.93</v>
      </c>
      <c r="D59" s="50">
        <f>IF('Town Data'!E55&gt;9,'Town Data'!D55,"*")</f>
        <v>15230617.119999999</v>
      </c>
      <c r="E59" s="51">
        <f>IF('Town Data'!G55&gt;9,'Town Data'!F55,"*")</f>
        <v>1082175.8333333333</v>
      </c>
      <c r="F59" s="50">
        <f>IF('Town Data'!I55&gt;9,'Town Data'!H55,"*")</f>
        <v>52628792.049999997</v>
      </c>
      <c r="G59" s="50">
        <f>IF('Town Data'!K55&gt;9,'Town Data'!J55,"*")</f>
        <v>14361023.199999999</v>
      </c>
      <c r="H59" s="51">
        <f>IF('Town Data'!M55&gt;9,'Town Data'!L55,"*")</f>
        <v>705823.00000000023</v>
      </c>
      <c r="I59" s="22">
        <f t="shared" si="0"/>
        <v>9.942994463997018E-2</v>
      </c>
      <c r="J59" s="22">
        <f t="shared" si="1"/>
        <v>6.0552365098887936E-2</v>
      </c>
      <c r="K59" s="22">
        <f t="shared" si="2"/>
        <v>0.53321134807640569</v>
      </c>
      <c r="L59" s="15"/>
    </row>
    <row r="60" spans="1:12" x14ac:dyDescent="0.25">
      <c r="A60" s="15"/>
      <c r="B60" s="15" t="str">
        <f>'Town Data'!A56</f>
        <v>EDEN</v>
      </c>
      <c r="C60" s="45">
        <f>IF('Town Data'!C56&gt;9,'Town Data'!B56,"*")</f>
        <v>4820045.18</v>
      </c>
      <c r="D60" s="46">
        <f>IF('Town Data'!E56&gt;9,'Town Data'!D56,"*")</f>
        <v>1734774.68</v>
      </c>
      <c r="E60" s="47" t="str">
        <f>IF('Town Data'!G56&gt;9,'Town Data'!F56,"*")</f>
        <v>*</v>
      </c>
      <c r="F60" s="48">
        <f>IF('Town Data'!I56&gt;9,'Town Data'!H56,"*")</f>
        <v>4115228.02</v>
      </c>
      <c r="G60" s="46">
        <f>IF('Town Data'!K56&gt;9,'Town Data'!J56,"*")</f>
        <v>1599706.91</v>
      </c>
      <c r="H60" s="47" t="str">
        <f>IF('Town Data'!M56&gt;9,'Town Data'!L56,"*")</f>
        <v>*</v>
      </c>
      <c r="I60" s="9">
        <f t="shared" si="0"/>
        <v>0.17127049985434334</v>
      </c>
      <c r="J60" s="9">
        <f t="shared" si="1"/>
        <v>8.4432822760014223E-2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ELMORE</v>
      </c>
      <c r="C61" s="49">
        <f>IF('Town Data'!C57&gt;9,'Town Data'!B57,"*")</f>
        <v>907144.66</v>
      </c>
      <c r="D61" s="50">
        <f>IF('Town Data'!E57&gt;9,'Town Data'!D57,"*")</f>
        <v>181601.62</v>
      </c>
      <c r="E61" s="51" t="str">
        <f>IF('Town Data'!G57&gt;9,'Town Data'!F57,"*")</f>
        <v>*</v>
      </c>
      <c r="F61" s="50">
        <f>IF('Town Data'!I57&gt;9,'Town Data'!H57,"*")</f>
        <v>498523.53</v>
      </c>
      <c r="G61" s="50">
        <f>IF('Town Data'!K57&gt;9,'Town Data'!J57,"*")</f>
        <v>224447.65</v>
      </c>
      <c r="H61" s="51" t="str">
        <f>IF('Town Data'!M57&gt;9,'Town Data'!L57,"*")</f>
        <v>*</v>
      </c>
      <c r="I61" s="22">
        <f t="shared" si="0"/>
        <v>0.81966267469862453</v>
      </c>
      <c r="J61" s="22">
        <f t="shared" si="1"/>
        <v>-0.19089542706283624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ENOSBURG</v>
      </c>
      <c r="C62" s="45">
        <f>IF('Town Data'!C58&gt;9,'Town Data'!B58,"*")</f>
        <v>97376620.909999996</v>
      </c>
      <c r="D62" s="46">
        <f>IF('Town Data'!E58&gt;9,'Town Data'!D58,"*")</f>
        <v>19547727.300000001</v>
      </c>
      <c r="E62" s="47">
        <f>IF('Town Data'!G58&gt;9,'Town Data'!F58,"*")</f>
        <v>386629.83333333308</v>
      </c>
      <c r="F62" s="48">
        <f>IF('Town Data'!I58&gt;9,'Town Data'!H58,"*")</f>
        <v>73374365.310000002</v>
      </c>
      <c r="G62" s="46">
        <f>IF('Town Data'!K58&gt;9,'Town Data'!J58,"*")</f>
        <v>19180783.18</v>
      </c>
      <c r="H62" s="47">
        <f>IF('Town Data'!M58&gt;9,'Town Data'!L58,"*")</f>
        <v>391799.83333333302</v>
      </c>
      <c r="I62" s="9">
        <f t="shared" si="0"/>
        <v>0.32712045274385204</v>
      </c>
      <c r="J62" s="9">
        <f t="shared" si="1"/>
        <v>1.9130820496559155E-2</v>
      </c>
      <c r="K62" s="9">
        <f t="shared" si="2"/>
        <v>-1.3195513525401225E-2</v>
      </c>
      <c r="L62" s="15"/>
    </row>
    <row r="63" spans="1:12" x14ac:dyDescent="0.25">
      <c r="A63" s="15"/>
      <c r="B63" s="27" t="str">
        <f>'Town Data'!A59</f>
        <v>ESSEX</v>
      </c>
      <c r="C63" s="49">
        <f>IF('Town Data'!C59&gt;9,'Town Data'!B59,"*")</f>
        <v>670444229.99000001</v>
      </c>
      <c r="D63" s="50">
        <f>IF('Town Data'!E59&gt;9,'Town Data'!D59,"*")</f>
        <v>149314034.27000001</v>
      </c>
      <c r="E63" s="51">
        <f>IF('Town Data'!G59&gt;9,'Town Data'!F59,"*")</f>
        <v>3734561.1666666674</v>
      </c>
      <c r="F63" s="50">
        <f>IF('Town Data'!I59&gt;9,'Town Data'!H59,"*")</f>
        <v>628947593.11000001</v>
      </c>
      <c r="G63" s="50">
        <f>IF('Town Data'!K59&gt;9,'Town Data'!J59,"*")</f>
        <v>145731839.47</v>
      </c>
      <c r="H63" s="51">
        <f>IF('Town Data'!M59&gt;9,'Town Data'!L59,"*")</f>
        <v>5774430</v>
      </c>
      <c r="I63" s="22">
        <f t="shared" si="0"/>
        <v>6.5977892807902713E-2</v>
      </c>
      <c r="J63" s="22">
        <f t="shared" si="1"/>
        <v>2.4580728638489695E-2</v>
      </c>
      <c r="K63" s="22">
        <f t="shared" si="2"/>
        <v>-0.35325890751699002</v>
      </c>
      <c r="L63" s="15"/>
    </row>
    <row r="64" spans="1:12" x14ac:dyDescent="0.25">
      <c r="A64" s="15"/>
      <c r="B64" s="15" t="str">
        <f>'Town Data'!A60</f>
        <v>FAIR HAVEN</v>
      </c>
      <c r="C64" s="45">
        <f>IF('Town Data'!C60&gt;9,'Town Data'!B60,"*")</f>
        <v>77319863.680000007</v>
      </c>
      <c r="D64" s="46">
        <f>IF('Town Data'!E60&gt;9,'Town Data'!D60,"*")</f>
        <v>15238832.050000001</v>
      </c>
      <c r="E64" s="47">
        <f>IF('Town Data'!G60&gt;9,'Town Data'!F60,"*")</f>
        <v>226029.50000000006</v>
      </c>
      <c r="F64" s="48">
        <f>IF('Town Data'!I60&gt;9,'Town Data'!H60,"*")</f>
        <v>70572330.530000001</v>
      </c>
      <c r="G64" s="46">
        <f>IF('Town Data'!K60&gt;9,'Town Data'!J60,"*")</f>
        <v>14975544.289999999</v>
      </c>
      <c r="H64" s="47">
        <f>IF('Town Data'!M60&gt;9,'Town Data'!L60,"*")</f>
        <v>69584.666666666759</v>
      </c>
      <c r="I64" s="9">
        <f t="shared" si="0"/>
        <v>9.5611595923301096E-2</v>
      </c>
      <c r="J64" s="9">
        <f t="shared" si="1"/>
        <v>1.75811813515061E-2</v>
      </c>
      <c r="K64" s="9">
        <f t="shared" si="2"/>
        <v>2.2482659014917048</v>
      </c>
      <c r="L64" s="15"/>
    </row>
    <row r="65" spans="1:12" x14ac:dyDescent="0.25">
      <c r="A65" s="15"/>
      <c r="B65" s="27" t="str">
        <f>'Town Data'!A61</f>
        <v>FAIRFAX</v>
      </c>
      <c r="C65" s="49">
        <f>IF('Town Data'!C61&gt;9,'Town Data'!B61,"*")</f>
        <v>62453562.969999999</v>
      </c>
      <c r="D65" s="50">
        <f>IF('Town Data'!E61&gt;9,'Town Data'!D61,"*")</f>
        <v>14082159.289999999</v>
      </c>
      <c r="E65" s="51">
        <f>IF('Town Data'!G61&gt;9,'Town Data'!F61,"*")</f>
        <v>224029.33333333334</v>
      </c>
      <c r="F65" s="50">
        <f>IF('Town Data'!I61&gt;9,'Town Data'!H61,"*")</f>
        <v>60798107.229999997</v>
      </c>
      <c r="G65" s="50">
        <f>IF('Town Data'!K61&gt;9,'Town Data'!J61,"*")</f>
        <v>13019460.529999999</v>
      </c>
      <c r="H65" s="51">
        <f>IF('Town Data'!M61&gt;9,'Town Data'!L61,"*")</f>
        <v>240105.99999999974</v>
      </c>
      <c r="I65" s="22">
        <f t="shared" si="0"/>
        <v>2.7228738120701562E-2</v>
      </c>
      <c r="J65" s="22">
        <f t="shared" si="1"/>
        <v>8.1623870478449059E-2</v>
      </c>
      <c r="K65" s="22">
        <f t="shared" si="2"/>
        <v>-6.6956538639877439E-2</v>
      </c>
      <c r="L65" s="15"/>
    </row>
    <row r="66" spans="1:12" x14ac:dyDescent="0.25">
      <c r="A66" s="15"/>
      <c r="B66" s="15" t="str">
        <f>'Town Data'!A62</f>
        <v>FAIRFIELD</v>
      </c>
      <c r="C66" s="45">
        <f>IF('Town Data'!C62&gt;9,'Town Data'!B62,"*")</f>
        <v>9596622.8499999996</v>
      </c>
      <c r="D66" s="46">
        <f>IF('Town Data'!E62&gt;9,'Town Data'!D62,"*")</f>
        <v>1690816.51</v>
      </c>
      <c r="E66" s="47" t="str">
        <f>IF('Town Data'!G62&gt;9,'Town Data'!F62,"*")</f>
        <v>*</v>
      </c>
      <c r="F66" s="48">
        <f>IF('Town Data'!I62&gt;9,'Town Data'!H62,"*")</f>
        <v>8489293.7899999991</v>
      </c>
      <c r="G66" s="46">
        <f>IF('Town Data'!K62&gt;9,'Town Data'!J62,"*")</f>
        <v>1503877.95</v>
      </c>
      <c r="H66" s="47" t="str">
        <f>IF('Town Data'!M62&gt;9,'Town Data'!L62,"*")</f>
        <v>*</v>
      </c>
      <c r="I66" s="9">
        <f t="shared" si="0"/>
        <v>0.13043830115814622</v>
      </c>
      <c r="J66" s="9">
        <f t="shared" si="1"/>
        <v>0.12430434264961467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FAIRLEE</v>
      </c>
      <c r="C67" s="49">
        <f>IF('Town Data'!C63&gt;9,'Town Data'!B63,"*")</f>
        <v>44538373.229999997</v>
      </c>
      <c r="D67" s="50">
        <f>IF('Town Data'!E63&gt;9,'Town Data'!D63,"*")</f>
        <v>6036287.7999999998</v>
      </c>
      <c r="E67" s="51">
        <f>IF('Town Data'!G63&gt;9,'Town Data'!F63,"*")</f>
        <v>306796.66666666674</v>
      </c>
      <c r="F67" s="50">
        <f>IF('Town Data'!I63&gt;9,'Town Data'!H63,"*")</f>
        <v>46546088.950000003</v>
      </c>
      <c r="G67" s="50">
        <f>IF('Town Data'!K63&gt;9,'Town Data'!J63,"*")</f>
        <v>6147406.6799999997</v>
      </c>
      <c r="H67" s="51">
        <f>IF('Town Data'!M63&gt;9,'Town Data'!L63,"*")</f>
        <v>371063.99999999971</v>
      </c>
      <c r="I67" s="22">
        <f t="shared" si="0"/>
        <v>-4.3133929515682887E-2</v>
      </c>
      <c r="J67" s="22">
        <f t="shared" si="1"/>
        <v>-1.8075732708804599E-2</v>
      </c>
      <c r="K67" s="22">
        <f t="shared" si="2"/>
        <v>-0.17319743584215397</v>
      </c>
      <c r="L67" s="15"/>
    </row>
    <row r="68" spans="1:12" x14ac:dyDescent="0.25">
      <c r="A68" s="15"/>
      <c r="B68" s="15" t="str">
        <f>'Town Data'!A64</f>
        <v>FAYSTON</v>
      </c>
      <c r="C68" s="45">
        <f>IF('Town Data'!C64&gt;9,'Town Data'!B64,"*")</f>
        <v>6984568.46</v>
      </c>
      <c r="D68" s="46">
        <f>IF('Town Data'!E64&gt;9,'Town Data'!D64,"*")</f>
        <v>1858101.6</v>
      </c>
      <c r="E68" s="47" t="str">
        <f>IF('Town Data'!G64&gt;9,'Town Data'!F64,"*")</f>
        <v>*</v>
      </c>
      <c r="F68" s="48">
        <f>IF('Town Data'!I64&gt;9,'Town Data'!H64,"*")</f>
        <v>7169143.2599999998</v>
      </c>
      <c r="G68" s="46">
        <f>IF('Town Data'!K64&gt;9,'Town Data'!J64,"*")</f>
        <v>1874611.34</v>
      </c>
      <c r="H68" s="47" t="str">
        <f>IF('Town Data'!M64&gt;9,'Town Data'!L64,"*")</f>
        <v>*</v>
      </c>
      <c r="I68" s="9">
        <f t="shared" si="0"/>
        <v>-2.5745726275248099E-2</v>
      </c>
      <c r="J68" s="9">
        <f t="shared" si="1"/>
        <v>-8.8070202327912885E-3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FERRISBURGH</v>
      </c>
      <c r="C69" s="49">
        <f>IF('Town Data'!C65&gt;9,'Town Data'!B65,"*")</f>
        <v>27125943.039999999</v>
      </c>
      <c r="D69" s="50">
        <f>IF('Town Data'!E65&gt;9,'Town Data'!D65,"*")</f>
        <v>9674281.4700000007</v>
      </c>
      <c r="E69" s="51">
        <f>IF('Town Data'!G65&gt;9,'Town Data'!F65,"*")</f>
        <v>336577.16666666663</v>
      </c>
      <c r="F69" s="50">
        <f>IF('Town Data'!I65&gt;9,'Town Data'!H65,"*")</f>
        <v>25024186.949999999</v>
      </c>
      <c r="G69" s="50">
        <f>IF('Town Data'!K65&gt;9,'Town Data'!J65,"*")</f>
        <v>9100571.0099999998</v>
      </c>
      <c r="H69" s="51">
        <f>IF('Town Data'!M65&gt;9,'Town Data'!L65,"*")</f>
        <v>361925.33333333366</v>
      </c>
      <c r="I69" s="22">
        <f t="shared" si="0"/>
        <v>8.3988986103702354E-2</v>
      </c>
      <c r="J69" s="22">
        <f t="shared" si="1"/>
        <v>6.3041149766271745E-2</v>
      </c>
      <c r="K69" s="22">
        <f t="shared" si="2"/>
        <v>-7.0037005791250717E-2</v>
      </c>
      <c r="L69" s="15"/>
    </row>
    <row r="70" spans="1:12" x14ac:dyDescent="0.25">
      <c r="A70" s="15"/>
      <c r="B70" s="15" t="str">
        <f>'Town Data'!A66</f>
        <v>FRANKLIN</v>
      </c>
      <c r="C70" s="45">
        <f>IF('Town Data'!C66&gt;9,'Town Data'!B66,"*")</f>
        <v>6638681.8499999996</v>
      </c>
      <c r="D70" s="46">
        <f>IF('Town Data'!E66&gt;9,'Town Data'!D66,"*")</f>
        <v>1732999.01</v>
      </c>
      <c r="E70" s="47" t="str">
        <f>IF('Town Data'!G66&gt;9,'Town Data'!F66,"*")</f>
        <v>*</v>
      </c>
      <c r="F70" s="48">
        <f>IF('Town Data'!I66&gt;9,'Town Data'!H66,"*")</f>
        <v>5929013.4100000001</v>
      </c>
      <c r="G70" s="46">
        <f>IF('Town Data'!K66&gt;9,'Town Data'!J66,"*")</f>
        <v>1937539.69</v>
      </c>
      <c r="H70" s="47" t="str">
        <f>IF('Town Data'!M66&gt;9,'Town Data'!L66,"*")</f>
        <v>*</v>
      </c>
      <c r="I70" s="9">
        <f t="shared" ref="I70:I133" si="3">IFERROR((C70-F70)/F70,"")</f>
        <v>0.11969418703001372</v>
      </c>
      <c r="J70" s="9">
        <f t="shared" ref="J70:J133" si="4">IFERROR((D70-G70)/G70,"")</f>
        <v>-0.10556722066426415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GEORGIA</v>
      </c>
      <c r="C71" s="49">
        <f>IF('Town Data'!C67&gt;9,'Town Data'!B67,"*")</f>
        <v>23104861.07</v>
      </c>
      <c r="D71" s="50">
        <f>IF('Town Data'!E67&gt;9,'Town Data'!D67,"*")</f>
        <v>7102088.8499999996</v>
      </c>
      <c r="E71" s="51" t="str">
        <f>IF('Town Data'!G67&gt;9,'Town Data'!F67,"*")</f>
        <v>*</v>
      </c>
      <c r="F71" s="50">
        <f>IF('Town Data'!I67&gt;9,'Town Data'!H67,"*")</f>
        <v>23628362.629999999</v>
      </c>
      <c r="G71" s="50">
        <f>IF('Town Data'!K67&gt;9,'Town Data'!J67,"*")</f>
        <v>6317256.5499999998</v>
      </c>
      <c r="H71" s="51">
        <f>IF('Town Data'!M67&gt;9,'Town Data'!L67,"*")</f>
        <v>1549071.4999999967</v>
      </c>
      <c r="I71" s="22">
        <f t="shared" si="3"/>
        <v>-2.2155642699309575E-2</v>
      </c>
      <c r="J71" s="22">
        <f t="shared" si="4"/>
        <v>0.12423625568918835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GLOVER</v>
      </c>
      <c r="C72" s="45">
        <f>IF('Town Data'!C68&gt;9,'Town Data'!B68,"*")</f>
        <v>1788953.53</v>
      </c>
      <c r="D72" s="46">
        <f>IF('Town Data'!E68&gt;9,'Town Data'!D68,"*")</f>
        <v>396793.93</v>
      </c>
      <c r="E72" s="47" t="str">
        <f>IF('Town Data'!G68&gt;9,'Town Data'!F68,"*")</f>
        <v>*</v>
      </c>
      <c r="F72" s="48">
        <f>IF('Town Data'!I68&gt;9,'Town Data'!H68,"*")</f>
        <v>2180532.87</v>
      </c>
      <c r="G72" s="46">
        <f>IF('Town Data'!K68&gt;9,'Town Data'!J68,"*")</f>
        <v>870437.48</v>
      </c>
      <c r="H72" s="47" t="str">
        <f>IF('Town Data'!M68&gt;9,'Town Data'!L68,"*")</f>
        <v>*</v>
      </c>
      <c r="I72" s="9">
        <f t="shared" si="3"/>
        <v>-0.17957965476576376</v>
      </c>
      <c r="J72" s="9">
        <f t="shared" si="4"/>
        <v>-0.54414425031422131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GRAFTON</v>
      </c>
      <c r="C73" s="49">
        <f>IF('Town Data'!C69&gt;9,'Town Data'!B69,"*")</f>
        <v>2518088.15</v>
      </c>
      <c r="D73" s="50">
        <f>IF('Town Data'!E69&gt;9,'Town Data'!D69,"*")</f>
        <v>849575</v>
      </c>
      <c r="E73" s="51" t="str">
        <f>IF('Town Data'!G69&gt;9,'Town Data'!F69,"*")</f>
        <v>*</v>
      </c>
      <c r="F73" s="50">
        <f>IF('Town Data'!I69&gt;9,'Town Data'!H69,"*")</f>
        <v>2405047.1</v>
      </c>
      <c r="G73" s="50">
        <f>IF('Town Data'!K69&gt;9,'Town Data'!J69,"*")</f>
        <v>791029.13</v>
      </c>
      <c r="H73" s="51" t="str">
        <f>IF('Town Data'!M69&gt;9,'Town Data'!L69,"*")</f>
        <v>*</v>
      </c>
      <c r="I73" s="22">
        <f t="shared" si="3"/>
        <v>4.7001595103896225E-2</v>
      </c>
      <c r="J73" s="22">
        <f t="shared" si="4"/>
        <v>7.4012280685541873E-2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GRAND ISLE</v>
      </c>
      <c r="C74" s="45">
        <f>IF('Town Data'!C70&gt;9,'Town Data'!B70,"*")</f>
        <v>9118740.5099999998</v>
      </c>
      <c r="D74" s="46">
        <f>IF('Town Data'!E70&gt;9,'Town Data'!D70,"*")</f>
        <v>3943294.84</v>
      </c>
      <c r="E74" s="47" t="str">
        <f>IF('Town Data'!G70&gt;9,'Town Data'!F70,"*")</f>
        <v>*</v>
      </c>
      <c r="F74" s="48">
        <f>IF('Town Data'!I70&gt;9,'Town Data'!H70,"*")</f>
        <v>10214406.130000001</v>
      </c>
      <c r="G74" s="46">
        <f>IF('Town Data'!K70&gt;9,'Town Data'!J70,"*")</f>
        <v>1912751.97</v>
      </c>
      <c r="H74" s="47" t="str">
        <f>IF('Town Data'!M70&gt;9,'Town Data'!L70,"*")</f>
        <v>*</v>
      </c>
      <c r="I74" s="9">
        <f t="shared" si="3"/>
        <v>-0.10726669823534821</v>
      </c>
      <c r="J74" s="9">
        <f t="shared" si="4"/>
        <v>1.0615818997169821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GREENSBORO</v>
      </c>
      <c r="C75" s="49">
        <f>IF('Town Data'!C71&gt;9,'Town Data'!B71,"*")</f>
        <v>12198305.140000001</v>
      </c>
      <c r="D75" s="50">
        <f>IF('Town Data'!E71&gt;9,'Town Data'!D71,"*")</f>
        <v>7744954.96</v>
      </c>
      <c r="E75" s="51" t="str">
        <f>IF('Town Data'!G71&gt;9,'Town Data'!F71,"*")</f>
        <v>*</v>
      </c>
      <c r="F75" s="50">
        <f>IF('Town Data'!I71&gt;9,'Town Data'!H71,"*")</f>
        <v>11962106.140000001</v>
      </c>
      <c r="G75" s="50">
        <f>IF('Town Data'!K71&gt;9,'Town Data'!J71,"*")</f>
        <v>7273591.0199999996</v>
      </c>
      <c r="H75" s="51" t="str">
        <f>IF('Town Data'!M71&gt;9,'Town Data'!L71,"*")</f>
        <v>*</v>
      </c>
      <c r="I75" s="22">
        <f t="shared" si="3"/>
        <v>1.9745603093269327E-2</v>
      </c>
      <c r="J75" s="22">
        <f t="shared" si="4"/>
        <v>6.4804845186360288E-2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GROTON</v>
      </c>
      <c r="C76" s="45">
        <f>IF('Town Data'!C72&gt;9,'Town Data'!B72,"*")</f>
        <v>3701373.53</v>
      </c>
      <c r="D76" s="46">
        <f>IF('Town Data'!E72&gt;9,'Town Data'!D72,"*")</f>
        <v>1782639.38</v>
      </c>
      <c r="E76" s="47" t="str">
        <f>IF('Town Data'!G72&gt;9,'Town Data'!F72,"*")</f>
        <v>*</v>
      </c>
      <c r="F76" s="48">
        <f>IF('Town Data'!I72&gt;9,'Town Data'!H72,"*")</f>
        <v>4759216.3099999996</v>
      </c>
      <c r="G76" s="46">
        <f>IF('Town Data'!K72&gt;9,'Town Data'!J72,"*")</f>
        <v>1769301.96</v>
      </c>
      <c r="H76" s="47" t="str">
        <f>IF('Town Data'!M72&gt;9,'Town Data'!L72,"*")</f>
        <v>*</v>
      </c>
      <c r="I76" s="9">
        <f t="shared" si="3"/>
        <v>-0.22227247325936314</v>
      </c>
      <c r="J76" s="9">
        <f t="shared" si="4"/>
        <v>7.5382384135266123E-3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GUILFORD</v>
      </c>
      <c r="C77" s="49">
        <f>IF('Town Data'!C73&gt;9,'Town Data'!B73,"*")</f>
        <v>4757996.28</v>
      </c>
      <c r="D77" s="50">
        <f>IF('Town Data'!E73&gt;9,'Town Data'!D73,"*")</f>
        <v>1631749.96</v>
      </c>
      <c r="E77" s="51">
        <f>IF('Town Data'!G73&gt;9,'Town Data'!F73,"*")</f>
        <v>82463.833333333299</v>
      </c>
      <c r="F77" s="50">
        <f>IF('Town Data'!I73&gt;9,'Town Data'!H73,"*")</f>
        <v>4915522.17</v>
      </c>
      <c r="G77" s="50">
        <f>IF('Town Data'!K73&gt;9,'Town Data'!J73,"*")</f>
        <v>1522213.13</v>
      </c>
      <c r="H77" s="51">
        <f>IF('Town Data'!M73&gt;9,'Town Data'!L73,"*")</f>
        <v>86453.666666666686</v>
      </c>
      <c r="I77" s="22">
        <f t="shared" si="3"/>
        <v>-3.2046623848306165E-2</v>
      </c>
      <c r="J77" s="22">
        <f t="shared" si="4"/>
        <v>7.1958931270025298E-2</v>
      </c>
      <c r="K77" s="22">
        <f t="shared" si="5"/>
        <v>-4.6149960865358157E-2</v>
      </c>
      <c r="L77" s="15"/>
    </row>
    <row r="78" spans="1:12" x14ac:dyDescent="0.25">
      <c r="A78" s="15"/>
      <c r="B78" s="15" t="str">
        <f>'Town Data'!A74</f>
        <v>HALIFAX</v>
      </c>
      <c r="C78" s="45">
        <f>IF('Town Data'!C74&gt;9,'Town Data'!B74,"*")</f>
        <v>1997137.95</v>
      </c>
      <c r="D78" s="46">
        <f>IF('Town Data'!E74&gt;9,'Town Data'!D74,"*")</f>
        <v>587421.99</v>
      </c>
      <c r="E78" s="47" t="str">
        <f>IF('Town Data'!G74&gt;9,'Town Data'!F74,"*")</f>
        <v>*</v>
      </c>
      <c r="F78" s="48">
        <f>IF('Town Data'!I74&gt;9,'Town Data'!H74,"*")</f>
        <v>1838205.93</v>
      </c>
      <c r="G78" s="46">
        <f>IF('Town Data'!K74&gt;9,'Town Data'!J74,"*")</f>
        <v>478327.08</v>
      </c>
      <c r="H78" s="47" t="str">
        <f>IF('Town Data'!M74&gt;9,'Town Data'!L74,"*")</f>
        <v>*</v>
      </c>
      <c r="I78" s="9">
        <f t="shared" si="3"/>
        <v>8.6460400005346535E-2</v>
      </c>
      <c r="J78" s="9">
        <f t="shared" si="4"/>
        <v>0.22807596425441765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HANCOCK</v>
      </c>
      <c r="C79" s="49">
        <f>IF('Town Data'!C75&gt;9,'Town Data'!B75,"*")</f>
        <v>2348978.65</v>
      </c>
      <c r="D79" s="50" t="str">
        <f>IF('Town Data'!E75&gt;9,'Town Data'!D75,"*")</f>
        <v>*</v>
      </c>
      <c r="E79" s="51" t="str">
        <f>IF('Town Data'!G75&gt;9,'Town Data'!F75,"*")</f>
        <v>*</v>
      </c>
      <c r="F79" s="50">
        <f>IF('Town Data'!I75&gt;9,'Town Data'!H75,"*")</f>
        <v>2652419.7799999998</v>
      </c>
      <c r="G79" s="50" t="str">
        <f>IF('Town Data'!K75&gt;9,'Town Data'!J75,"*")</f>
        <v>*</v>
      </c>
      <c r="H79" s="51" t="str">
        <f>IF('Town Data'!M75&gt;9,'Town Data'!L75,"*")</f>
        <v>*</v>
      </c>
      <c r="I79" s="22">
        <f t="shared" si="3"/>
        <v>-0.11440162386362536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HARDWICK</v>
      </c>
      <c r="C80" s="45">
        <f>IF('Town Data'!C76&gt;9,'Town Data'!B76,"*")</f>
        <v>103350903.44</v>
      </c>
      <c r="D80" s="46">
        <f>IF('Town Data'!E76&gt;9,'Town Data'!D76,"*")</f>
        <v>17247337.079999998</v>
      </c>
      <c r="E80" s="47">
        <f>IF('Town Data'!G76&gt;9,'Town Data'!F76,"*")</f>
        <v>114596.66666666658</v>
      </c>
      <c r="F80" s="48">
        <f>IF('Town Data'!I76&gt;9,'Town Data'!H76,"*")</f>
        <v>92510583.900000006</v>
      </c>
      <c r="G80" s="46">
        <f>IF('Town Data'!K76&gt;9,'Town Data'!J76,"*")</f>
        <v>16795623.100000001</v>
      </c>
      <c r="H80" s="47">
        <f>IF('Town Data'!M76&gt;9,'Town Data'!L76,"*")</f>
        <v>91246.666666666773</v>
      </c>
      <c r="I80" s="9">
        <f t="shared" si="3"/>
        <v>0.11717923596415643</v>
      </c>
      <c r="J80" s="9">
        <f t="shared" si="4"/>
        <v>2.6894743785956753E-2</v>
      </c>
      <c r="K80" s="9">
        <f t="shared" si="5"/>
        <v>0.25589975889529976</v>
      </c>
      <c r="L80" s="15"/>
    </row>
    <row r="81" spans="1:12" x14ac:dyDescent="0.25">
      <c r="A81" s="15"/>
      <c r="B81" s="27" t="str">
        <f>'Town Data'!A77</f>
        <v>HARTFORD</v>
      </c>
      <c r="C81" s="49">
        <f>IF('Town Data'!C77&gt;9,'Town Data'!B77,"*")</f>
        <v>386735843.92000002</v>
      </c>
      <c r="D81" s="50">
        <f>IF('Town Data'!E77&gt;9,'Town Data'!D77,"*")</f>
        <v>78451899.340000004</v>
      </c>
      <c r="E81" s="51">
        <f>IF('Town Data'!G77&gt;9,'Town Data'!F77,"*")</f>
        <v>3688700.8333333335</v>
      </c>
      <c r="F81" s="50">
        <f>IF('Town Data'!I77&gt;9,'Town Data'!H77,"*")</f>
        <v>367857829.00999999</v>
      </c>
      <c r="G81" s="50">
        <f>IF('Town Data'!K77&gt;9,'Town Data'!J77,"*")</f>
        <v>77633613.390000001</v>
      </c>
      <c r="H81" s="51">
        <f>IF('Town Data'!M77&gt;9,'Town Data'!L77,"*")</f>
        <v>2234387.3333333344</v>
      </c>
      <c r="I81" s="22">
        <f t="shared" si="3"/>
        <v>5.1318779760119879E-2</v>
      </c>
      <c r="J81" s="22">
        <f t="shared" si="4"/>
        <v>1.054035635169091E-2</v>
      </c>
      <c r="K81" s="22">
        <f t="shared" si="5"/>
        <v>0.65087797370852662</v>
      </c>
      <c r="L81" s="15"/>
    </row>
    <row r="82" spans="1:12" x14ac:dyDescent="0.25">
      <c r="A82" s="15"/>
      <c r="B82" s="15" t="str">
        <f>'Town Data'!A78</f>
        <v>HARTLAND</v>
      </c>
      <c r="C82" s="45">
        <f>IF('Town Data'!C78&gt;9,'Town Data'!B78,"*")</f>
        <v>41131936.649999999</v>
      </c>
      <c r="D82" s="46">
        <f>IF('Town Data'!E78&gt;9,'Town Data'!D78,"*")</f>
        <v>5038323.29</v>
      </c>
      <c r="E82" s="47">
        <f>IF('Town Data'!G78&gt;9,'Town Data'!F78,"*")</f>
        <v>292362.66666666674</v>
      </c>
      <c r="F82" s="48">
        <f>IF('Town Data'!I78&gt;9,'Town Data'!H78,"*")</f>
        <v>33035633.629999999</v>
      </c>
      <c r="G82" s="46">
        <f>IF('Town Data'!K78&gt;9,'Town Data'!J78,"*")</f>
        <v>5082976.45</v>
      </c>
      <c r="H82" s="47">
        <f>IF('Town Data'!M78&gt;9,'Town Data'!L78,"*")</f>
        <v>294591.99999999965</v>
      </c>
      <c r="I82" s="9">
        <f t="shared" si="3"/>
        <v>0.24507787895576078</v>
      </c>
      <c r="J82" s="9">
        <f t="shared" si="4"/>
        <v>-8.7848449504424019E-3</v>
      </c>
      <c r="K82" s="9">
        <f t="shared" si="5"/>
        <v>-7.5675284234904853E-3</v>
      </c>
      <c r="L82" s="15"/>
    </row>
    <row r="83" spans="1:12" x14ac:dyDescent="0.25">
      <c r="A83" s="15"/>
      <c r="B83" s="27" t="str">
        <f>'Town Data'!A79</f>
        <v>HIGHGATE</v>
      </c>
      <c r="C83" s="49">
        <f>IF('Town Data'!C79&gt;9,'Town Data'!B79,"*")</f>
        <v>40118534.719999999</v>
      </c>
      <c r="D83" s="50">
        <f>IF('Town Data'!E79&gt;9,'Town Data'!D79,"*")</f>
        <v>6430599.8899999997</v>
      </c>
      <c r="E83" s="51" t="str">
        <f>IF('Town Data'!G79&gt;9,'Town Data'!F79,"*")</f>
        <v>*</v>
      </c>
      <c r="F83" s="50">
        <f>IF('Town Data'!I79&gt;9,'Town Data'!H79,"*")</f>
        <v>35306088.530000001</v>
      </c>
      <c r="G83" s="50">
        <f>IF('Town Data'!K79&gt;9,'Town Data'!J79,"*")</f>
        <v>6301902.1200000001</v>
      </c>
      <c r="H83" s="51" t="str">
        <f>IF('Town Data'!M79&gt;9,'Town Data'!L79,"*")</f>
        <v>*</v>
      </c>
      <c r="I83" s="22">
        <f t="shared" si="3"/>
        <v>0.13630641032100752</v>
      </c>
      <c r="J83" s="22">
        <f t="shared" si="4"/>
        <v>2.0422051556713096E-2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HINESBURG</v>
      </c>
      <c r="C84" s="45">
        <f>IF('Town Data'!C80&gt;9,'Town Data'!B80,"*")</f>
        <v>71853183.790000007</v>
      </c>
      <c r="D84" s="48">
        <f>IF('Town Data'!E80&gt;9,'Town Data'!D80,"*")</f>
        <v>16409457.07</v>
      </c>
      <c r="E84" s="55">
        <f>IF('Town Data'!G80&gt;9,'Town Data'!F80,"*")</f>
        <v>153155.16666666657</v>
      </c>
      <c r="F84" s="48">
        <f>IF('Town Data'!I80&gt;9,'Town Data'!H80,"*")</f>
        <v>120980707.68000001</v>
      </c>
      <c r="G84" s="46">
        <f>IF('Town Data'!K80&gt;9,'Town Data'!J80,"*")</f>
        <v>15527146.640000001</v>
      </c>
      <c r="H84" s="47">
        <f>IF('Town Data'!M80&gt;9,'Town Data'!L80,"*")</f>
        <v>218813.50000000003</v>
      </c>
      <c r="I84" s="9">
        <f t="shared" si="3"/>
        <v>-0.40607733937170171</v>
      </c>
      <c r="J84" s="9">
        <f t="shared" si="4"/>
        <v>5.6823732682929028E-2</v>
      </c>
      <c r="K84" s="9">
        <f t="shared" si="5"/>
        <v>-0.3000652762893215</v>
      </c>
      <c r="L84" s="15"/>
    </row>
    <row r="85" spans="1:12" x14ac:dyDescent="0.25">
      <c r="A85" s="15"/>
      <c r="B85" s="27" t="str">
        <f>'Town Data'!A81</f>
        <v>HUNTINGTON</v>
      </c>
      <c r="C85" s="49">
        <f>IF('Town Data'!C81&gt;9,'Town Data'!B81,"*")</f>
        <v>2437585.81</v>
      </c>
      <c r="D85" s="50">
        <f>IF('Town Data'!E81&gt;9,'Town Data'!D81,"*")</f>
        <v>1224309.32</v>
      </c>
      <c r="E85" s="51" t="str">
        <f>IF('Town Data'!G81&gt;9,'Town Data'!F81,"*")</f>
        <v>*</v>
      </c>
      <c r="F85" s="50">
        <f>IF('Town Data'!I81&gt;9,'Town Data'!H81,"*")</f>
        <v>2492533.9900000002</v>
      </c>
      <c r="G85" s="50">
        <f>IF('Town Data'!K81&gt;9,'Town Data'!J81,"*")</f>
        <v>989381.68</v>
      </c>
      <c r="H85" s="51" t="str">
        <f>IF('Town Data'!M81&gt;9,'Town Data'!L81,"*")</f>
        <v>*</v>
      </c>
      <c r="I85" s="22">
        <f t="shared" si="3"/>
        <v>-2.2045107597509699E-2</v>
      </c>
      <c r="J85" s="22">
        <f t="shared" si="4"/>
        <v>0.2374489489233316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HYDE PARK</v>
      </c>
      <c r="C86" s="45">
        <f>IF('Town Data'!C82&gt;9,'Town Data'!B82,"*")</f>
        <v>43796985.560000002</v>
      </c>
      <c r="D86" s="46">
        <f>IF('Town Data'!E82&gt;9,'Town Data'!D82,"*")</f>
        <v>4269800.57</v>
      </c>
      <c r="E86" s="47">
        <f>IF('Town Data'!G82&gt;9,'Town Data'!F82,"*")</f>
        <v>34847.666666666664</v>
      </c>
      <c r="F86" s="48">
        <f>IF('Town Data'!I82&gt;9,'Town Data'!H82,"*")</f>
        <v>44049720.560000002</v>
      </c>
      <c r="G86" s="46">
        <f>IF('Town Data'!K82&gt;9,'Town Data'!J82,"*")</f>
        <v>3934398.94</v>
      </c>
      <c r="H86" s="47">
        <f>IF('Town Data'!M82&gt;9,'Town Data'!L82,"*")</f>
        <v>37332.499999999964</v>
      </c>
      <c r="I86" s="9">
        <f t="shared" si="3"/>
        <v>-5.7374938316748312E-3</v>
      </c>
      <c r="J86" s="9">
        <f t="shared" si="4"/>
        <v>8.5248505582405515E-2</v>
      </c>
      <c r="K86" s="9">
        <f t="shared" si="5"/>
        <v>-6.6559521417887943E-2</v>
      </c>
      <c r="L86" s="15"/>
    </row>
    <row r="87" spans="1:12" x14ac:dyDescent="0.25">
      <c r="A87" s="15"/>
      <c r="B87" s="27" t="str">
        <f>'Town Data'!A83</f>
        <v>IRASBURG</v>
      </c>
      <c r="C87" s="49">
        <f>IF('Town Data'!C83&gt;9,'Town Data'!B83,"*")</f>
        <v>21846584.350000001</v>
      </c>
      <c r="D87" s="50">
        <f>IF('Town Data'!E83&gt;9,'Town Data'!D83,"*")</f>
        <v>2469649.5099999998</v>
      </c>
      <c r="E87" s="51">
        <f>IF('Town Data'!G83&gt;9,'Town Data'!F83,"*")</f>
        <v>404181.83333333302</v>
      </c>
      <c r="F87" s="50">
        <f>IF('Town Data'!I83&gt;9,'Town Data'!H83,"*")</f>
        <v>12742987.25</v>
      </c>
      <c r="G87" s="50">
        <f>IF('Town Data'!K83&gt;9,'Town Data'!J83,"*")</f>
        <v>2223504.88</v>
      </c>
      <c r="H87" s="51">
        <f>IF('Town Data'!M83&gt;9,'Town Data'!L83,"*")</f>
        <v>319622.83333333296</v>
      </c>
      <c r="I87" s="22">
        <f t="shared" si="3"/>
        <v>0.71440054999662672</v>
      </c>
      <c r="J87" s="22">
        <f t="shared" si="4"/>
        <v>0.11070118721754274</v>
      </c>
      <c r="K87" s="22">
        <f t="shared" si="5"/>
        <v>0.26455869600471854</v>
      </c>
      <c r="L87" s="15"/>
    </row>
    <row r="88" spans="1:12" x14ac:dyDescent="0.25">
      <c r="A88" s="15"/>
      <c r="B88" s="15" t="str">
        <f>'Town Data'!A84</f>
        <v>ISLE LA MOTTE</v>
      </c>
      <c r="C88" s="45">
        <f>IF('Town Data'!C84&gt;9,'Town Data'!B84,"*")</f>
        <v>810782.09</v>
      </c>
      <c r="D88" s="46" t="str">
        <f>IF('Town Data'!E84&gt;9,'Town Data'!D84,"*")</f>
        <v>*</v>
      </c>
      <c r="E88" s="47" t="str">
        <f>IF('Town Data'!G84&gt;9,'Town Data'!F84,"*")</f>
        <v>*</v>
      </c>
      <c r="F88" s="48">
        <f>IF('Town Data'!I84&gt;9,'Town Data'!H84,"*")</f>
        <v>901640.1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>
        <f t="shared" si="3"/>
        <v>-0.10076970844575348</v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JAMAICA</v>
      </c>
      <c r="C89" s="49">
        <f>IF('Town Data'!C85&gt;9,'Town Data'!B85,"*")</f>
        <v>17841829.07</v>
      </c>
      <c r="D89" s="50">
        <f>IF('Town Data'!E85&gt;9,'Town Data'!D85,"*")</f>
        <v>5010056.55</v>
      </c>
      <c r="E89" s="51" t="str">
        <f>IF('Town Data'!G85&gt;9,'Town Data'!F85,"*")</f>
        <v>*</v>
      </c>
      <c r="F89" s="50">
        <f>IF('Town Data'!I85&gt;9,'Town Data'!H85,"*")</f>
        <v>15996960.4</v>
      </c>
      <c r="G89" s="50">
        <f>IF('Town Data'!K85&gt;9,'Town Data'!J85,"*")</f>
        <v>4553387.26</v>
      </c>
      <c r="H89" s="51" t="str">
        <f>IF('Town Data'!M85&gt;9,'Town Data'!L85,"*")</f>
        <v>*</v>
      </c>
      <c r="I89" s="22">
        <f t="shared" si="3"/>
        <v>0.11532620097002927</v>
      </c>
      <c r="J89" s="22">
        <f t="shared" si="4"/>
        <v>0.10029221410875561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JAY</v>
      </c>
      <c r="C90" s="45">
        <f>IF('Town Data'!C86&gt;9,'Town Data'!B86,"*")</f>
        <v>29421451.850000001</v>
      </c>
      <c r="D90" s="46">
        <f>IF('Town Data'!E86&gt;9,'Town Data'!D86,"*")</f>
        <v>12524819.029999999</v>
      </c>
      <c r="E90" s="47" t="str">
        <f>IF('Town Data'!G86&gt;9,'Town Data'!F86,"*")</f>
        <v>*</v>
      </c>
      <c r="F90" s="48">
        <f>IF('Town Data'!I86&gt;9,'Town Data'!H86,"*")</f>
        <v>26464627.359999999</v>
      </c>
      <c r="G90" s="46">
        <f>IF('Town Data'!K86&gt;9,'Town Data'!J86,"*")</f>
        <v>11345510.09</v>
      </c>
      <c r="H90" s="47" t="str">
        <f>IF('Town Data'!M86&gt;9,'Town Data'!L86,"*")</f>
        <v>*</v>
      </c>
      <c r="I90" s="9">
        <f t="shared" si="3"/>
        <v>0.11172741825449237</v>
      </c>
      <c r="J90" s="9">
        <f t="shared" si="4"/>
        <v>0.10394499063020969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JERICHO</v>
      </c>
      <c r="C91" s="49">
        <f>IF('Town Data'!C87&gt;9,'Town Data'!B87,"*")</f>
        <v>35022920.240000002</v>
      </c>
      <c r="D91" s="50">
        <f>IF('Town Data'!E87&gt;9,'Town Data'!D87,"*")</f>
        <v>9694180.9100000001</v>
      </c>
      <c r="E91" s="51">
        <f>IF('Town Data'!G87&gt;9,'Town Data'!F87,"*")</f>
        <v>82325.833333333241</v>
      </c>
      <c r="F91" s="50">
        <f>IF('Town Data'!I87&gt;9,'Town Data'!H87,"*")</f>
        <v>30848974.579999998</v>
      </c>
      <c r="G91" s="50">
        <f>IF('Town Data'!K87&gt;9,'Town Data'!J87,"*")</f>
        <v>9057658.8800000008</v>
      </c>
      <c r="H91" s="51">
        <f>IF('Town Data'!M87&gt;9,'Town Data'!L87,"*")</f>
        <v>42395.16666666665</v>
      </c>
      <c r="I91" s="22">
        <f t="shared" si="3"/>
        <v>0.13530257380762523</v>
      </c>
      <c r="J91" s="22">
        <f t="shared" si="4"/>
        <v>7.0274453744939361E-2</v>
      </c>
      <c r="K91" s="22">
        <f t="shared" si="5"/>
        <v>0.94186837336016938</v>
      </c>
      <c r="L91" s="15"/>
    </row>
    <row r="92" spans="1:12" x14ac:dyDescent="0.25">
      <c r="A92" s="15"/>
      <c r="B92" s="15" t="str">
        <f>'Town Data'!A88</f>
        <v>JOHNSON</v>
      </c>
      <c r="C92" s="45">
        <f>IF('Town Data'!C88&gt;9,'Town Data'!B88,"*")</f>
        <v>115339007.70999999</v>
      </c>
      <c r="D92" s="46">
        <f>IF('Town Data'!E88&gt;9,'Town Data'!D88,"*")</f>
        <v>30581889.329999998</v>
      </c>
      <c r="E92" s="47">
        <f>IF('Town Data'!G88&gt;9,'Town Data'!F88,"*")</f>
        <v>1289717.0000000033</v>
      </c>
      <c r="F92" s="48">
        <f>IF('Town Data'!I88&gt;9,'Town Data'!H88,"*")</f>
        <v>114563729.28</v>
      </c>
      <c r="G92" s="46">
        <f>IF('Town Data'!K88&gt;9,'Town Data'!J88,"*")</f>
        <v>34151400.130000003</v>
      </c>
      <c r="H92" s="47">
        <f>IF('Town Data'!M88&gt;9,'Town Data'!L88,"*")</f>
        <v>1087805.5000000002</v>
      </c>
      <c r="I92" s="9">
        <f t="shared" si="3"/>
        <v>6.7672241020119862E-3</v>
      </c>
      <c r="J92" s="9">
        <f t="shared" si="4"/>
        <v>-0.10452018911120421</v>
      </c>
      <c r="K92" s="9">
        <f t="shared" si="5"/>
        <v>0.18561360463796422</v>
      </c>
      <c r="L92" s="15"/>
    </row>
    <row r="93" spans="1:12" x14ac:dyDescent="0.25">
      <c r="A93" s="15"/>
      <c r="B93" s="27" t="str">
        <f>'Town Data'!A89</f>
        <v>KILLINGTON</v>
      </c>
      <c r="C93" s="49">
        <f>IF('Town Data'!C89&gt;9,'Town Data'!B89,"*")</f>
        <v>70325478.75</v>
      </c>
      <c r="D93" s="50">
        <f>IF('Town Data'!E89&gt;9,'Town Data'!D89,"*")</f>
        <v>58332762.710000001</v>
      </c>
      <c r="E93" s="51">
        <f>IF('Town Data'!G89&gt;9,'Town Data'!F89,"*")</f>
        <v>17044724.500000034</v>
      </c>
      <c r="F93" s="50">
        <f>IF('Town Data'!I89&gt;9,'Town Data'!H89,"*")</f>
        <v>71178437.75</v>
      </c>
      <c r="G93" s="50">
        <f>IF('Town Data'!K89&gt;9,'Town Data'!J89,"*")</f>
        <v>58992019.619999997</v>
      </c>
      <c r="H93" s="51">
        <f>IF('Town Data'!M89&gt;9,'Town Data'!L89,"*")</f>
        <v>3792726.3333333335</v>
      </c>
      <c r="I93" s="22">
        <f t="shared" si="3"/>
        <v>-1.1983390292940224E-2</v>
      </c>
      <c r="J93" s="22">
        <f t="shared" si="4"/>
        <v>-1.1175357518637814E-2</v>
      </c>
      <c r="K93" s="22">
        <f t="shared" si="5"/>
        <v>3.4940559908575968</v>
      </c>
      <c r="L93" s="15"/>
    </row>
    <row r="94" spans="1:12" x14ac:dyDescent="0.25">
      <c r="A94" s="15"/>
      <c r="B94" s="15" t="str">
        <f>'Town Data'!A90</f>
        <v>LEICESTER</v>
      </c>
      <c r="C94" s="45">
        <f>IF('Town Data'!C90&gt;9,'Town Data'!B90,"*")</f>
        <v>3178721.53</v>
      </c>
      <c r="D94" s="46">
        <f>IF('Town Data'!E90&gt;9,'Town Data'!D90,"*")</f>
        <v>270048.59999999998</v>
      </c>
      <c r="E94" s="47" t="str">
        <f>IF('Town Data'!G90&gt;9,'Town Data'!F90,"*")</f>
        <v>*</v>
      </c>
      <c r="F94" s="48">
        <f>IF('Town Data'!I90&gt;9,'Town Data'!H90,"*")</f>
        <v>5080285.82</v>
      </c>
      <c r="G94" s="46">
        <f>IF('Town Data'!K90&gt;9,'Town Data'!J90,"*")</f>
        <v>330781.26</v>
      </c>
      <c r="H94" s="47" t="str">
        <f>IF('Town Data'!M90&gt;9,'Town Data'!L90,"*")</f>
        <v>*</v>
      </c>
      <c r="I94" s="9">
        <f t="shared" si="3"/>
        <v>-0.37430261945380083</v>
      </c>
      <c r="J94" s="9">
        <f t="shared" si="4"/>
        <v>-0.18360369024533019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LINCOLN</v>
      </c>
      <c r="C95" s="49">
        <f>IF('Town Data'!C91&gt;9,'Town Data'!B91,"*")</f>
        <v>3095422.29</v>
      </c>
      <c r="D95" s="50">
        <f>IF('Town Data'!E91&gt;9,'Town Data'!D91,"*")</f>
        <v>889812.13</v>
      </c>
      <c r="E95" s="51" t="str">
        <f>IF('Town Data'!G91&gt;9,'Town Data'!F91,"*")</f>
        <v>*</v>
      </c>
      <c r="F95" s="50">
        <f>IF('Town Data'!I91&gt;9,'Town Data'!H91,"*")</f>
        <v>3379458.48</v>
      </c>
      <c r="G95" s="50">
        <f>IF('Town Data'!K91&gt;9,'Town Data'!J91,"*")</f>
        <v>1038748.63</v>
      </c>
      <c r="H95" s="51" t="str">
        <f>IF('Town Data'!M91&gt;9,'Town Data'!L91,"*")</f>
        <v>*</v>
      </c>
      <c r="I95" s="22">
        <f t="shared" si="3"/>
        <v>-8.40478412979348E-2</v>
      </c>
      <c r="J95" s="22">
        <f t="shared" si="4"/>
        <v>-0.14338069451894248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LONDONDERRY</v>
      </c>
      <c r="C96" s="45">
        <f>IF('Town Data'!C92&gt;9,'Town Data'!B92,"*")</f>
        <v>39617233.759999998</v>
      </c>
      <c r="D96" s="46">
        <f>IF('Town Data'!E92&gt;9,'Town Data'!D92,"*")</f>
        <v>13000176.189999999</v>
      </c>
      <c r="E96" s="47">
        <f>IF('Town Data'!G92&gt;9,'Town Data'!F92,"*")</f>
        <v>860534.49999999965</v>
      </c>
      <c r="F96" s="48">
        <f>IF('Town Data'!I92&gt;9,'Town Data'!H92,"*")</f>
        <v>36480542.039999999</v>
      </c>
      <c r="G96" s="46">
        <f>IF('Town Data'!K92&gt;9,'Town Data'!J92,"*")</f>
        <v>12733214.210000001</v>
      </c>
      <c r="H96" s="47">
        <f>IF('Town Data'!M92&gt;9,'Town Data'!L92,"*")</f>
        <v>470162.50000000035</v>
      </c>
      <c r="I96" s="9">
        <f t="shared" si="3"/>
        <v>8.5982596326575816E-2</v>
      </c>
      <c r="J96" s="9">
        <f t="shared" si="4"/>
        <v>2.0965796663527471E-2</v>
      </c>
      <c r="K96" s="9">
        <f t="shared" si="5"/>
        <v>0.83029165448116138</v>
      </c>
      <c r="L96" s="15"/>
    </row>
    <row r="97" spans="1:12" x14ac:dyDescent="0.25">
      <c r="A97" s="15"/>
      <c r="B97" s="27" t="str">
        <f>'Town Data'!A93</f>
        <v>LOWELL</v>
      </c>
      <c r="C97" s="49">
        <f>IF('Town Data'!C93&gt;9,'Town Data'!B93,"*")</f>
        <v>469476.69</v>
      </c>
      <c r="D97" s="50">
        <f>IF('Town Data'!E93&gt;9,'Town Data'!D93,"*")</f>
        <v>367148.15</v>
      </c>
      <c r="E97" s="51" t="str">
        <f>IF('Town Data'!G93&gt;9,'Town Data'!F93,"*")</f>
        <v>*</v>
      </c>
      <c r="F97" s="50">
        <f>IF('Town Data'!I93&gt;9,'Town Data'!H93,"*")</f>
        <v>425297.99</v>
      </c>
      <c r="G97" s="50">
        <f>IF('Town Data'!K93&gt;9,'Town Data'!J93,"*")</f>
        <v>350926.69</v>
      </c>
      <c r="H97" s="51" t="str">
        <f>IF('Town Data'!M93&gt;9,'Town Data'!L93,"*")</f>
        <v>*</v>
      </c>
      <c r="I97" s="22">
        <f t="shared" si="3"/>
        <v>0.10387704865475619</v>
      </c>
      <c r="J97" s="22">
        <f t="shared" si="4"/>
        <v>4.6224640251785978E-2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LUDLOW</v>
      </c>
      <c r="C98" s="45">
        <f>IF('Town Data'!C94&gt;9,'Town Data'!B94,"*")</f>
        <v>96258543.530000001</v>
      </c>
      <c r="D98" s="46">
        <f>IF('Town Data'!E94&gt;9,'Town Data'!D94,"*")</f>
        <v>55260172.600000001</v>
      </c>
      <c r="E98" s="47">
        <f>IF('Town Data'!G94&gt;9,'Town Data'!F94,"*")</f>
        <v>1490859.1666666663</v>
      </c>
      <c r="F98" s="48">
        <f>IF('Town Data'!I94&gt;9,'Town Data'!H94,"*")</f>
        <v>101463092.03</v>
      </c>
      <c r="G98" s="46">
        <f>IF('Town Data'!K94&gt;9,'Town Data'!J94,"*")</f>
        <v>61404790.659999996</v>
      </c>
      <c r="H98" s="47">
        <f>IF('Town Data'!M94&gt;9,'Town Data'!L94,"*")</f>
        <v>1722666.8333333367</v>
      </c>
      <c r="I98" s="9">
        <f t="shared" si="3"/>
        <v>-5.1294992059389935E-2</v>
      </c>
      <c r="J98" s="9">
        <f t="shared" si="4"/>
        <v>-0.10006740506653485</v>
      </c>
      <c r="K98" s="9">
        <f t="shared" si="5"/>
        <v>-0.13456326097491864</v>
      </c>
      <c r="L98" s="15"/>
    </row>
    <row r="99" spans="1:12" x14ac:dyDescent="0.25">
      <c r="A99" s="15"/>
      <c r="B99" s="27" t="str">
        <f>'Town Data'!A95</f>
        <v>LUNENBURG</v>
      </c>
      <c r="C99" s="49">
        <f>IF('Town Data'!C95&gt;9,'Town Data'!B95,"*")</f>
        <v>3178842.7</v>
      </c>
      <c r="D99" s="50">
        <f>IF('Town Data'!E95&gt;9,'Town Data'!D95,"*")</f>
        <v>885737.53</v>
      </c>
      <c r="E99" s="51" t="str">
        <f>IF('Town Data'!G95&gt;9,'Town Data'!F95,"*")</f>
        <v>*</v>
      </c>
      <c r="F99" s="50">
        <f>IF('Town Data'!I95&gt;9,'Town Data'!H95,"*")</f>
        <v>2196089.7999999998</v>
      </c>
      <c r="G99" s="50">
        <f>IF('Town Data'!K95&gt;9,'Town Data'!J95,"*")</f>
        <v>464251.3</v>
      </c>
      <c r="H99" s="51" t="str">
        <f>IF('Town Data'!M95&gt;9,'Town Data'!L95,"*")</f>
        <v>*</v>
      </c>
      <c r="I99" s="22">
        <f t="shared" si="3"/>
        <v>0.44750123606056569</v>
      </c>
      <c r="J99" s="22">
        <f t="shared" si="4"/>
        <v>0.90788379052465773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LYNDON</v>
      </c>
      <c r="C100" s="49">
        <f>IF('Town Data'!C96&gt;9,'Town Data'!B96,"*")</f>
        <v>133161354.18000001</v>
      </c>
      <c r="D100" s="50">
        <f>IF('Town Data'!E96&gt;9,'Town Data'!D96,"*")</f>
        <v>35224727.590000004</v>
      </c>
      <c r="E100" s="51">
        <f>IF('Town Data'!G96&gt;9,'Town Data'!F96,"*")</f>
        <v>732416.00000000035</v>
      </c>
      <c r="F100" s="50">
        <f>IF('Town Data'!I96&gt;9,'Town Data'!H96,"*")</f>
        <v>139143557.38999999</v>
      </c>
      <c r="G100" s="50">
        <f>IF('Town Data'!K96&gt;9,'Town Data'!J96,"*")</f>
        <v>33534570.640000001</v>
      </c>
      <c r="H100" s="51">
        <f>IF('Town Data'!M96&gt;9,'Town Data'!L96,"*")</f>
        <v>893850.49999999988</v>
      </c>
      <c r="I100" s="22">
        <f t="shared" si="3"/>
        <v>-4.299303052338023E-2</v>
      </c>
      <c r="J100" s="22">
        <f t="shared" si="4"/>
        <v>5.0400435065776135E-2</v>
      </c>
      <c r="K100" s="22">
        <f t="shared" si="5"/>
        <v>-0.18060570531649259</v>
      </c>
      <c r="L100" s="15"/>
    </row>
    <row r="101" spans="1:12" x14ac:dyDescent="0.25">
      <c r="A101" s="15"/>
      <c r="B101" s="27" t="str">
        <f>'Town Data'!A97</f>
        <v>MANCHESTER</v>
      </c>
      <c r="C101" s="49">
        <f>IF('Town Data'!C97&gt;9,'Town Data'!B97,"*")</f>
        <v>393396460.25</v>
      </c>
      <c r="D101" s="50">
        <f>IF('Town Data'!E97&gt;9,'Town Data'!D97,"*")</f>
        <v>108226852.7</v>
      </c>
      <c r="E101" s="51">
        <f>IF('Town Data'!G97&gt;9,'Town Data'!F97,"*")</f>
        <v>3828288.9999999935</v>
      </c>
      <c r="F101" s="50">
        <f>IF('Town Data'!I97&gt;9,'Town Data'!H97,"*")</f>
        <v>399769537.87</v>
      </c>
      <c r="G101" s="50">
        <f>IF('Town Data'!K97&gt;9,'Town Data'!J97,"*")</f>
        <v>98181552.200000003</v>
      </c>
      <c r="H101" s="51">
        <f>IF('Town Data'!M97&gt;9,'Town Data'!L97,"*")</f>
        <v>3743137.4999999967</v>
      </c>
      <c r="I101" s="22">
        <f t="shared" si="3"/>
        <v>-1.5941879048504314E-2</v>
      </c>
      <c r="J101" s="22">
        <f t="shared" si="4"/>
        <v>0.10231352300824594</v>
      </c>
      <c r="K101" s="22">
        <f t="shared" si="5"/>
        <v>2.2748696781776469E-2</v>
      </c>
      <c r="L101" s="15"/>
    </row>
    <row r="102" spans="1:12" x14ac:dyDescent="0.25">
      <c r="B102" s="27" t="str">
        <f>'Town Data'!A98</f>
        <v>MARLBORO</v>
      </c>
      <c r="C102" s="49">
        <f>IF('Town Data'!C98&gt;9,'Town Data'!B98,"*")</f>
        <v>1727325.31</v>
      </c>
      <c r="D102" s="50">
        <f>IF('Town Data'!E98&gt;9,'Town Data'!D98,"*")</f>
        <v>631942.14</v>
      </c>
      <c r="E102" s="51" t="str">
        <f>IF('Town Data'!G98&gt;9,'Town Data'!F98,"*")</f>
        <v>*</v>
      </c>
      <c r="F102" s="50">
        <f>IF('Town Data'!I98&gt;9,'Town Data'!H98,"*")</f>
        <v>1751420.47</v>
      </c>
      <c r="G102" s="50">
        <f>IF('Town Data'!K98&gt;9,'Town Data'!J98,"*")</f>
        <v>730296.49</v>
      </c>
      <c r="H102" s="51" t="str">
        <f>IF('Town Data'!M98&gt;9,'Town Data'!L98,"*")</f>
        <v>*</v>
      </c>
      <c r="I102" s="22">
        <f t="shared" si="3"/>
        <v>-1.375749593699788E-2</v>
      </c>
      <c r="J102" s="22">
        <f t="shared" si="4"/>
        <v>-0.13467728702899828</v>
      </c>
      <c r="K102" s="22" t="str">
        <f t="shared" si="5"/>
        <v/>
      </c>
      <c r="L102" s="15"/>
    </row>
    <row r="103" spans="1:12" x14ac:dyDescent="0.25">
      <c r="B103" s="27" t="str">
        <f>'Town Data'!A99</f>
        <v>MARSHFIELD</v>
      </c>
      <c r="C103" s="49">
        <f>IF('Town Data'!C99&gt;9,'Town Data'!B99,"*")</f>
        <v>11385805.49</v>
      </c>
      <c r="D103" s="50">
        <f>IF('Town Data'!E99&gt;9,'Town Data'!D99,"*")</f>
        <v>2704059.11</v>
      </c>
      <c r="E103" s="51" t="str">
        <f>IF('Town Data'!G99&gt;9,'Town Data'!F99,"*")</f>
        <v>*</v>
      </c>
      <c r="F103" s="50">
        <f>IF('Town Data'!I99&gt;9,'Town Data'!H99,"*")</f>
        <v>10287416.300000001</v>
      </c>
      <c r="G103" s="50">
        <f>IF('Town Data'!K99&gt;9,'Town Data'!J99,"*")</f>
        <v>2581419.79</v>
      </c>
      <c r="H103" s="51" t="str">
        <f>IF('Town Data'!M99&gt;9,'Town Data'!L99,"*")</f>
        <v>*</v>
      </c>
      <c r="I103" s="22">
        <f t="shared" si="3"/>
        <v>0.10677017027103292</v>
      </c>
      <c r="J103" s="22">
        <f t="shared" si="4"/>
        <v>4.7508475946099346E-2</v>
      </c>
      <c r="K103" s="22" t="str">
        <f t="shared" si="5"/>
        <v/>
      </c>
      <c r="L103" s="15"/>
    </row>
    <row r="104" spans="1:12" x14ac:dyDescent="0.25">
      <c r="B104" s="27" t="str">
        <f>'Town Data'!A100</f>
        <v>MENDON</v>
      </c>
      <c r="C104" s="49">
        <f>IF('Town Data'!C100&gt;9,'Town Data'!B100,"*")</f>
        <v>22794139.84</v>
      </c>
      <c r="D104" s="50">
        <f>IF('Town Data'!E100&gt;9,'Town Data'!D100,"*")</f>
        <v>3163562.77</v>
      </c>
      <c r="E104" s="51" t="str">
        <f>IF('Town Data'!G100&gt;9,'Town Data'!F100,"*")</f>
        <v>*</v>
      </c>
      <c r="F104" s="50">
        <f>IF('Town Data'!I100&gt;9,'Town Data'!H100,"*")</f>
        <v>22324901.949999999</v>
      </c>
      <c r="G104" s="50">
        <f>IF('Town Data'!K100&gt;9,'Town Data'!J100,"*")</f>
        <v>3188766.35</v>
      </c>
      <c r="H104" s="51" t="str">
        <f>IF('Town Data'!M100&gt;9,'Town Data'!L100,"*")</f>
        <v>*</v>
      </c>
      <c r="I104" s="22">
        <f t="shared" si="3"/>
        <v>2.1018586825193229E-2</v>
      </c>
      <c r="J104" s="22">
        <f t="shared" si="4"/>
        <v>-7.9038653929599054E-3</v>
      </c>
      <c r="K104" s="22" t="str">
        <f t="shared" si="5"/>
        <v/>
      </c>
      <c r="L104" s="15"/>
    </row>
    <row r="105" spans="1:12" x14ac:dyDescent="0.25">
      <c r="B105" s="27" t="str">
        <f>'Town Data'!A101</f>
        <v>MIDDLEBURY</v>
      </c>
      <c r="C105" s="49">
        <f>IF('Town Data'!C101&gt;9,'Town Data'!B101,"*")</f>
        <v>434835866.44999999</v>
      </c>
      <c r="D105" s="50">
        <f>IF('Town Data'!E101&gt;9,'Town Data'!D101,"*")</f>
        <v>108256798.02</v>
      </c>
      <c r="E105" s="51">
        <f>IF('Town Data'!G101&gt;9,'Town Data'!F101,"*")</f>
        <v>1696420.1666666674</v>
      </c>
      <c r="F105" s="50">
        <f>IF('Town Data'!I101&gt;9,'Town Data'!H101,"*")</f>
        <v>403125519.45999998</v>
      </c>
      <c r="G105" s="50">
        <f>IF('Town Data'!K101&gt;9,'Town Data'!J101,"*")</f>
        <v>108964413.41</v>
      </c>
      <c r="H105" s="51">
        <f>IF('Town Data'!M101&gt;9,'Town Data'!L101,"*")</f>
        <v>1734753.3333333333</v>
      </c>
      <c r="I105" s="22">
        <f t="shared" si="3"/>
        <v>7.8661224505154309E-2</v>
      </c>
      <c r="J105" s="22">
        <f t="shared" si="4"/>
        <v>-6.4940044905987676E-3</v>
      </c>
      <c r="K105" s="22">
        <f t="shared" si="5"/>
        <v>-2.2097185767044201E-2</v>
      </c>
      <c r="L105" s="15"/>
    </row>
    <row r="106" spans="1:12" x14ac:dyDescent="0.25">
      <c r="B106" s="27" t="str">
        <f>'Town Data'!A102</f>
        <v>MIDDLESEX</v>
      </c>
      <c r="C106" s="49">
        <f>IF('Town Data'!C102&gt;9,'Town Data'!B102,"*")</f>
        <v>36703327.579999998</v>
      </c>
      <c r="D106" s="50">
        <f>IF('Town Data'!E102&gt;9,'Town Data'!D102,"*")</f>
        <v>2150758.79</v>
      </c>
      <c r="E106" s="51" t="str">
        <f>IF('Town Data'!G102&gt;9,'Town Data'!F102,"*")</f>
        <v>*</v>
      </c>
      <c r="F106" s="50">
        <f>IF('Town Data'!I102&gt;9,'Town Data'!H102,"*")</f>
        <v>14927064.300000001</v>
      </c>
      <c r="G106" s="50">
        <f>IF('Town Data'!K102&gt;9,'Town Data'!J102,"*")</f>
        <v>2217322.54</v>
      </c>
      <c r="H106" s="51" t="str">
        <f>IF('Town Data'!M102&gt;9,'Town Data'!L102,"*")</f>
        <v>*</v>
      </c>
      <c r="I106" s="22">
        <f t="shared" si="3"/>
        <v>1.4588443408795388</v>
      </c>
      <c r="J106" s="22">
        <f t="shared" si="4"/>
        <v>-3.0019877036022012E-2</v>
      </c>
      <c r="K106" s="22" t="str">
        <f t="shared" si="5"/>
        <v/>
      </c>
      <c r="L106" s="15"/>
    </row>
    <row r="107" spans="1:12" x14ac:dyDescent="0.25">
      <c r="B107" s="27" t="str">
        <f>'Town Data'!A103</f>
        <v>MIDDLETOWN SPRINGS</v>
      </c>
      <c r="C107" s="49">
        <f>IF('Town Data'!C103&gt;9,'Town Data'!B103,"*")</f>
        <v>2305263.34</v>
      </c>
      <c r="D107" s="50">
        <f>IF('Town Data'!E103&gt;9,'Town Data'!D103,"*")</f>
        <v>514915.37</v>
      </c>
      <c r="E107" s="51" t="str">
        <f>IF('Town Data'!G103&gt;9,'Town Data'!F103,"*")</f>
        <v>*</v>
      </c>
      <c r="F107" s="50">
        <f>IF('Town Data'!I103&gt;9,'Town Data'!H103,"*")</f>
        <v>2852875.86</v>
      </c>
      <c r="G107" s="50">
        <f>IF('Town Data'!K103&gt;9,'Town Data'!J103,"*")</f>
        <v>673584.23</v>
      </c>
      <c r="H107" s="51" t="str">
        <f>IF('Town Data'!M103&gt;9,'Town Data'!L103,"*")</f>
        <v>*</v>
      </c>
      <c r="I107" s="22">
        <f t="shared" si="3"/>
        <v>-0.19195105110532221</v>
      </c>
      <c r="J107" s="22">
        <f t="shared" si="4"/>
        <v>-0.23555904804956612</v>
      </c>
      <c r="K107" s="22" t="str">
        <f t="shared" si="5"/>
        <v/>
      </c>
      <c r="L107" s="15"/>
    </row>
    <row r="108" spans="1:12" x14ac:dyDescent="0.25">
      <c r="B108" s="27" t="str">
        <f>'Town Data'!A104</f>
        <v>MILTON</v>
      </c>
      <c r="C108" s="49">
        <f>IF('Town Data'!C104&gt;9,'Town Data'!B104,"*")</f>
        <v>206923517.99000001</v>
      </c>
      <c r="D108" s="50">
        <f>IF('Town Data'!E104&gt;9,'Town Data'!D104,"*")</f>
        <v>42234709.770000003</v>
      </c>
      <c r="E108" s="51">
        <f>IF('Town Data'!G104&gt;9,'Town Data'!F104,"*")</f>
        <v>2685317.1666666698</v>
      </c>
      <c r="F108" s="50">
        <f>IF('Town Data'!I104&gt;9,'Town Data'!H104,"*")</f>
        <v>231713431.53999999</v>
      </c>
      <c r="G108" s="50">
        <f>IF('Town Data'!K104&gt;9,'Town Data'!J104,"*")</f>
        <v>40682196.439999998</v>
      </c>
      <c r="H108" s="51">
        <f>IF('Town Data'!M104&gt;9,'Town Data'!L104,"*")</f>
        <v>819285.83333333349</v>
      </c>
      <c r="I108" s="22">
        <f t="shared" si="3"/>
        <v>-0.10698522474611306</v>
      </c>
      <c r="J108" s="22">
        <f t="shared" si="4"/>
        <v>3.8161984009140823E-2</v>
      </c>
      <c r="K108" s="22">
        <f t="shared" si="5"/>
        <v>2.2776316364964235</v>
      </c>
      <c r="L108" s="15"/>
    </row>
    <row r="109" spans="1:12" x14ac:dyDescent="0.25">
      <c r="B109" s="27" t="str">
        <f>'Town Data'!A105</f>
        <v>MONKTON</v>
      </c>
      <c r="C109" s="49">
        <f>IF('Town Data'!C105&gt;9,'Town Data'!B105,"*")</f>
        <v>4730633.18</v>
      </c>
      <c r="D109" s="50">
        <f>IF('Town Data'!E105&gt;9,'Town Data'!D105,"*")</f>
        <v>635193.43999999994</v>
      </c>
      <c r="E109" s="51" t="str">
        <f>IF('Town Data'!G105&gt;9,'Town Data'!F105,"*")</f>
        <v>*</v>
      </c>
      <c r="F109" s="50">
        <f>IF('Town Data'!I105&gt;9,'Town Data'!H105,"*")</f>
        <v>5071054.58</v>
      </c>
      <c r="G109" s="50">
        <f>IF('Town Data'!K105&gt;9,'Town Data'!J105,"*")</f>
        <v>657302.39</v>
      </c>
      <c r="H109" s="51" t="str">
        <f>IF('Town Data'!M105&gt;9,'Town Data'!L105,"*")</f>
        <v>*</v>
      </c>
      <c r="I109" s="22">
        <f t="shared" si="3"/>
        <v>-6.7130296988442265E-2</v>
      </c>
      <c r="J109" s="22">
        <f t="shared" si="4"/>
        <v>-3.3635888650884217E-2</v>
      </c>
      <c r="K109" s="22" t="str">
        <f t="shared" si="5"/>
        <v/>
      </c>
      <c r="L109" s="15"/>
    </row>
    <row r="110" spans="1:12" x14ac:dyDescent="0.25">
      <c r="B110" s="27" t="str">
        <f>'Town Data'!A106</f>
        <v>MONTGOMERY</v>
      </c>
      <c r="C110" s="49">
        <f>IF('Town Data'!C106&gt;9,'Town Data'!B106,"*")</f>
        <v>10991316.970000001</v>
      </c>
      <c r="D110" s="50">
        <f>IF('Town Data'!E106&gt;9,'Town Data'!D106,"*")</f>
        <v>2297697.91</v>
      </c>
      <c r="E110" s="51" t="str">
        <f>IF('Town Data'!G106&gt;9,'Town Data'!F106,"*")</f>
        <v>*</v>
      </c>
      <c r="F110" s="50">
        <f>IF('Town Data'!I106&gt;9,'Town Data'!H106,"*")</f>
        <v>10483500.810000001</v>
      </c>
      <c r="G110" s="50">
        <f>IF('Town Data'!K106&gt;9,'Town Data'!J106,"*")</f>
        <v>2024570.95</v>
      </c>
      <c r="H110" s="51" t="str">
        <f>IF('Town Data'!M106&gt;9,'Town Data'!L106,"*")</f>
        <v>*</v>
      </c>
      <c r="I110" s="22">
        <f t="shared" si="3"/>
        <v>4.8439559380355511E-2</v>
      </c>
      <c r="J110" s="22">
        <f t="shared" si="4"/>
        <v>0.134906094548082</v>
      </c>
      <c r="K110" s="22" t="str">
        <f t="shared" si="5"/>
        <v/>
      </c>
      <c r="L110" s="15"/>
    </row>
    <row r="111" spans="1:12" x14ac:dyDescent="0.25">
      <c r="B111" s="27" t="str">
        <f>'Town Data'!A107</f>
        <v>MONTPELIER</v>
      </c>
      <c r="C111" s="49">
        <f>IF('Town Data'!C107&gt;9,'Town Data'!B107,"*")</f>
        <v>203011790.68000001</v>
      </c>
      <c r="D111" s="50">
        <f>IF('Town Data'!E107&gt;9,'Town Data'!D107,"*")</f>
        <v>65463964.530000001</v>
      </c>
      <c r="E111" s="51">
        <f>IF('Town Data'!G107&gt;9,'Town Data'!F107,"*")</f>
        <v>4163170.4999999972</v>
      </c>
      <c r="F111" s="50">
        <f>IF('Town Data'!I107&gt;9,'Town Data'!H107,"*")</f>
        <v>211149511.49000001</v>
      </c>
      <c r="G111" s="50">
        <f>IF('Town Data'!K107&gt;9,'Town Data'!J107,"*")</f>
        <v>65351957.880000003</v>
      </c>
      <c r="H111" s="51">
        <f>IF('Town Data'!M107&gt;9,'Town Data'!L107,"*")</f>
        <v>4316402.833333333</v>
      </c>
      <c r="I111" s="22">
        <f t="shared" si="3"/>
        <v>-3.8540088265302017E-2</v>
      </c>
      <c r="J111" s="22">
        <f t="shared" si="4"/>
        <v>1.7138989195345359E-3</v>
      </c>
      <c r="K111" s="22">
        <f t="shared" si="5"/>
        <v>-3.5500007587336901E-2</v>
      </c>
      <c r="L111" s="15"/>
    </row>
    <row r="112" spans="1:12" x14ac:dyDescent="0.25">
      <c r="B112" s="27" t="str">
        <f>'Town Data'!A108</f>
        <v>MORETOWN</v>
      </c>
      <c r="C112" s="49">
        <f>IF('Town Data'!C108&gt;9,'Town Data'!B108,"*")</f>
        <v>7260527.8099999996</v>
      </c>
      <c r="D112" s="50">
        <f>IF('Town Data'!E108&gt;9,'Town Data'!D108,"*")</f>
        <v>2295128.75</v>
      </c>
      <c r="E112" s="51">
        <f>IF('Town Data'!G108&gt;9,'Town Data'!F108,"*")</f>
        <v>124453.0000000001</v>
      </c>
      <c r="F112" s="50">
        <f>IF('Town Data'!I108&gt;9,'Town Data'!H108,"*")</f>
        <v>7424123.0099999998</v>
      </c>
      <c r="G112" s="50">
        <f>IF('Town Data'!K108&gt;9,'Town Data'!J108,"*")</f>
        <v>2243476.16</v>
      </c>
      <c r="H112" s="51">
        <f>IF('Town Data'!M108&gt;9,'Town Data'!L108,"*")</f>
        <v>16825.166666666668</v>
      </c>
      <c r="I112" s="22">
        <f t="shared" si="3"/>
        <v>-2.2035626265842299E-2</v>
      </c>
      <c r="J112" s="22">
        <f t="shared" si="4"/>
        <v>2.3023462839025597E-2</v>
      </c>
      <c r="K112" s="22">
        <f t="shared" si="5"/>
        <v>6.3968360887955598</v>
      </c>
      <c r="L112" s="15"/>
    </row>
    <row r="113" spans="2:12" x14ac:dyDescent="0.25">
      <c r="B113" s="27" t="str">
        <f>'Town Data'!A109</f>
        <v>MORGAN</v>
      </c>
      <c r="C113" s="49">
        <f>IF('Town Data'!C109&gt;9,'Town Data'!B109,"*")</f>
        <v>2006694.83</v>
      </c>
      <c r="D113" s="50">
        <f>IF('Town Data'!E109&gt;9,'Town Data'!D109,"*")</f>
        <v>330089.8</v>
      </c>
      <c r="E113" s="51" t="str">
        <f>IF('Town Data'!G109&gt;9,'Town Data'!F109,"*")</f>
        <v>*</v>
      </c>
      <c r="F113" s="50">
        <f>IF('Town Data'!I109&gt;9,'Town Data'!H109,"*")</f>
        <v>2114906.1</v>
      </c>
      <c r="G113" s="50">
        <f>IF('Town Data'!K109&gt;9,'Town Data'!J109,"*")</f>
        <v>283208.64</v>
      </c>
      <c r="H113" s="51" t="str">
        <f>IF('Town Data'!M109&gt;9,'Town Data'!L109,"*")</f>
        <v>*</v>
      </c>
      <c r="I113" s="22">
        <f t="shared" si="3"/>
        <v>-5.1165992665111709E-2</v>
      </c>
      <c r="J113" s="22">
        <f t="shared" si="4"/>
        <v>0.1655357689652405</v>
      </c>
      <c r="K113" s="22" t="str">
        <f t="shared" si="5"/>
        <v/>
      </c>
      <c r="L113" s="15"/>
    </row>
    <row r="114" spans="2:12" x14ac:dyDescent="0.25">
      <c r="B114" s="27" t="str">
        <f>'Town Data'!A110</f>
        <v>MORRISTOWN</v>
      </c>
      <c r="C114" s="49">
        <f>IF('Town Data'!C110&gt;9,'Town Data'!B110,"*")</f>
        <v>293632062.92000002</v>
      </c>
      <c r="D114" s="50">
        <f>IF('Town Data'!E110&gt;9,'Town Data'!D110,"*")</f>
        <v>81354895.799999997</v>
      </c>
      <c r="E114" s="51">
        <f>IF('Town Data'!G110&gt;9,'Town Data'!F110,"*")</f>
        <v>3070298.8333333344</v>
      </c>
      <c r="F114" s="50">
        <f>IF('Town Data'!I110&gt;9,'Town Data'!H110,"*")</f>
        <v>269824647.85000002</v>
      </c>
      <c r="G114" s="50">
        <f>IF('Town Data'!K110&gt;9,'Town Data'!J110,"*")</f>
        <v>81655916.659999996</v>
      </c>
      <c r="H114" s="51">
        <f>IF('Town Data'!M110&gt;9,'Town Data'!L110,"*")</f>
        <v>2643810.0000000009</v>
      </c>
      <c r="I114" s="22">
        <f t="shared" si="3"/>
        <v>8.8232914449071859E-2</v>
      </c>
      <c r="J114" s="22">
        <f t="shared" si="4"/>
        <v>-3.6864549724350548E-3</v>
      </c>
      <c r="K114" s="22">
        <f t="shared" si="5"/>
        <v>0.1613159921981282</v>
      </c>
      <c r="L114" s="15"/>
    </row>
    <row r="115" spans="2:12" x14ac:dyDescent="0.25">
      <c r="B115" s="27" t="str">
        <f>'Town Data'!A111</f>
        <v>MOUNT HOLLY</v>
      </c>
      <c r="C115" s="49">
        <f>IF('Town Data'!C111&gt;9,'Town Data'!B111,"*")</f>
        <v>5943348.2599999998</v>
      </c>
      <c r="D115" s="50">
        <f>IF('Town Data'!E111&gt;9,'Town Data'!D111,"*")</f>
        <v>1646050.65</v>
      </c>
      <c r="E115" s="51" t="str">
        <f>IF('Town Data'!G111&gt;9,'Town Data'!F111,"*")</f>
        <v>*</v>
      </c>
      <c r="F115" s="50">
        <f>IF('Town Data'!I111&gt;9,'Town Data'!H111,"*")</f>
        <v>6250194.0800000001</v>
      </c>
      <c r="G115" s="50">
        <f>IF('Town Data'!K111&gt;9,'Town Data'!J111,"*")</f>
        <v>1380274.39</v>
      </c>
      <c r="H115" s="51" t="str">
        <f>IF('Town Data'!M111&gt;9,'Town Data'!L111,"*")</f>
        <v>*</v>
      </c>
      <c r="I115" s="22">
        <f t="shared" si="3"/>
        <v>-4.9093806699839357E-2</v>
      </c>
      <c r="J115" s="22">
        <f t="shared" si="4"/>
        <v>0.19255320675767956</v>
      </c>
      <c r="K115" s="22" t="str">
        <f t="shared" si="5"/>
        <v/>
      </c>
      <c r="L115" s="15"/>
    </row>
    <row r="116" spans="2:12" x14ac:dyDescent="0.25">
      <c r="B116" s="27" t="str">
        <f>'Town Data'!A112</f>
        <v>NEW HAVEN</v>
      </c>
      <c r="C116" s="49">
        <f>IF('Town Data'!C112&gt;9,'Town Data'!B112,"*")</f>
        <v>137150958.09</v>
      </c>
      <c r="D116" s="50">
        <f>IF('Town Data'!E112&gt;9,'Town Data'!D112,"*")</f>
        <v>7132489.9000000004</v>
      </c>
      <c r="E116" s="51">
        <f>IF('Town Data'!G112&gt;9,'Town Data'!F112,"*")</f>
        <v>561693.16666666674</v>
      </c>
      <c r="F116" s="50">
        <f>IF('Town Data'!I112&gt;9,'Town Data'!H112,"*")</f>
        <v>135610710.50999999</v>
      </c>
      <c r="G116" s="50">
        <f>IF('Town Data'!K112&gt;9,'Town Data'!J112,"*")</f>
        <v>7459515.2300000004</v>
      </c>
      <c r="H116" s="51" t="str">
        <f>IF('Town Data'!M112&gt;9,'Town Data'!L112,"*")</f>
        <v>*</v>
      </c>
      <c r="I116" s="22">
        <f t="shared" si="3"/>
        <v>1.1357860851901035E-2</v>
      </c>
      <c r="J116" s="22">
        <f t="shared" si="4"/>
        <v>-4.3840024440837566E-2</v>
      </c>
      <c r="K116" s="22" t="str">
        <f t="shared" si="5"/>
        <v/>
      </c>
      <c r="L116" s="15"/>
    </row>
    <row r="117" spans="2:12" x14ac:dyDescent="0.25">
      <c r="B117" s="27" t="str">
        <f>'Town Data'!A113</f>
        <v>NEWARK</v>
      </c>
      <c r="C117" s="49">
        <f>IF('Town Data'!C113&gt;9,'Town Data'!B113,"*")</f>
        <v>876525.34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>
        <f>IF('Town Data'!I113&gt;9,'Town Data'!H113,"*")</f>
        <v>697166.54</v>
      </c>
      <c r="G117" s="50">
        <f>IF('Town Data'!K113&gt;9,'Town Data'!J113,"*")</f>
        <v>211745.53</v>
      </c>
      <c r="H117" s="51" t="str">
        <f>IF('Town Data'!M113&gt;9,'Town Data'!L113,"*")</f>
        <v>*</v>
      </c>
      <c r="I117" s="22">
        <f t="shared" si="3"/>
        <v>0.25726822747402639</v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 t="str">
        <f>'Town Data'!A114</f>
        <v>NEWBURY</v>
      </c>
      <c r="C118" s="49">
        <f>IF('Town Data'!C114&gt;9,'Town Data'!B114,"*")</f>
        <v>37752483.799999997</v>
      </c>
      <c r="D118" s="50">
        <f>IF('Town Data'!E114&gt;9,'Town Data'!D114,"*")</f>
        <v>3298991.92</v>
      </c>
      <c r="E118" s="51">
        <f>IF('Town Data'!G114&gt;9,'Town Data'!F114,"*")</f>
        <v>110626</v>
      </c>
      <c r="F118" s="50">
        <f>IF('Town Data'!I114&gt;9,'Town Data'!H114,"*")</f>
        <v>38542376.409999996</v>
      </c>
      <c r="G118" s="50">
        <f>IF('Town Data'!K114&gt;9,'Town Data'!J114,"*")</f>
        <v>2897527.13</v>
      </c>
      <c r="H118" s="51">
        <f>IF('Town Data'!M114&gt;9,'Town Data'!L114,"*")</f>
        <v>112078.33333333328</v>
      </c>
      <c r="I118" s="22">
        <f t="shared" si="3"/>
        <v>-2.049413356346803E-2</v>
      </c>
      <c r="J118" s="22">
        <f t="shared" si="4"/>
        <v>0.13855428162979791</v>
      </c>
      <c r="K118" s="22">
        <f t="shared" si="5"/>
        <v>-1.2958198878759963E-2</v>
      </c>
      <c r="L118" s="15"/>
    </row>
    <row r="119" spans="2:12" x14ac:dyDescent="0.25">
      <c r="B119" s="27" t="str">
        <f>'Town Data'!A115</f>
        <v>NEWFANE</v>
      </c>
      <c r="C119" s="49">
        <f>IF('Town Data'!C115&gt;9,'Town Data'!B115,"*")</f>
        <v>10813756.42</v>
      </c>
      <c r="D119" s="50">
        <f>IF('Town Data'!E115&gt;9,'Town Data'!D115,"*")</f>
        <v>6586532.2400000002</v>
      </c>
      <c r="E119" s="51" t="str">
        <f>IF('Town Data'!G115&gt;9,'Town Data'!F115,"*")</f>
        <v>*</v>
      </c>
      <c r="F119" s="50">
        <f>IF('Town Data'!I115&gt;9,'Town Data'!H115,"*")</f>
        <v>10811611.83</v>
      </c>
      <c r="G119" s="50">
        <f>IF('Town Data'!K115&gt;9,'Town Data'!J115,"*")</f>
        <v>5699548.2800000003</v>
      </c>
      <c r="H119" s="51" t="str">
        <f>IF('Town Data'!M115&gt;9,'Town Data'!L115,"*")</f>
        <v>*</v>
      </c>
      <c r="I119" s="22">
        <f t="shared" si="3"/>
        <v>1.9835987766866127E-4</v>
      </c>
      <c r="J119" s="22">
        <f t="shared" si="4"/>
        <v>0.15562355408278072</v>
      </c>
      <c r="K119" s="22" t="str">
        <f t="shared" si="5"/>
        <v/>
      </c>
      <c r="L119" s="15"/>
    </row>
    <row r="120" spans="2:12" x14ac:dyDescent="0.25">
      <c r="B120" s="27" t="str">
        <f>'Town Data'!A116</f>
        <v>NEWPORT</v>
      </c>
      <c r="C120" s="49">
        <f>IF('Town Data'!C116&gt;9,'Town Data'!B116,"*")</f>
        <v>258513716.71000001</v>
      </c>
      <c r="D120" s="50">
        <f>IF('Town Data'!E116&gt;9,'Town Data'!D116,"*")</f>
        <v>44704773.079999998</v>
      </c>
      <c r="E120" s="51">
        <f>IF('Town Data'!G116&gt;9,'Town Data'!F116,"*")</f>
        <v>1189011.6666666677</v>
      </c>
      <c r="F120" s="50">
        <f>IF('Town Data'!I116&gt;9,'Town Data'!H116,"*")</f>
        <v>248071467.13999999</v>
      </c>
      <c r="G120" s="50">
        <f>IF('Town Data'!K116&gt;9,'Town Data'!J116,"*")</f>
        <v>43618535.079999998</v>
      </c>
      <c r="H120" s="51">
        <f>IF('Town Data'!M116&gt;9,'Town Data'!L116,"*")</f>
        <v>1229599.6666666672</v>
      </c>
      <c r="I120" s="22">
        <f t="shared" si="3"/>
        <v>4.2093714728211377E-2</v>
      </c>
      <c r="J120" s="22">
        <f t="shared" si="4"/>
        <v>2.4903128865005432E-2</v>
      </c>
      <c r="K120" s="22">
        <f t="shared" si="5"/>
        <v>-3.3009117601690563E-2</v>
      </c>
      <c r="L120" s="15"/>
    </row>
    <row r="121" spans="2:12" x14ac:dyDescent="0.25">
      <c r="B121" s="27" t="str">
        <f>'Town Data'!A117</f>
        <v>NEWPORT TOWN</v>
      </c>
      <c r="C121" s="49">
        <f>IF('Town Data'!C117&gt;9,'Town Data'!B117,"*")</f>
        <v>8100199.1299999999</v>
      </c>
      <c r="D121" s="50">
        <f>IF('Town Data'!E117&gt;9,'Town Data'!D117,"*")</f>
        <v>1405494.57</v>
      </c>
      <c r="E121" s="51" t="str">
        <f>IF('Town Data'!G117&gt;9,'Town Data'!F117,"*")</f>
        <v>*</v>
      </c>
      <c r="F121" s="50">
        <f>IF('Town Data'!I117&gt;9,'Town Data'!H117,"*")</f>
        <v>7550541.9000000004</v>
      </c>
      <c r="G121" s="50">
        <f>IF('Town Data'!K117&gt;9,'Town Data'!J117,"*")</f>
        <v>1438558.32</v>
      </c>
      <c r="H121" s="51">
        <f>IF('Town Data'!M117&gt;9,'Town Data'!L117,"*")</f>
        <v>70281.999999999971</v>
      </c>
      <c r="I121" s="22">
        <f t="shared" si="3"/>
        <v>7.2797057122482758E-2</v>
      </c>
      <c r="J121" s="22">
        <f t="shared" si="4"/>
        <v>-2.2983948262869175E-2</v>
      </c>
      <c r="K121" s="22" t="str">
        <f t="shared" si="5"/>
        <v/>
      </c>
      <c r="L121" s="15"/>
    </row>
    <row r="122" spans="2:12" x14ac:dyDescent="0.25">
      <c r="B122" s="27" t="str">
        <f>'Town Data'!A118</f>
        <v>NORTH HERO</v>
      </c>
      <c r="C122" s="49">
        <f>IF('Town Data'!C118&gt;9,'Town Data'!B118,"*")</f>
        <v>6235731.3099999996</v>
      </c>
      <c r="D122" s="50">
        <f>IF('Town Data'!E118&gt;9,'Town Data'!D118,"*")</f>
        <v>1633773.8</v>
      </c>
      <c r="E122" s="51" t="str">
        <f>IF('Town Data'!G118&gt;9,'Town Data'!F118,"*")</f>
        <v>*</v>
      </c>
      <c r="F122" s="50">
        <f>IF('Town Data'!I118&gt;9,'Town Data'!H118,"*")</f>
        <v>6238318.7300000004</v>
      </c>
      <c r="G122" s="50">
        <f>IF('Town Data'!K118&gt;9,'Town Data'!J118,"*")</f>
        <v>1850732.13</v>
      </c>
      <c r="H122" s="51" t="str">
        <f>IF('Town Data'!M118&gt;9,'Town Data'!L118,"*")</f>
        <v>*</v>
      </c>
      <c r="I122" s="22">
        <f t="shared" si="3"/>
        <v>-4.1476239223847043E-4</v>
      </c>
      <c r="J122" s="22">
        <f t="shared" si="4"/>
        <v>-0.11722838031671275</v>
      </c>
      <c r="K122" s="22" t="str">
        <f t="shared" si="5"/>
        <v/>
      </c>
      <c r="L122" s="15"/>
    </row>
    <row r="123" spans="2:12" x14ac:dyDescent="0.25">
      <c r="B123" s="27" t="str">
        <f>'Town Data'!A119</f>
        <v>NORTHFIELD</v>
      </c>
      <c r="C123" s="49">
        <f>IF('Town Data'!C119&gt;9,'Town Data'!B119,"*")</f>
        <v>117459223.63</v>
      </c>
      <c r="D123" s="50">
        <f>IF('Town Data'!E119&gt;9,'Town Data'!D119,"*")</f>
        <v>16086849.6</v>
      </c>
      <c r="E123" s="51">
        <f>IF('Town Data'!G119&gt;9,'Town Data'!F119,"*")</f>
        <v>1306167.3333333328</v>
      </c>
      <c r="F123" s="50">
        <f>IF('Town Data'!I119&gt;9,'Town Data'!H119,"*")</f>
        <v>106208440.91</v>
      </c>
      <c r="G123" s="50">
        <f>IF('Town Data'!K119&gt;9,'Town Data'!J119,"*")</f>
        <v>14865012.65</v>
      </c>
      <c r="H123" s="51">
        <f>IF('Town Data'!M119&gt;9,'Town Data'!L119,"*")</f>
        <v>1146889.333333334</v>
      </c>
      <c r="I123" s="22">
        <f t="shared" si="3"/>
        <v>0.10593115409286351</v>
      </c>
      <c r="J123" s="22">
        <f t="shared" si="4"/>
        <v>8.2195486729034109E-2</v>
      </c>
      <c r="K123" s="22">
        <f t="shared" si="5"/>
        <v>0.13887826433704042</v>
      </c>
      <c r="L123" s="15"/>
    </row>
    <row r="124" spans="2:12" x14ac:dyDescent="0.25">
      <c r="B124" s="27" t="str">
        <f>'Town Data'!A120</f>
        <v>NORWICH</v>
      </c>
      <c r="C124" s="49">
        <f>IF('Town Data'!C120&gt;9,'Town Data'!B120,"*")</f>
        <v>88961399.870000005</v>
      </c>
      <c r="D124" s="50">
        <f>IF('Town Data'!E120&gt;9,'Town Data'!D120,"*")</f>
        <v>12248962.92</v>
      </c>
      <c r="E124" s="51">
        <f>IF('Town Data'!G120&gt;9,'Town Data'!F120,"*")</f>
        <v>633713.66666666698</v>
      </c>
      <c r="F124" s="50">
        <f>IF('Town Data'!I120&gt;9,'Town Data'!H120,"*")</f>
        <v>85265674.230000004</v>
      </c>
      <c r="G124" s="50">
        <f>IF('Town Data'!K120&gt;9,'Town Data'!J120,"*")</f>
        <v>11649587.27</v>
      </c>
      <c r="H124" s="51">
        <f>IF('Town Data'!M120&gt;9,'Town Data'!L120,"*")</f>
        <v>580148.00000000035</v>
      </c>
      <c r="I124" s="22">
        <f t="shared" si="3"/>
        <v>4.3343651162963431E-2</v>
      </c>
      <c r="J124" s="22">
        <f t="shared" si="4"/>
        <v>5.1450376404622647E-2</v>
      </c>
      <c r="K124" s="22">
        <f t="shared" si="5"/>
        <v>9.2331037367476221E-2</v>
      </c>
      <c r="L124" s="15"/>
    </row>
    <row r="125" spans="2:12" x14ac:dyDescent="0.25">
      <c r="B125" s="27" t="str">
        <f>'Town Data'!A121</f>
        <v>ORANGE</v>
      </c>
      <c r="C125" s="49">
        <f>IF('Town Data'!C121&gt;9,'Town Data'!B121,"*")</f>
        <v>399625.58</v>
      </c>
      <c r="D125" s="50">
        <f>IF('Town Data'!E121&gt;9,'Town Data'!D121,"*")</f>
        <v>174621.9</v>
      </c>
      <c r="E125" s="51" t="str">
        <f>IF('Town Data'!G121&gt;9,'Town Data'!F121,"*")</f>
        <v>*</v>
      </c>
      <c r="F125" s="50">
        <f>IF('Town Data'!I121&gt;9,'Town Data'!H121,"*")</f>
        <v>986295.35</v>
      </c>
      <c r="G125" s="50">
        <f>IF('Town Data'!K121&gt;9,'Town Data'!J121,"*")</f>
        <v>256228.09</v>
      </c>
      <c r="H125" s="51" t="str">
        <f>IF('Town Data'!M121&gt;9,'Town Data'!L121,"*")</f>
        <v>*</v>
      </c>
      <c r="I125" s="22">
        <f t="shared" si="3"/>
        <v>-0.59482159172706228</v>
      </c>
      <c r="J125" s="22">
        <f t="shared" si="4"/>
        <v>-0.31849041219485341</v>
      </c>
      <c r="K125" s="22" t="str">
        <f t="shared" si="5"/>
        <v/>
      </c>
      <c r="L125" s="15"/>
    </row>
    <row r="126" spans="2:12" x14ac:dyDescent="0.25">
      <c r="B126" s="27" t="str">
        <f>'Town Data'!A122</f>
        <v>ORWELL</v>
      </c>
      <c r="C126" s="49">
        <f>IF('Town Data'!C122&gt;9,'Town Data'!B122,"*")</f>
        <v>21646149.350000001</v>
      </c>
      <c r="D126" s="50">
        <f>IF('Town Data'!E122&gt;9,'Town Data'!D122,"*")</f>
        <v>3937208.72</v>
      </c>
      <c r="E126" s="51" t="str">
        <f>IF('Town Data'!G122&gt;9,'Town Data'!F122,"*")</f>
        <v>*</v>
      </c>
      <c r="F126" s="50">
        <f>IF('Town Data'!I122&gt;9,'Town Data'!H122,"*")</f>
        <v>19775480.07</v>
      </c>
      <c r="G126" s="50">
        <f>IF('Town Data'!K122&gt;9,'Town Data'!J122,"*")</f>
        <v>3512119.41</v>
      </c>
      <c r="H126" s="51" t="str">
        <f>IF('Town Data'!M122&gt;9,'Town Data'!L122,"*")</f>
        <v>*</v>
      </c>
      <c r="I126" s="22">
        <f t="shared" si="3"/>
        <v>9.459539153428001E-2</v>
      </c>
      <c r="J126" s="22">
        <f t="shared" si="4"/>
        <v>0.12103498212209135</v>
      </c>
      <c r="K126" s="22" t="str">
        <f t="shared" si="5"/>
        <v/>
      </c>
      <c r="L126" s="15"/>
    </row>
    <row r="127" spans="2:12" x14ac:dyDescent="0.25">
      <c r="B127" s="27" t="str">
        <f>'Town Data'!A123</f>
        <v>PAWLET</v>
      </c>
      <c r="C127" s="49">
        <f>IF('Town Data'!C123&gt;9,'Town Data'!B123,"*")</f>
        <v>12199239.01</v>
      </c>
      <c r="D127" s="50">
        <f>IF('Town Data'!E123&gt;9,'Town Data'!D123,"*")</f>
        <v>3456485.83</v>
      </c>
      <c r="E127" s="51" t="str">
        <f>IF('Town Data'!G123&gt;9,'Town Data'!F123,"*")</f>
        <v>*</v>
      </c>
      <c r="F127" s="50">
        <f>IF('Town Data'!I123&gt;9,'Town Data'!H123,"*")</f>
        <v>12625909.880000001</v>
      </c>
      <c r="G127" s="50">
        <f>IF('Town Data'!K123&gt;9,'Town Data'!J123,"*")</f>
        <v>3506993.59</v>
      </c>
      <c r="H127" s="51" t="str">
        <f>IF('Town Data'!M123&gt;9,'Town Data'!L123,"*")</f>
        <v>*</v>
      </c>
      <c r="I127" s="22">
        <f t="shared" si="3"/>
        <v>-3.3793277003811545E-2</v>
      </c>
      <c r="J127" s="22">
        <f t="shared" si="4"/>
        <v>-1.4402010925831141E-2</v>
      </c>
      <c r="K127" s="22" t="str">
        <f t="shared" si="5"/>
        <v/>
      </c>
    </row>
    <row r="128" spans="2:12" x14ac:dyDescent="0.25">
      <c r="B128" s="27" t="str">
        <f>'Town Data'!A124</f>
        <v>PEACHAM</v>
      </c>
      <c r="C128" s="49">
        <f>IF('Town Data'!C124&gt;9,'Town Data'!B124,"*")</f>
        <v>153691.96</v>
      </c>
      <c r="D128" s="50">
        <f>IF('Town Data'!E124&gt;9,'Town Data'!D124,"*")</f>
        <v>55049.88</v>
      </c>
      <c r="E128" s="51" t="str">
        <f>IF('Town Data'!G124&gt;9,'Town Data'!F124,"*")</f>
        <v>*</v>
      </c>
      <c r="F128" s="50">
        <f>IF('Town Data'!I124&gt;9,'Town Data'!H124,"*")</f>
        <v>115675.75</v>
      </c>
      <c r="G128" s="50">
        <f>IF('Town Data'!K124&gt;9,'Town Data'!J124,"*")</f>
        <v>50558.78</v>
      </c>
      <c r="H128" s="51" t="str">
        <f>IF('Town Data'!M124&gt;9,'Town Data'!L124,"*")</f>
        <v>*</v>
      </c>
      <c r="I128" s="22">
        <f t="shared" si="3"/>
        <v>0.32864459491293546</v>
      </c>
      <c r="J128" s="22">
        <f t="shared" si="4"/>
        <v>8.8829279503975345E-2</v>
      </c>
      <c r="K128" s="22" t="str">
        <f t="shared" si="5"/>
        <v/>
      </c>
    </row>
    <row r="129" spans="2:11" x14ac:dyDescent="0.25">
      <c r="B129" s="27" t="str">
        <f>'Town Data'!A125</f>
        <v>PERU</v>
      </c>
      <c r="C129" s="49">
        <f>IF('Town Data'!C125&gt;9,'Town Data'!B125,"*")</f>
        <v>7240007.2000000002</v>
      </c>
      <c r="D129" s="50">
        <f>IF('Town Data'!E125&gt;9,'Town Data'!D125,"*")</f>
        <v>6073541.46</v>
      </c>
      <c r="E129" s="51" t="str">
        <f>IF('Town Data'!G125&gt;9,'Town Data'!F125,"*")</f>
        <v>*</v>
      </c>
      <c r="F129" s="50">
        <f>IF('Town Data'!I125&gt;9,'Town Data'!H125,"*")</f>
        <v>7083937.6100000003</v>
      </c>
      <c r="G129" s="50">
        <f>IF('Town Data'!K125&gt;9,'Town Data'!J125,"*")</f>
        <v>5959629.7000000002</v>
      </c>
      <c r="H129" s="51" t="str">
        <f>IF('Town Data'!M125&gt;9,'Town Data'!L125,"*")</f>
        <v>*</v>
      </c>
      <c r="I129" s="22">
        <f t="shared" si="3"/>
        <v>2.2031474385048946E-2</v>
      </c>
      <c r="J129" s="22">
        <f t="shared" si="4"/>
        <v>1.9113898972615659E-2</v>
      </c>
      <c r="K129" s="22" t="str">
        <f t="shared" si="5"/>
        <v/>
      </c>
    </row>
    <row r="130" spans="2:11" x14ac:dyDescent="0.25">
      <c r="B130" s="27" t="str">
        <f>'Town Data'!A126</f>
        <v>PITTSFIELD</v>
      </c>
      <c r="C130" s="49">
        <f>IF('Town Data'!C126&gt;9,'Town Data'!B126,"*")</f>
        <v>15500966.91</v>
      </c>
      <c r="D130" s="50">
        <f>IF('Town Data'!E126&gt;9,'Town Data'!D126,"*")</f>
        <v>4233353.6900000004</v>
      </c>
      <c r="E130" s="51" t="str">
        <f>IF('Town Data'!G126&gt;9,'Town Data'!F126,"*")</f>
        <v>*</v>
      </c>
      <c r="F130" s="50">
        <f>IF('Town Data'!I126&gt;9,'Town Data'!H126,"*")</f>
        <v>12821111.050000001</v>
      </c>
      <c r="G130" s="50">
        <f>IF('Town Data'!K126&gt;9,'Town Data'!J126,"*")</f>
        <v>3373430.85</v>
      </c>
      <c r="H130" s="51" t="str">
        <f>IF('Town Data'!M126&gt;9,'Town Data'!L126,"*")</f>
        <v>*</v>
      </c>
      <c r="I130" s="22">
        <f t="shared" si="3"/>
        <v>0.20901900385614391</v>
      </c>
      <c r="J130" s="22">
        <f t="shared" si="4"/>
        <v>0.25491046896663089</v>
      </c>
      <c r="K130" s="22" t="str">
        <f t="shared" si="5"/>
        <v/>
      </c>
    </row>
    <row r="131" spans="2:11" x14ac:dyDescent="0.25">
      <c r="B131" s="27" t="str">
        <f>'Town Data'!A127</f>
        <v>PITTSFORD</v>
      </c>
      <c r="C131" s="49">
        <f>IF('Town Data'!C127&gt;9,'Town Data'!B127,"*")</f>
        <v>40500131.729999997</v>
      </c>
      <c r="D131" s="50">
        <f>IF('Town Data'!E127&gt;9,'Town Data'!D127,"*")</f>
        <v>8526714.5800000001</v>
      </c>
      <c r="E131" s="51">
        <f>IF('Town Data'!G127&gt;9,'Town Data'!F127,"*")</f>
        <v>119396</v>
      </c>
      <c r="F131" s="50">
        <f>IF('Town Data'!I127&gt;9,'Town Data'!H127,"*")</f>
        <v>38011038.439999998</v>
      </c>
      <c r="G131" s="50">
        <f>IF('Town Data'!K127&gt;9,'Town Data'!J127,"*")</f>
        <v>7852367.7800000003</v>
      </c>
      <c r="H131" s="51">
        <f>IF('Town Data'!M127&gt;9,'Town Data'!L127,"*")</f>
        <v>126085.33333333344</v>
      </c>
      <c r="I131" s="22">
        <f t="shared" si="3"/>
        <v>6.5483433027724441E-2</v>
      </c>
      <c r="J131" s="22">
        <f t="shared" si="4"/>
        <v>8.5878147699291765E-2</v>
      </c>
      <c r="K131" s="22">
        <f t="shared" si="5"/>
        <v>-5.3054016327567351E-2</v>
      </c>
    </row>
    <row r="132" spans="2:11" x14ac:dyDescent="0.25">
      <c r="B132" s="27" t="str">
        <f>'Town Data'!A128</f>
        <v>PLAINFIELD</v>
      </c>
      <c r="C132" s="49">
        <f>IF('Town Data'!C128&gt;9,'Town Data'!B128,"*")</f>
        <v>8358358.3899999997</v>
      </c>
      <c r="D132" s="50">
        <f>IF('Town Data'!E128&gt;9,'Town Data'!D128,"*")</f>
        <v>1350879.4</v>
      </c>
      <c r="E132" s="51" t="str">
        <f>IF('Town Data'!G128&gt;9,'Town Data'!F128,"*")</f>
        <v>*</v>
      </c>
      <c r="F132" s="50">
        <f>IF('Town Data'!I128&gt;9,'Town Data'!H128,"*")</f>
        <v>7848250.7999999998</v>
      </c>
      <c r="G132" s="50">
        <f>IF('Town Data'!K128&gt;9,'Town Data'!J128,"*")</f>
        <v>1265528.3600000001</v>
      </c>
      <c r="H132" s="51" t="str">
        <f>IF('Town Data'!M128&gt;9,'Town Data'!L128,"*")</f>
        <v>*</v>
      </c>
      <c r="I132" s="22">
        <f t="shared" si="3"/>
        <v>6.4996341605189259E-2</v>
      </c>
      <c r="J132" s="22">
        <f t="shared" si="4"/>
        <v>6.7443008547038649E-2</v>
      </c>
      <c r="K132" s="22" t="str">
        <f t="shared" si="5"/>
        <v/>
      </c>
    </row>
    <row r="133" spans="2:11" x14ac:dyDescent="0.25">
      <c r="B133" s="27" t="str">
        <f>'Town Data'!A129</f>
        <v>PLYMOUTH</v>
      </c>
      <c r="C133" s="49">
        <f>IF('Town Data'!C129&gt;9,'Town Data'!B129,"*")</f>
        <v>4409428.34</v>
      </c>
      <c r="D133" s="50">
        <f>IF('Town Data'!E129&gt;9,'Town Data'!D129,"*")</f>
        <v>411008.99</v>
      </c>
      <c r="E133" s="51" t="str">
        <f>IF('Town Data'!G129&gt;9,'Town Data'!F129,"*")</f>
        <v>*</v>
      </c>
      <c r="F133" s="50">
        <f>IF('Town Data'!I129&gt;9,'Town Data'!H129,"*")</f>
        <v>4919838.3600000003</v>
      </c>
      <c r="G133" s="50">
        <f>IF('Town Data'!K129&gt;9,'Town Data'!J129,"*")</f>
        <v>556259.93999999994</v>
      </c>
      <c r="H133" s="51" t="str">
        <f>IF('Town Data'!M129&gt;9,'Town Data'!L129,"*")</f>
        <v>*</v>
      </c>
      <c r="I133" s="22">
        <f t="shared" si="3"/>
        <v>-0.10374528239582255</v>
      </c>
      <c r="J133" s="22">
        <f t="shared" si="4"/>
        <v>-0.26112063723301732</v>
      </c>
      <c r="K133" s="22" t="str">
        <f t="shared" si="5"/>
        <v/>
      </c>
    </row>
    <row r="134" spans="2:11" x14ac:dyDescent="0.25">
      <c r="B134" s="27" t="str">
        <f>'Town Data'!A130</f>
        <v>POMFRET</v>
      </c>
      <c r="C134" s="49">
        <f>IF('Town Data'!C130&gt;9,'Town Data'!B130,"*")</f>
        <v>2166058.5299999998</v>
      </c>
      <c r="D134" s="50">
        <f>IF('Town Data'!E130&gt;9,'Town Data'!D130,"*")</f>
        <v>1334617.8600000001</v>
      </c>
      <c r="E134" s="51" t="str">
        <f>IF('Town Data'!G130&gt;9,'Town Data'!F130,"*")</f>
        <v>*</v>
      </c>
      <c r="F134" s="50">
        <f>IF('Town Data'!I130&gt;9,'Town Data'!H130,"*")</f>
        <v>1833481.06</v>
      </c>
      <c r="G134" s="50">
        <f>IF('Town Data'!K130&gt;9,'Town Data'!J130,"*")</f>
        <v>1287577.71</v>
      </c>
      <c r="H134" s="51" t="str">
        <f>IF('Town Data'!M130&gt;9,'Town Data'!L130,"*")</f>
        <v>*</v>
      </c>
      <c r="I134" s="22">
        <f t="shared" ref="I134:I197" si="6">IFERROR((C134-F134)/F134,"")</f>
        <v>0.18139127654801065</v>
      </c>
      <c r="J134" s="22">
        <f t="shared" ref="J134:J197" si="7">IFERROR((D134-G134)/G134,"")</f>
        <v>3.6533833752061567E-2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POULTNEY</v>
      </c>
      <c r="C135" s="49">
        <f>IF('Town Data'!C131&gt;9,'Town Data'!B131,"*")</f>
        <v>54517285.039999999</v>
      </c>
      <c r="D135" s="50">
        <f>IF('Town Data'!E131&gt;9,'Town Data'!D131,"*")</f>
        <v>8114754.1299999999</v>
      </c>
      <c r="E135" s="51">
        <f>IF('Town Data'!G131&gt;9,'Town Data'!F131,"*")</f>
        <v>58516.83333333327</v>
      </c>
      <c r="F135" s="50">
        <f>IF('Town Data'!I131&gt;9,'Town Data'!H131,"*")</f>
        <v>56340599.869999997</v>
      </c>
      <c r="G135" s="50">
        <f>IF('Town Data'!K131&gt;9,'Town Data'!J131,"*")</f>
        <v>7901050.0899999999</v>
      </c>
      <c r="H135" s="51">
        <f>IF('Town Data'!M131&gt;9,'Town Data'!L131,"*")</f>
        <v>71717.833333333372</v>
      </c>
      <c r="I135" s="22">
        <f t="shared" si="6"/>
        <v>-3.2362360965398046E-2</v>
      </c>
      <c r="J135" s="22">
        <f t="shared" si="7"/>
        <v>2.7047549068253032E-2</v>
      </c>
      <c r="K135" s="22">
        <f t="shared" si="8"/>
        <v>-0.18406858359264563</v>
      </c>
    </row>
    <row r="136" spans="2:11" x14ac:dyDescent="0.25">
      <c r="B136" s="27" t="str">
        <f>'Town Data'!A132</f>
        <v>POWNAL</v>
      </c>
      <c r="C136" s="49">
        <f>IF('Town Data'!C132&gt;9,'Town Data'!B132,"*")</f>
        <v>12166290.810000001</v>
      </c>
      <c r="D136" s="50">
        <f>IF('Town Data'!E132&gt;9,'Town Data'!D132,"*")</f>
        <v>5226183.93</v>
      </c>
      <c r="E136" s="51" t="str">
        <f>IF('Town Data'!G132&gt;9,'Town Data'!F132,"*")</f>
        <v>*</v>
      </c>
      <c r="F136" s="50">
        <f>IF('Town Data'!I132&gt;9,'Town Data'!H132,"*")</f>
        <v>11154378.75</v>
      </c>
      <c r="G136" s="50">
        <f>IF('Town Data'!K132&gt;9,'Town Data'!J132,"*")</f>
        <v>5090376.0999999996</v>
      </c>
      <c r="H136" s="51" t="str">
        <f>IF('Town Data'!M132&gt;9,'Town Data'!L132,"*")</f>
        <v>*</v>
      </c>
      <c r="I136" s="22">
        <f t="shared" si="6"/>
        <v>9.07188183833188E-2</v>
      </c>
      <c r="J136" s="22">
        <f t="shared" si="7"/>
        <v>2.6679331218767918E-2</v>
      </c>
      <c r="K136" s="22" t="str">
        <f t="shared" si="8"/>
        <v/>
      </c>
    </row>
    <row r="137" spans="2:11" x14ac:dyDescent="0.25">
      <c r="B137" s="27" t="str">
        <f>'Town Data'!A133</f>
        <v>PROCTOR</v>
      </c>
      <c r="C137" s="49">
        <f>IF('Town Data'!C133&gt;9,'Town Data'!B133,"*")</f>
        <v>13599166.49</v>
      </c>
      <c r="D137" s="50">
        <f>IF('Town Data'!E133&gt;9,'Town Data'!D133,"*")</f>
        <v>1775158.28</v>
      </c>
      <c r="E137" s="51" t="str">
        <f>IF('Town Data'!G133&gt;9,'Town Data'!F133,"*")</f>
        <v>*</v>
      </c>
      <c r="F137" s="50">
        <f>IF('Town Data'!I133&gt;9,'Town Data'!H133,"*")</f>
        <v>13034997.609999999</v>
      </c>
      <c r="G137" s="50">
        <f>IF('Town Data'!K133&gt;9,'Town Data'!J133,"*")</f>
        <v>1591013.36</v>
      </c>
      <c r="H137" s="51" t="str">
        <f>IF('Town Data'!M133&gt;9,'Town Data'!L133,"*")</f>
        <v>*</v>
      </c>
      <c r="I137" s="22">
        <f t="shared" si="6"/>
        <v>4.3281088104472683E-2</v>
      </c>
      <c r="J137" s="22">
        <f t="shared" si="7"/>
        <v>0.11574064972025119</v>
      </c>
      <c r="K137" s="22" t="str">
        <f t="shared" si="8"/>
        <v/>
      </c>
    </row>
    <row r="138" spans="2:11" x14ac:dyDescent="0.25">
      <c r="B138" s="27" t="str">
        <f>'Town Data'!A134</f>
        <v>PUTNEY</v>
      </c>
      <c r="C138" s="49">
        <f>IF('Town Data'!C134&gt;9,'Town Data'!B134,"*")</f>
        <v>57799636.859999999</v>
      </c>
      <c r="D138" s="50">
        <f>IF('Town Data'!E134&gt;9,'Town Data'!D134,"*")</f>
        <v>4103273.88</v>
      </c>
      <c r="E138" s="51">
        <f>IF('Town Data'!G134&gt;9,'Town Data'!F134,"*")</f>
        <v>455351.66666666698</v>
      </c>
      <c r="F138" s="50">
        <f>IF('Town Data'!I134&gt;9,'Town Data'!H134,"*")</f>
        <v>54913685.880000003</v>
      </c>
      <c r="G138" s="50">
        <f>IF('Town Data'!K134&gt;9,'Town Data'!J134,"*")</f>
        <v>4031834.7</v>
      </c>
      <c r="H138" s="51">
        <f>IF('Town Data'!M134&gt;9,'Town Data'!L134,"*")</f>
        <v>350878.00000000006</v>
      </c>
      <c r="I138" s="22">
        <f t="shared" si="6"/>
        <v>5.2554311985294776E-2</v>
      </c>
      <c r="J138" s="22">
        <f t="shared" si="7"/>
        <v>1.7718777012361072E-2</v>
      </c>
      <c r="K138" s="22">
        <f t="shared" si="8"/>
        <v>0.29774926517669076</v>
      </c>
    </row>
    <row r="139" spans="2:11" x14ac:dyDescent="0.25">
      <c r="B139" s="27" t="str">
        <f>'Town Data'!A135</f>
        <v>RANDOLPH</v>
      </c>
      <c r="C139" s="49">
        <f>IF('Town Data'!C135&gt;9,'Town Data'!B135,"*")</f>
        <v>168480183.5</v>
      </c>
      <c r="D139" s="50">
        <f>IF('Town Data'!E135&gt;9,'Town Data'!D135,"*")</f>
        <v>24742511.550000001</v>
      </c>
      <c r="E139" s="51">
        <f>IF('Town Data'!G135&gt;9,'Town Data'!F135,"*")</f>
        <v>478402.33333333302</v>
      </c>
      <c r="F139" s="50">
        <f>IF('Town Data'!I135&gt;9,'Town Data'!H135,"*")</f>
        <v>160263840.44</v>
      </c>
      <c r="G139" s="50">
        <f>IF('Town Data'!K135&gt;9,'Town Data'!J135,"*")</f>
        <v>25121186.469999999</v>
      </c>
      <c r="H139" s="51">
        <f>IF('Town Data'!M135&gt;9,'Town Data'!L135,"*")</f>
        <v>726643.50000000023</v>
      </c>
      <c r="I139" s="22">
        <f t="shared" si="6"/>
        <v>5.1267603705503727E-2</v>
      </c>
      <c r="J139" s="22">
        <f t="shared" si="7"/>
        <v>-1.5073926562036226E-2</v>
      </c>
      <c r="K139" s="22">
        <f t="shared" si="8"/>
        <v>-0.34162717572876816</v>
      </c>
    </row>
    <row r="140" spans="2:11" x14ac:dyDescent="0.25">
      <c r="B140" s="27" t="str">
        <f>'Town Data'!A136</f>
        <v>READING</v>
      </c>
      <c r="C140" s="49">
        <f>IF('Town Data'!C136&gt;9,'Town Data'!B136,"*")</f>
        <v>1330857.04</v>
      </c>
      <c r="D140" s="50">
        <f>IF('Town Data'!E136&gt;9,'Town Data'!D136,"*")</f>
        <v>619709.38</v>
      </c>
      <c r="E140" s="51" t="str">
        <f>IF('Town Data'!G136&gt;9,'Town Data'!F136,"*")</f>
        <v>*</v>
      </c>
      <c r="F140" s="50">
        <f>IF('Town Data'!I136&gt;9,'Town Data'!H136,"*")</f>
        <v>1330819.52</v>
      </c>
      <c r="G140" s="50">
        <f>IF('Town Data'!K136&gt;9,'Town Data'!J136,"*")</f>
        <v>564902.16</v>
      </c>
      <c r="H140" s="51" t="str">
        <f>IF('Town Data'!M136&gt;9,'Town Data'!L136,"*")</f>
        <v>*</v>
      </c>
      <c r="I140" s="22">
        <f t="shared" si="6"/>
        <v>2.8193154245301891E-5</v>
      </c>
      <c r="J140" s="22">
        <f t="shared" si="7"/>
        <v>9.7020730103067707E-2</v>
      </c>
      <c r="K140" s="22" t="str">
        <f t="shared" si="8"/>
        <v/>
      </c>
    </row>
    <row r="141" spans="2:11" x14ac:dyDescent="0.25">
      <c r="B141" s="27" t="str">
        <f>'Town Data'!A137</f>
        <v>READSBORO</v>
      </c>
      <c r="C141" s="49">
        <f>IF('Town Data'!C137&gt;9,'Town Data'!B137,"*")</f>
        <v>1721646.46</v>
      </c>
      <c r="D141" s="50">
        <f>IF('Town Data'!E137&gt;9,'Town Data'!D137,"*")</f>
        <v>423870.21</v>
      </c>
      <c r="E141" s="51" t="str">
        <f>IF('Town Data'!G137&gt;9,'Town Data'!F137,"*")</f>
        <v>*</v>
      </c>
      <c r="F141" s="50">
        <f>IF('Town Data'!I137&gt;9,'Town Data'!H137,"*")</f>
        <v>1789866.07</v>
      </c>
      <c r="G141" s="50">
        <f>IF('Town Data'!K137&gt;9,'Town Data'!J137,"*")</f>
        <v>499771.46</v>
      </c>
      <c r="H141" s="51" t="str">
        <f>IF('Town Data'!M137&gt;9,'Town Data'!L137,"*")</f>
        <v>*</v>
      </c>
      <c r="I141" s="22">
        <f t="shared" si="6"/>
        <v>-3.8114365730168909E-2</v>
      </c>
      <c r="J141" s="22">
        <f t="shared" si="7"/>
        <v>-0.15187191761610397</v>
      </c>
      <c r="K141" s="22" t="str">
        <f t="shared" si="8"/>
        <v/>
      </c>
    </row>
    <row r="142" spans="2:11" x14ac:dyDescent="0.25">
      <c r="B142" s="27" t="str">
        <f>'Town Data'!A138</f>
        <v>RICHFORD</v>
      </c>
      <c r="C142" s="49">
        <f>IF('Town Data'!C138&gt;9,'Town Data'!B138,"*")</f>
        <v>65999682.369999997</v>
      </c>
      <c r="D142" s="50">
        <f>IF('Town Data'!E138&gt;9,'Town Data'!D138,"*")</f>
        <v>3362781.58</v>
      </c>
      <c r="E142" s="51">
        <f>IF('Town Data'!G138&gt;9,'Town Data'!F138,"*")</f>
        <v>54014.499999999964</v>
      </c>
      <c r="F142" s="50">
        <f>IF('Town Data'!I138&gt;9,'Town Data'!H138,"*")</f>
        <v>64939489.689999998</v>
      </c>
      <c r="G142" s="50">
        <f>IF('Town Data'!K138&gt;9,'Town Data'!J138,"*")</f>
        <v>3312631.94</v>
      </c>
      <c r="H142" s="51">
        <f>IF('Town Data'!M138&gt;9,'Town Data'!L138,"*")</f>
        <v>65005.833333333299</v>
      </c>
      <c r="I142" s="22">
        <f t="shared" si="6"/>
        <v>1.6325854808237866E-2</v>
      </c>
      <c r="J142" s="22">
        <f t="shared" si="7"/>
        <v>1.5138910965158457E-2</v>
      </c>
      <c r="K142" s="22">
        <f t="shared" si="8"/>
        <v>-0.16908226184829578</v>
      </c>
    </row>
    <row r="143" spans="2:11" x14ac:dyDescent="0.25">
      <c r="B143" s="27" t="str">
        <f>'Town Data'!A139</f>
        <v>RICHMOND</v>
      </c>
      <c r="C143" s="49">
        <f>IF('Town Data'!C139&gt;9,'Town Data'!B139,"*")</f>
        <v>110932929.73</v>
      </c>
      <c r="D143" s="50">
        <f>IF('Town Data'!E139&gt;9,'Town Data'!D139,"*")</f>
        <v>28194793.530000001</v>
      </c>
      <c r="E143" s="51">
        <f>IF('Town Data'!G139&gt;9,'Town Data'!F139,"*")</f>
        <v>1548363.6666666667</v>
      </c>
      <c r="F143" s="50">
        <f>IF('Town Data'!I139&gt;9,'Town Data'!H139,"*")</f>
        <v>114654147.20999999</v>
      </c>
      <c r="G143" s="50">
        <f>IF('Town Data'!K139&gt;9,'Town Data'!J139,"*")</f>
        <v>26398888.329999998</v>
      </c>
      <c r="H143" s="51">
        <f>IF('Town Data'!M139&gt;9,'Town Data'!L139,"*")</f>
        <v>746656.6666666664</v>
      </c>
      <c r="I143" s="22">
        <f t="shared" si="6"/>
        <v>-3.2456021614152564E-2</v>
      </c>
      <c r="J143" s="22">
        <f t="shared" si="7"/>
        <v>6.8029576759075713E-2</v>
      </c>
      <c r="K143" s="22">
        <f t="shared" si="8"/>
        <v>1.0737291124434711</v>
      </c>
    </row>
    <row r="144" spans="2:11" x14ac:dyDescent="0.25">
      <c r="B144" s="27" t="str">
        <f>'Town Data'!A140</f>
        <v>RIPTON</v>
      </c>
      <c r="C144" s="49">
        <f>IF('Town Data'!C140&gt;9,'Town Data'!B140,"*")</f>
        <v>3608481.65</v>
      </c>
      <c r="D144" s="50">
        <f>IF('Town Data'!E140&gt;9,'Town Data'!D140,"*")</f>
        <v>65376.76</v>
      </c>
      <c r="E144" s="51" t="str">
        <f>IF('Town Data'!G140&gt;9,'Town Data'!F140,"*")</f>
        <v>*</v>
      </c>
      <c r="F144" s="50">
        <f>IF('Town Data'!I140&gt;9,'Town Data'!H140,"*")</f>
        <v>3121377.01</v>
      </c>
      <c r="G144" s="50">
        <f>IF('Town Data'!K140&gt;9,'Town Data'!J140,"*")</f>
        <v>78777.27</v>
      </c>
      <c r="H144" s="51" t="str">
        <f>IF('Town Data'!M140&gt;9,'Town Data'!L140,"*")</f>
        <v>*</v>
      </c>
      <c r="I144" s="22">
        <f t="shared" si="6"/>
        <v>0.15605440753854985</v>
      </c>
      <c r="J144" s="22">
        <f t="shared" si="7"/>
        <v>-0.17010630096727142</v>
      </c>
      <c r="K144" s="22" t="str">
        <f t="shared" si="8"/>
        <v/>
      </c>
    </row>
    <row r="145" spans="2:11" x14ac:dyDescent="0.25">
      <c r="B145" s="27" t="str">
        <f>'Town Data'!A141</f>
        <v>ROCHESTER</v>
      </c>
      <c r="C145" s="49">
        <f>IF('Town Data'!C141&gt;9,'Town Data'!B141,"*")</f>
        <v>26123930.140000001</v>
      </c>
      <c r="D145" s="50">
        <f>IF('Town Data'!E141&gt;9,'Town Data'!D141,"*")</f>
        <v>2763662.48</v>
      </c>
      <c r="E145" s="51" t="str">
        <f>IF('Town Data'!G141&gt;9,'Town Data'!F141,"*")</f>
        <v>*</v>
      </c>
      <c r="F145" s="50">
        <f>IF('Town Data'!I141&gt;9,'Town Data'!H141,"*")</f>
        <v>35016561.619999997</v>
      </c>
      <c r="G145" s="50">
        <f>IF('Town Data'!K141&gt;9,'Town Data'!J141,"*")</f>
        <v>2778809.31</v>
      </c>
      <c r="H145" s="51" t="str">
        <f>IF('Town Data'!M141&gt;9,'Town Data'!L141,"*")</f>
        <v>*</v>
      </c>
      <c r="I145" s="22">
        <f t="shared" si="6"/>
        <v>-0.25395501638632895</v>
      </c>
      <c r="J145" s="22">
        <f t="shared" si="7"/>
        <v>-5.4508346238411279E-3</v>
      </c>
      <c r="K145" s="22" t="str">
        <f t="shared" si="8"/>
        <v/>
      </c>
    </row>
    <row r="146" spans="2:11" x14ac:dyDescent="0.25">
      <c r="B146" s="27" t="str">
        <f>'Town Data'!A142</f>
        <v>ROCKINGHAM</v>
      </c>
      <c r="C146" s="49">
        <f>IF('Town Data'!C142&gt;9,'Town Data'!B142,"*")</f>
        <v>110757689.81</v>
      </c>
      <c r="D146" s="50">
        <f>IF('Town Data'!E142&gt;9,'Town Data'!D142,"*")</f>
        <v>16364662.23</v>
      </c>
      <c r="E146" s="51">
        <f>IF('Town Data'!G142&gt;9,'Town Data'!F142,"*")</f>
        <v>771088.33333333326</v>
      </c>
      <c r="F146" s="50">
        <f>IF('Town Data'!I142&gt;9,'Town Data'!H142,"*")</f>
        <v>102936586.3</v>
      </c>
      <c r="G146" s="50">
        <f>IF('Town Data'!K142&gt;9,'Town Data'!J142,"*")</f>
        <v>15823817.130000001</v>
      </c>
      <c r="H146" s="51">
        <f>IF('Town Data'!M142&gt;9,'Town Data'!L142,"*")</f>
        <v>780167.66666666709</v>
      </c>
      <c r="I146" s="22">
        <f t="shared" si="6"/>
        <v>7.5979822054775145E-2</v>
      </c>
      <c r="J146" s="22">
        <f t="shared" si="7"/>
        <v>3.4179180380859195E-2</v>
      </c>
      <c r="K146" s="22">
        <f t="shared" si="8"/>
        <v>-1.1637669338600078E-2</v>
      </c>
    </row>
    <row r="147" spans="2:11" x14ac:dyDescent="0.25">
      <c r="B147" s="27" t="str">
        <f>'Town Data'!A143</f>
        <v>ROXBURY</v>
      </c>
      <c r="C147" s="49">
        <f>IF('Town Data'!C143&gt;9,'Town Data'!B143,"*")</f>
        <v>1028050.45</v>
      </c>
      <c r="D147" s="50">
        <f>IF('Town Data'!E143&gt;9,'Town Data'!D143,"*")</f>
        <v>380464.52</v>
      </c>
      <c r="E147" s="51" t="str">
        <f>IF('Town Data'!G143&gt;9,'Town Data'!F143,"*")</f>
        <v>*</v>
      </c>
      <c r="F147" s="50">
        <f>IF('Town Data'!I143&gt;9,'Town Data'!H143,"*")</f>
        <v>1006348.76</v>
      </c>
      <c r="G147" s="50">
        <f>IF('Town Data'!K143&gt;9,'Town Data'!J143,"*")</f>
        <v>362720.91</v>
      </c>
      <c r="H147" s="51" t="str">
        <f>IF('Town Data'!M143&gt;9,'Town Data'!L143,"*")</f>
        <v>*</v>
      </c>
      <c r="I147" s="22">
        <f t="shared" si="6"/>
        <v>2.156478038488361E-2</v>
      </c>
      <c r="J147" s="22">
        <f t="shared" si="7"/>
        <v>4.8918078640682851E-2</v>
      </c>
      <c r="K147" s="22" t="str">
        <f t="shared" si="8"/>
        <v/>
      </c>
    </row>
    <row r="148" spans="2:11" x14ac:dyDescent="0.25">
      <c r="B148" s="27" t="str">
        <f>'Town Data'!A144</f>
        <v>ROYALTON</v>
      </c>
      <c r="C148" s="49">
        <f>IF('Town Data'!C144&gt;9,'Town Data'!B144,"*")</f>
        <v>60188309.560000002</v>
      </c>
      <c r="D148" s="50">
        <f>IF('Town Data'!E144&gt;9,'Town Data'!D144,"*")</f>
        <v>13774716.16</v>
      </c>
      <c r="E148" s="51">
        <f>IF('Town Data'!G144&gt;9,'Town Data'!F144,"*")</f>
        <v>132635.00000000003</v>
      </c>
      <c r="F148" s="50">
        <f>IF('Town Data'!I144&gt;9,'Town Data'!H144,"*")</f>
        <v>51944233.490000002</v>
      </c>
      <c r="G148" s="50">
        <f>IF('Town Data'!K144&gt;9,'Town Data'!J144,"*")</f>
        <v>13374836.27</v>
      </c>
      <c r="H148" s="51">
        <f>IF('Town Data'!M144&gt;9,'Town Data'!L144,"*")</f>
        <v>598281.99999999965</v>
      </c>
      <c r="I148" s="22">
        <f t="shared" si="6"/>
        <v>0.15871013038602449</v>
      </c>
      <c r="J148" s="22">
        <f t="shared" si="7"/>
        <v>2.9897927864503168E-2</v>
      </c>
      <c r="K148" s="22">
        <f t="shared" si="8"/>
        <v>-0.77830688538180981</v>
      </c>
    </row>
    <row r="149" spans="2:11" x14ac:dyDescent="0.25">
      <c r="B149" s="27" t="str">
        <f>'Town Data'!A145</f>
        <v>RUPERT</v>
      </c>
      <c r="C149" s="49">
        <f>IF('Town Data'!C145&gt;9,'Town Data'!B145,"*")</f>
        <v>1081965.57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>
        <f>IF('Town Data'!I145&gt;9,'Town Data'!H145,"*")</f>
        <v>1292364.25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>
        <f t="shared" si="6"/>
        <v>-0.16280137739805162</v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 t="str">
        <f>'Town Data'!A146</f>
        <v>RUTLAND</v>
      </c>
      <c r="C150" s="49">
        <f>IF('Town Data'!C146&gt;9,'Town Data'!B146,"*")</f>
        <v>625571167.39999998</v>
      </c>
      <c r="D150" s="50">
        <f>IF('Town Data'!E146&gt;9,'Town Data'!D146,"*")</f>
        <v>181766541.19999999</v>
      </c>
      <c r="E150" s="51">
        <f>IF('Town Data'!G146&gt;9,'Town Data'!F146,"*")</f>
        <v>7011839.3333333367</v>
      </c>
      <c r="F150" s="50">
        <f>IF('Town Data'!I146&gt;9,'Town Data'!H146,"*")</f>
        <v>578616735.13999999</v>
      </c>
      <c r="G150" s="50">
        <f>IF('Town Data'!K146&gt;9,'Town Data'!J146,"*")</f>
        <v>175348934.84</v>
      </c>
      <c r="H150" s="51">
        <f>IF('Town Data'!M146&gt;9,'Town Data'!L146,"*")</f>
        <v>7802208.9999999963</v>
      </c>
      <c r="I150" s="22">
        <f t="shared" si="6"/>
        <v>8.1149454221435657E-2</v>
      </c>
      <c r="J150" s="22">
        <f t="shared" si="7"/>
        <v>3.6599060985775783E-2</v>
      </c>
      <c r="K150" s="22">
        <f t="shared" si="8"/>
        <v>-0.10130075555098049</v>
      </c>
    </row>
    <row r="151" spans="2:11" x14ac:dyDescent="0.25">
      <c r="B151" s="27" t="str">
        <f>'Town Data'!A147</f>
        <v>RUTLAND TOWN</v>
      </c>
      <c r="C151" s="49">
        <f>IF('Town Data'!C147&gt;9,'Town Data'!B147,"*")</f>
        <v>221902066.16999999</v>
      </c>
      <c r="D151" s="50">
        <f>IF('Town Data'!E147&gt;9,'Town Data'!D147,"*")</f>
        <v>114381385.22</v>
      </c>
      <c r="E151" s="51">
        <f>IF('Town Data'!G147&gt;9,'Town Data'!F147,"*")</f>
        <v>12651629.499999966</v>
      </c>
      <c r="F151" s="50">
        <f>IF('Town Data'!I147&gt;9,'Town Data'!H147,"*")</f>
        <v>284598000.87</v>
      </c>
      <c r="G151" s="50">
        <f>IF('Town Data'!K147&gt;9,'Town Data'!J147,"*")</f>
        <v>114586929.58</v>
      </c>
      <c r="H151" s="51">
        <f>IF('Town Data'!M147&gt;9,'Town Data'!L147,"*")</f>
        <v>10245035.499999998</v>
      </c>
      <c r="I151" s="22">
        <f t="shared" si="6"/>
        <v>-0.22029646908390815</v>
      </c>
      <c r="J151" s="22">
        <f t="shared" si="7"/>
        <v>-1.7937853885551282E-3</v>
      </c>
      <c r="K151" s="22">
        <f t="shared" si="8"/>
        <v>0.23490343200860248</v>
      </c>
    </row>
    <row r="152" spans="2:11" x14ac:dyDescent="0.25">
      <c r="B152" s="27" t="str">
        <f>'Town Data'!A148</f>
        <v>RYEGATE</v>
      </c>
      <c r="C152" s="49">
        <f>IF('Town Data'!C148&gt;9,'Town Data'!B148,"*")</f>
        <v>23527348.329999998</v>
      </c>
      <c r="D152" s="50">
        <f>IF('Town Data'!E148&gt;9,'Town Data'!D148,"*")</f>
        <v>614983.35</v>
      </c>
      <c r="E152" s="51" t="str">
        <f>IF('Town Data'!G148&gt;9,'Town Data'!F148,"*")</f>
        <v>*</v>
      </c>
      <c r="F152" s="50">
        <f>IF('Town Data'!I148&gt;9,'Town Data'!H148,"*")</f>
        <v>23272375.390000001</v>
      </c>
      <c r="G152" s="50">
        <f>IF('Town Data'!K148&gt;9,'Town Data'!J148,"*")</f>
        <v>705951.02</v>
      </c>
      <c r="H152" s="51" t="str">
        <f>IF('Town Data'!M148&gt;9,'Town Data'!L148,"*")</f>
        <v>*</v>
      </c>
      <c r="I152" s="22">
        <f t="shared" si="6"/>
        <v>1.0956034170433584E-2</v>
      </c>
      <c r="J152" s="22">
        <f t="shared" si="7"/>
        <v>-0.12885833070968583</v>
      </c>
      <c r="K152" s="22" t="str">
        <f t="shared" si="8"/>
        <v/>
      </c>
    </row>
    <row r="153" spans="2:11" x14ac:dyDescent="0.25">
      <c r="B153" s="27" t="str">
        <f>'Town Data'!A149</f>
        <v>SALISBURY</v>
      </c>
      <c r="C153" s="49">
        <f>IF('Town Data'!C149&gt;9,'Town Data'!B149,"*")</f>
        <v>2176910.42</v>
      </c>
      <c r="D153" s="50">
        <f>IF('Town Data'!E149&gt;9,'Town Data'!D149,"*")</f>
        <v>950944.22</v>
      </c>
      <c r="E153" s="51" t="str">
        <f>IF('Town Data'!G149&gt;9,'Town Data'!F149,"*")</f>
        <v>*</v>
      </c>
      <c r="F153" s="50">
        <f>IF('Town Data'!I149&gt;9,'Town Data'!H149,"*")</f>
        <v>1951133.22</v>
      </c>
      <c r="G153" s="50">
        <f>IF('Town Data'!K149&gt;9,'Town Data'!J149,"*")</f>
        <v>916016.37</v>
      </c>
      <c r="H153" s="51" t="str">
        <f>IF('Town Data'!M149&gt;9,'Town Data'!L149,"*")</f>
        <v>*</v>
      </c>
      <c r="I153" s="22">
        <f t="shared" si="6"/>
        <v>0.11571593250818617</v>
      </c>
      <c r="J153" s="22">
        <f t="shared" si="7"/>
        <v>3.8130159180452178E-2</v>
      </c>
      <c r="K153" s="22" t="str">
        <f t="shared" si="8"/>
        <v/>
      </c>
    </row>
    <row r="154" spans="2:11" x14ac:dyDescent="0.25">
      <c r="B154" s="27" t="str">
        <f>'Town Data'!A150</f>
        <v>SHAFTSBURY</v>
      </c>
      <c r="C154" s="49">
        <f>IF('Town Data'!C150&gt;9,'Town Data'!B150,"*")</f>
        <v>91598466.180000007</v>
      </c>
      <c r="D154" s="50">
        <f>IF('Town Data'!E150&gt;9,'Town Data'!D150,"*")</f>
        <v>6082454.7800000003</v>
      </c>
      <c r="E154" s="51" t="str">
        <f>IF('Town Data'!G150&gt;9,'Town Data'!F150,"*")</f>
        <v>*</v>
      </c>
      <c r="F154" s="50">
        <f>IF('Town Data'!I150&gt;9,'Town Data'!H150,"*")</f>
        <v>68195182.239999995</v>
      </c>
      <c r="G154" s="50">
        <f>IF('Town Data'!K150&gt;9,'Town Data'!J150,"*")</f>
        <v>6926424.7699999996</v>
      </c>
      <c r="H154" s="51" t="str">
        <f>IF('Town Data'!M150&gt;9,'Town Data'!L150,"*")</f>
        <v>*</v>
      </c>
      <c r="I154" s="22">
        <f t="shared" si="6"/>
        <v>0.34318089887400843</v>
      </c>
      <c r="J154" s="22">
        <f t="shared" si="7"/>
        <v>-0.12184785340561771</v>
      </c>
      <c r="K154" s="22" t="str">
        <f t="shared" si="8"/>
        <v/>
      </c>
    </row>
    <row r="155" spans="2:11" x14ac:dyDescent="0.25">
      <c r="B155" s="27" t="str">
        <f>'Town Data'!A151</f>
        <v>SHARON</v>
      </c>
      <c r="C155" s="49">
        <f>IF('Town Data'!C151&gt;9,'Town Data'!B151,"*")</f>
        <v>5216716.4000000004</v>
      </c>
      <c r="D155" s="50">
        <f>IF('Town Data'!E151&gt;9,'Town Data'!D151,"*")</f>
        <v>1638879.89</v>
      </c>
      <c r="E155" s="51">
        <f>IF('Town Data'!G151&gt;9,'Town Data'!F151,"*")</f>
        <v>605910.49999999977</v>
      </c>
      <c r="F155" s="50">
        <f>IF('Town Data'!I151&gt;9,'Town Data'!H151,"*")</f>
        <v>6759075.4000000004</v>
      </c>
      <c r="G155" s="50">
        <f>IF('Town Data'!K151&gt;9,'Town Data'!J151,"*")</f>
        <v>1460479.88</v>
      </c>
      <c r="H155" s="51" t="str">
        <f>IF('Town Data'!M151&gt;9,'Town Data'!L151,"*")</f>
        <v>*</v>
      </c>
      <c r="I155" s="22">
        <f t="shared" si="6"/>
        <v>-0.22819082621862746</v>
      </c>
      <c r="J155" s="22">
        <f t="shared" si="7"/>
        <v>0.1221516382683752</v>
      </c>
      <c r="K155" s="22" t="str">
        <f t="shared" si="8"/>
        <v/>
      </c>
    </row>
    <row r="156" spans="2:11" x14ac:dyDescent="0.25">
      <c r="B156" s="27" t="str">
        <f>'Town Data'!A152</f>
        <v>SHELBURNE</v>
      </c>
      <c r="C156" s="49">
        <f>IF('Town Data'!C152&gt;9,'Town Data'!B152,"*")</f>
        <v>359459651.25</v>
      </c>
      <c r="D156" s="50">
        <f>IF('Town Data'!E152&gt;9,'Town Data'!D152,"*")</f>
        <v>67517645.569999993</v>
      </c>
      <c r="E156" s="51">
        <f>IF('Town Data'!G152&gt;9,'Town Data'!F152,"*")</f>
        <v>1840371.5000000009</v>
      </c>
      <c r="F156" s="50">
        <f>IF('Town Data'!I152&gt;9,'Town Data'!H152,"*")</f>
        <v>340546621.67000002</v>
      </c>
      <c r="G156" s="50">
        <f>IF('Town Data'!K152&gt;9,'Town Data'!J152,"*")</f>
        <v>63885429.340000004</v>
      </c>
      <c r="H156" s="51">
        <f>IF('Town Data'!M152&gt;9,'Town Data'!L152,"*")</f>
        <v>1236746.3333333326</v>
      </c>
      <c r="I156" s="22">
        <f t="shared" si="6"/>
        <v>5.5537269720230202E-2</v>
      </c>
      <c r="J156" s="22">
        <f t="shared" si="7"/>
        <v>5.6855158797935519E-2</v>
      </c>
      <c r="K156" s="22">
        <f t="shared" si="8"/>
        <v>0.48807516173486565</v>
      </c>
    </row>
    <row r="157" spans="2:11" x14ac:dyDescent="0.25">
      <c r="B157" s="27" t="str">
        <f>'Town Data'!A153</f>
        <v>SHELDON</v>
      </c>
      <c r="C157" s="49">
        <f>IF('Town Data'!C153&gt;9,'Town Data'!B153,"*")</f>
        <v>40254496.450000003</v>
      </c>
      <c r="D157" s="50">
        <f>IF('Town Data'!E153&gt;9,'Town Data'!D153,"*")</f>
        <v>1574947.79</v>
      </c>
      <c r="E157" s="51" t="str">
        <f>IF('Town Data'!G153&gt;9,'Town Data'!F153,"*")</f>
        <v>*</v>
      </c>
      <c r="F157" s="50">
        <f>IF('Town Data'!I153&gt;9,'Town Data'!H153,"*")</f>
        <v>38821920.18</v>
      </c>
      <c r="G157" s="50">
        <f>IF('Town Data'!K153&gt;9,'Town Data'!J153,"*")</f>
        <v>1469163.17</v>
      </c>
      <c r="H157" s="51" t="str">
        <f>IF('Town Data'!M153&gt;9,'Town Data'!L153,"*")</f>
        <v>*</v>
      </c>
      <c r="I157" s="22">
        <f t="shared" si="6"/>
        <v>3.6901221355300912E-2</v>
      </c>
      <c r="J157" s="22">
        <f t="shared" si="7"/>
        <v>7.2003316010161161E-2</v>
      </c>
      <c r="K157" s="22" t="str">
        <f t="shared" si="8"/>
        <v/>
      </c>
    </row>
    <row r="158" spans="2:11" x14ac:dyDescent="0.25">
      <c r="B158" s="27" t="str">
        <f>'Town Data'!A154</f>
        <v>SHOREHAM</v>
      </c>
      <c r="C158" s="49">
        <f>IF('Town Data'!C154&gt;9,'Town Data'!B154,"*")</f>
        <v>42588060.979999997</v>
      </c>
      <c r="D158" s="50">
        <f>IF('Town Data'!E154&gt;9,'Town Data'!D154,"*")</f>
        <v>1760587.48</v>
      </c>
      <c r="E158" s="51" t="str">
        <f>IF('Town Data'!G154&gt;9,'Town Data'!F154,"*")</f>
        <v>*</v>
      </c>
      <c r="F158" s="50">
        <f>IF('Town Data'!I154&gt;9,'Town Data'!H154,"*")</f>
        <v>36145753.990000002</v>
      </c>
      <c r="G158" s="50">
        <f>IF('Town Data'!K154&gt;9,'Town Data'!J154,"*")</f>
        <v>1711056.54</v>
      </c>
      <c r="H158" s="51" t="str">
        <f>IF('Town Data'!M154&gt;9,'Town Data'!L154,"*")</f>
        <v>*</v>
      </c>
      <c r="I158" s="22">
        <f t="shared" si="6"/>
        <v>0.1782313627150317</v>
      </c>
      <c r="J158" s="22">
        <f t="shared" si="7"/>
        <v>2.89475764488764E-2</v>
      </c>
      <c r="K158" s="22" t="str">
        <f t="shared" si="8"/>
        <v/>
      </c>
    </row>
    <row r="159" spans="2:11" x14ac:dyDescent="0.25">
      <c r="B159" s="27" t="str">
        <f>'Town Data'!A155</f>
        <v>SHREWSBURY</v>
      </c>
      <c r="C159" s="49">
        <f>IF('Town Data'!C155&gt;9,'Town Data'!B155,"*")</f>
        <v>1795256.3200000001</v>
      </c>
      <c r="D159" s="50">
        <f>IF('Town Data'!E155&gt;9,'Town Data'!D155,"*")</f>
        <v>1118153.74</v>
      </c>
      <c r="E159" s="51" t="str">
        <f>IF('Town Data'!G155&gt;9,'Town Data'!F155,"*")</f>
        <v>*</v>
      </c>
      <c r="F159" s="50">
        <f>IF('Town Data'!I155&gt;9,'Town Data'!H155,"*")</f>
        <v>1956679.12</v>
      </c>
      <c r="G159" s="50">
        <f>IF('Town Data'!K155&gt;9,'Town Data'!J155,"*")</f>
        <v>1125090.5900000001</v>
      </c>
      <c r="H159" s="51" t="str">
        <f>IF('Town Data'!M155&gt;9,'Town Data'!L155,"*")</f>
        <v>*</v>
      </c>
      <c r="I159" s="22">
        <f t="shared" si="6"/>
        <v>-8.2498350572678486E-2</v>
      </c>
      <c r="J159" s="22">
        <f t="shared" si="7"/>
        <v>-6.1655924079856471E-3</v>
      </c>
      <c r="K159" s="22" t="str">
        <f t="shared" si="8"/>
        <v/>
      </c>
    </row>
    <row r="160" spans="2:11" x14ac:dyDescent="0.25">
      <c r="B160" s="27" t="str">
        <f>'Town Data'!A156</f>
        <v>SOUTH BURLINGTON</v>
      </c>
      <c r="C160" s="49">
        <f>IF('Town Data'!C156&gt;9,'Town Data'!B156,"*")</f>
        <v>1830887017.3599999</v>
      </c>
      <c r="D160" s="50">
        <f>IF('Town Data'!E156&gt;9,'Town Data'!D156,"*")</f>
        <v>339621666.85000002</v>
      </c>
      <c r="E160" s="51">
        <f>IF('Town Data'!G156&gt;9,'Town Data'!F156,"*")</f>
        <v>19365259.333333336</v>
      </c>
      <c r="F160" s="50">
        <f>IF('Town Data'!I156&gt;9,'Town Data'!H156,"*")</f>
        <v>1870054758.8299999</v>
      </c>
      <c r="G160" s="50">
        <f>IF('Town Data'!K156&gt;9,'Town Data'!J156,"*")</f>
        <v>327519174.48000002</v>
      </c>
      <c r="H160" s="51">
        <f>IF('Town Data'!M156&gt;9,'Town Data'!L156,"*")</f>
        <v>16930786.666666668</v>
      </c>
      <c r="I160" s="22">
        <f t="shared" si="6"/>
        <v>-2.09447029746366E-2</v>
      </c>
      <c r="J160" s="22">
        <f t="shared" si="7"/>
        <v>3.695201170806274E-2</v>
      </c>
      <c r="K160" s="22">
        <f t="shared" si="8"/>
        <v>0.14378969593064789</v>
      </c>
    </row>
    <row r="161" spans="2:11" x14ac:dyDescent="0.25">
      <c r="B161" s="27" t="str">
        <f>'Town Data'!A157</f>
        <v>SOUTH HERO</v>
      </c>
      <c r="C161" s="49">
        <f>IF('Town Data'!C157&gt;9,'Town Data'!B157,"*")</f>
        <v>21844059.219999999</v>
      </c>
      <c r="D161" s="50">
        <f>IF('Town Data'!E157&gt;9,'Town Data'!D157,"*")</f>
        <v>6467050.4900000002</v>
      </c>
      <c r="E161" s="51">
        <f>IF('Town Data'!G157&gt;9,'Town Data'!F157,"*")</f>
        <v>80608.833333333328</v>
      </c>
      <c r="F161" s="50">
        <f>IF('Town Data'!I157&gt;9,'Town Data'!H157,"*")</f>
        <v>20773844.190000001</v>
      </c>
      <c r="G161" s="50">
        <f>IF('Town Data'!K157&gt;9,'Town Data'!J157,"*")</f>
        <v>6271336.9400000004</v>
      </c>
      <c r="H161" s="51" t="str">
        <f>IF('Town Data'!M157&gt;9,'Town Data'!L157,"*")</f>
        <v>*</v>
      </c>
      <c r="I161" s="22">
        <f t="shared" si="6"/>
        <v>5.151742836865849E-2</v>
      </c>
      <c r="J161" s="22">
        <f t="shared" si="7"/>
        <v>3.1207627954367222E-2</v>
      </c>
      <c r="K161" s="22" t="str">
        <f t="shared" si="8"/>
        <v/>
      </c>
    </row>
    <row r="162" spans="2:11" x14ac:dyDescent="0.25">
      <c r="B162" s="27" t="str">
        <f>'Town Data'!A158</f>
        <v>SPRINGFIELD</v>
      </c>
      <c r="C162" s="49">
        <f>IF('Town Data'!C158&gt;9,'Town Data'!B158,"*")</f>
        <v>187887800.44999999</v>
      </c>
      <c r="D162" s="50">
        <f>IF('Town Data'!E158&gt;9,'Town Data'!D158,"*")</f>
        <v>51969830.869999997</v>
      </c>
      <c r="E162" s="51">
        <f>IF('Town Data'!G158&gt;9,'Town Data'!F158,"*")</f>
        <v>2650367.8333333293</v>
      </c>
      <c r="F162" s="50">
        <f>IF('Town Data'!I158&gt;9,'Town Data'!H158,"*")</f>
        <v>168952410.28999999</v>
      </c>
      <c r="G162" s="50">
        <f>IF('Town Data'!K158&gt;9,'Town Data'!J158,"*")</f>
        <v>49545846.649999999</v>
      </c>
      <c r="H162" s="51">
        <f>IF('Town Data'!M158&gt;9,'Town Data'!L158,"*")</f>
        <v>1998510.5000000002</v>
      </c>
      <c r="I162" s="22">
        <f t="shared" si="6"/>
        <v>0.11207528870110917</v>
      </c>
      <c r="J162" s="22">
        <f t="shared" si="7"/>
        <v>4.8924064959943496E-2</v>
      </c>
      <c r="K162" s="22">
        <f t="shared" si="8"/>
        <v>0.32617158295306881</v>
      </c>
    </row>
    <row r="163" spans="2:11" x14ac:dyDescent="0.25">
      <c r="B163" s="27" t="str">
        <f>'Town Data'!A159</f>
        <v>ST ALBANS</v>
      </c>
      <c r="C163" s="49">
        <f>IF('Town Data'!C159&gt;9,'Town Data'!B159,"*")</f>
        <v>737876114.91999996</v>
      </c>
      <c r="D163" s="50">
        <f>IF('Town Data'!E159&gt;9,'Town Data'!D159,"*")</f>
        <v>97581610.180000007</v>
      </c>
      <c r="E163" s="51">
        <f>IF('Town Data'!G159&gt;9,'Town Data'!F159,"*")</f>
        <v>4452422.1666666726</v>
      </c>
      <c r="F163" s="50">
        <f>IF('Town Data'!I159&gt;9,'Town Data'!H159,"*")</f>
        <v>680017625.82000005</v>
      </c>
      <c r="G163" s="50">
        <f>IF('Town Data'!K159&gt;9,'Town Data'!J159,"*")</f>
        <v>86756592.590000004</v>
      </c>
      <c r="H163" s="51">
        <f>IF('Town Data'!M159&gt;9,'Town Data'!L159,"*")</f>
        <v>3028229.1666666674</v>
      </c>
      <c r="I163" s="22">
        <f t="shared" si="6"/>
        <v>8.5083807982522769E-2</v>
      </c>
      <c r="J163" s="22">
        <f t="shared" si="7"/>
        <v>0.12477458215950898</v>
      </c>
      <c r="K163" s="22">
        <f t="shared" si="8"/>
        <v>0.47030555536445412</v>
      </c>
    </row>
    <row r="164" spans="2:11" x14ac:dyDescent="0.25">
      <c r="B164" s="27" t="str">
        <f>'Town Data'!A160</f>
        <v>ST ALBANS TOWN</v>
      </c>
      <c r="C164" s="49">
        <f>IF('Town Data'!C160&gt;9,'Town Data'!B160,"*")</f>
        <v>256061575.84</v>
      </c>
      <c r="D164" s="50">
        <f>IF('Town Data'!E160&gt;9,'Town Data'!D160,"*")</f>
        <v>66627095.100000001</v>
      </c>
      <c r="E164" s="51">
        <f>IF('Town Data'!G160&gt;9,'Town Data'!F160,"*")</f>
        <v>1047117.833333333</v>
      </c>
      <c r="F164" s="50">
        <f>IF('Town Data'!I160&gt;9,'Town Data'!H160,"*")</f>
        <v>253563884.34999999</v>
      </c>
      <c r="G164" s="50">
        <f>IF('Town Data'!K160&gt;9,'Town Data'!J160,"*")</f>
        <v>66220505.280000001</v>
      </c>
      <c r="H164" s="51">
        <f>IF('Town Data'!M160&gt;9,'Town Data'!L160,"*")</f>
        <v>1421901.8333333328</v>
      </c>
      <c r="I164" s="22">
        <f t="shared" si="6"/>
        <v>9.8503440125266E-3</v>
      </c>
      <c r="J164" s="22">
        <f t="shared" si="7"/>
        <v>6.1399383511318364E-3</v>
      </c>
      <c r="K164" s="22">
        <f t="shared" si="8"/>
        <v>-0.26357937743240822</v>
      </c>
    </row>
    <row r="165" spans="2:11" x14ac:dyDescent="0.25">
      <c r="B165" s="27" t="str">
        <f>'Town Data'!A161</f>
        <v>ST JOHNSBURY</v>
      </c>
      <c r="C165" s="49">
        <f>IF('Town Data'!C161&gt;9,'Town Data'!B161,"*")</f>
        <v>309384789.38999999</v>
      </c>
      <c r="D165" s="50">
        <f>IF('Town Data'!E161&gt;9,'Town Data'!D161,"*")</f>
        <v>77545527.620000005</v>
      </c>
      <c r="E165" s="51">
        <f>IF('Town Data'!G161&gt;9,'Town Data'!F161,"*")</f>
        <v>2237970.1666666679</v>
      </c>
      <c r="F165" s="50">
        <f>IF('Town Data'!I161&gt;9,'Town Data'!H161,"*")</f>
        <v>259405285.81999999</v>
      </c>
      <c r="G165" s="50">
        <f>IF('Town Data'!K161&gt;9,'Town Data'!J161,"*")</f>
        <v>75580667.140000001</v>
      </c>
      <c r="H165" s="51">
        <f>IF('Town Data'!M161&gt;9,'Town Data'!L161,"*")</f>
        <v>2397448.8333333335</v>
      </c>
      <c r="I165" s="22">
        <f t="shared" si="6"/>
        <v>0.19266956497054774</v>
      </c>
      <c r="J165" s="22">
        <f t="shared" si="7"/>
        <v>2.5996866055183702E-2</v>
      </c>
      <c r="K165" s="22">
        <f t="shared" si="8"/>
        <v>-6.6520154444727697E-2</v>
      </c>
    </row>
    <row r="166" spans="2:11" x14ac:dyDescent="0.25">
      <c r="B166" s="27" t="str">
        <f>'Town Data'!A162</f>
        <v>STAMFORD</v>
      </c>
      <c r="C166" s="49">
        <f>IF('Town Data'!C162&gt;9,'Town Data'!B162,"*")</f>
        <v>2036965.23</v>
      </c>
      <c r="D166" s="50">
        <f>IF('Town Data'!E162&gt;9,'Town Data'!D162,"*")</f>
        <v>1398451.92</v>
      </c>
      <c r="E166" s="51" t="str">
        <f>IF('Town Data'!G162&gt;9,'Town Data'!F162,"*")</f>
        <v>*</v>
      </c>
      <c r="F166" s="50">
        <f>IF('Town Data'!I162&gt;9,'Town Data'!H162,"*")</f>
        <v>2247807.29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>
        <f t="shared" si="6"/>
        <v>-9.3798992884305515E-2</v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 t="str">
        <f>'Town Data'!A163</f>
        <v>STARKSBORO</v>
      </c>
      <c r="C167" s="49">
        <f>IF('Town Data'!C163&gt;9,'Town Data'!B163,"*")</f>
        <v>2629578.75</v>
      </c>
      <c r="D167" s="50">
        <f>IF('Town Data'!E163&gt;9,'Town Data'!D163,"*")</f>
        <v>927187.8</v>
      </c>
      <c r="E167" s="51" t="str">
        <f>IF('Town Data'!G163&gt;9,'Town Data'!F163,"*")</f>
        <v>*</v>
      </c>
      <c r="F167" s="50">
        <f>IF('Town Data'!I163&gt;9,'Town Data'!H163,"*")</f>
        <v>1836226.48</v>
      </c>
      <c r="G167" s="50">
        <f>IF('Town Data'!K163&gt;9,'Town Data'!J163,"*")</f>
        <v>652462.35</v>
      </c>
      <c r="H167" s="51" t="str">
        <f>IF('Town Data'!M163&gt;9,'Town Data'!L163,"*")</f>
        <v>*</v>
      </c>
      <c r="I167" s="22">
        <f t="shared" si="6"/>
        <v>0.43205578322778571</v>
      </c>
      <c r="J167" s="22">
        <f t="shared" si="7"/>
        <v>0.4210594680290749</v>
      </c>
      <c r="K167" s="22" t="str">
        <f t="shared" si="8"/>
        <v/>
      </c>
    </row>
    <row r="168" spans="2:11" x14ac:dyDescent="0.25">
      <c r="B168" s="27" t="str">
        <f>'Town Data'!A164</f>
        <v>STOCKBRIDGE</v>
      </c>
      <c r="C168" s="49">
        <f>IF('Town Data'!C164&gt;9,'Town Data'!B164,"*")</f>
        <v>9500467.2200000007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>
        <f>IF('Town Data'!I164&gt;9,'Town Data'!H164,"*")</f>
        <v>3169458.72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>
        <f t="shared" si="6"/>
        <v>1.9975046401613963</v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STOWE</v>
      </c>
      <c r="C169" s="49">
        <f>IF('Town Data'!C165&gt;9,'Town Data'!B165,"*")</f>
        <v>202789692.77000001</v>
      </c>
      <c r="D169" s="50">
        <f>IF('Town Data'!E165&gt;9,'Town Data'!D165,"*")</f>
        <v>96496547.290000007</v>
      </c>
      <c r="E169" s="51">
        <f>IF('Town Data'!G165&gt;9,'Town Data'!F165,"*")</f>
        <v>5678108.8333333377</v>
      </c>
      <c r="F169" s="50">
        <f>IF('Town Data'!I165&gt;9,'Town Data'!H165,"*")</f>
        <v>194922005.88999999</v>
      </c>
      <c r="G169" s="50">
        <f>IF('Town Data'!K165&gt;9,'Town Data'!J165,"*")</f>
        <v>89759798.829999998</v>
      </c>
      <c r="H169" s="51">
        <f>IF('Town Data'!M165&gt;9,'Town Data'!L165,"*")</f>
        <v>3510340.4999999991</v>
      </c>
      <c r="I169" s="22">
        <f t="shared" si="6"/>
        <v>4.036325628846639E-2</v>
      </c>
      <c r="J169" s="22">
        <f t="shared" si="7"/>
        <v>7.5053069946814724E-2</v>
      </c>
      <c r="K169" s="22">
        <f t="shared" si="8"/>
        <v>0.61753790930917929</v>
      </c>
    </row>
    <row r="170" spans="2:11" x14ac:dyDescent="0.25">
      <c r="B170" s="27" t="str">
        <f>'Town Data'!A166</f>
        <v>STRAFFORD</v>
      </c>
      <c r="C170" s="49">
        <f>IF('Town Data'!C166&gt;9,'Town Data'!B166,"*")</f>
        <v>4439225.93</v>
      </c>
      <c r="D170" s="50">
        <f>IF('Town Data'!E166&gt;9,'Town Data'!D166,"*")</f>
        <v>625039.64</v>
      </c>
      <c r="E170" s="51" t="str">
        <f>IF('Town Data'!G166&gt;9,'Town Data'!F166,"*")</f>
        <v>*</v>
      </c>
      <c r="F170" s="50">
        <f>IF('Town Data'!I166&gt;9,'Town Data'!H166,"*")</f>
        <v>4298306.3099999996</v>
      </c>
      <c r="G170" s="50">
        <f>IF('Town Data'!K166&gt;9,'Town Data'!J166,"*")</f>
        <v>669693.97</v>
      </c>
      <c r="H170" s="51" t="str">
        <f>IF('Town Data'!M166&gt;9,'Town Data'!L166,"*")</f>
        <v>*</v>
      </c>
      <c r="I170" s="22">
        <f t="shared" si="6"/>
        <v>3.27849180204191E-2</v>
      </c>
      <c r="J170" s="22">
        <f t="shared" si="7"/>
        <v>-6.6678709978529385E-2</v>
      </c>
      <c r="K170" s="22" t="str">
        <f t="shared" si="8"/>
        <v/>
      </c>
    </row>
    <row r="171" spans="2:11" x14ac:dyDescent="0.25">
      <c r="B171" s="27" t="str">
        <f>'Town Data'!A167</f>
        <v>STRATTON</v>
      </c>
      <c r="C171" s="49">
        <f>IF('Town Data'!C167&gt;9,'Town Data'!B167,"*")</f>
        <v>80075235.299999997</v>
      </c>
      <c r="D171" s="50">
        <f>IF('Town Data'!E167&gt;9,'Town Data'!D167,"*")</f>
        <v>26981268.68</v>
      </c>
      <c r="E171" s="51" t="str">
        <f>IF('Town Data'!G167&gt;9,'Town Data'!F167,"*")</f>
        <v>*</v>
      </c>
      <c r="F171" s="50">
        <f>IF('Town Data'!I167&gt;9,'Town Data'!H167,"*")</f>
        <v>73071486.870000005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>
        <f t="shared" si="6"/>
        <v>9.5847898133785317E-2</v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SUNDERLAND</v>
      </c>
      <c r="C172" s="49">
        <f>IF('Town Data'!C168&gt;9,'Town Data'!B168,"*")</f>
        <v>4098898.6</v>
      </c>
      <c r="D172" s="50">
        <f>IF('Town Data'!E168&gt;9,'Town Data'!D168,"*")</f>
        <v>457700.5</v>
      </c>
      <c r="E172" s="51" t="str">
        <f>IF('Town Data'!G168&gt;9,'Town Data'!F168,"*")</f>
        <v>*</v>
      </c>
      <c r="F172" s="50">
        <f>IF('Town Data'!I168&gt;9,'Town Data'!H168,"*")</f>
        <v>4111229.97</v>
      </c>
      <c r="G172" s="50">
        <f>IF('Town Data'!K168&gt;9,'Town Data'!J168,"*")</f>
        <v>424148.38</v>
      </c>
      <c r="H172" s="51" t="str">
        <f>IF('Town Data'!M168&gt;9,'Town Data'!L168,"*")</f>
        <v>*</v>
      </c>
      <c r="I172" s="22">
        <f t="shared" si="6"/>
        <v>-2.9994357138820212E-3</v>
      </c>
      <c r="J172" s="22">
        <f t="shared" si="7"/>
        <v>7.9104675585463732E-2</v>
      </c>
      <c r="K172" s="22" t="str">
        <f t="shared" si="8"/>
        <v/>
      </c>
    </row>
    <row r="173" spans="2:11" x14ac:dyDescent="0.25">
      <c r="B173" s="27" t="str">
        <f>'Town Data'!A169</f>
        <v>SUTTON</v>
      </c>
      <c r="C173" s="49">
        <f>IF('Town Data'!C169&gt;9,'Town Data'!B169,"*")</f>
        <v>892199.2</v>
      </c>
      <c r="D173" s="50">
        <f>IF('Town Data'!E169&gt;9,'Town Data'!D169,"*")</f>
        <v>281842.2</v>
      </c>
      <c r="E173" s="51" t="str">
        <f>IF('Town Data'!G169&gt;9,'Town Data'!F169,"*")</f>
        <v>*</v>
      </c>
      <c r="F173" s="50">
        <f>IF('Town Data'!I169&gt;9,'Town Data'!H169,"*")</f>
        <v>648044.15</v>
      </c>
      <c r="G173" s="50">
        <f>IF('Town Data'!K169&gt;9,'Town Data'!J169,"*")</f>
        <v>235960.46</v>
      </c>
      <c r="H173" s="51" t="str">
        <f>IF('Town Data'!M169&gt;9,'Town Data'!L169,"*")</f>
        <v>*</v>
      </c>
      <c r="I173" s="22">
        <f t="shared" si="6"/>
        <v>0.37675681510279807</v>
      </c>
      <c r="J173" s="22">
        <f t="shared" si="7"/>
        <v>0.19444673060901824</v>
      </c>
      <c r="K173" s="22" t="str">
        <f t="shared" si="8"/>
        <v/>
      </c>
    </row>
    <row r="174" spans="2:11" x14ac:dyDescent="0.25">
      <c r="B174" s="27" t="str">
        <f>'Town Data'!A170</f>
        <v>SWANTON</v>
      </c>
      <c r="C174" s="49">
        <f>IF('Town Data'!C170&gt;9,'Town Data'!B170,"*")</f>
        <v>190587007.58000001</v>
      </c>
      <c r="D174" s="50">
        <f>IF('Town Data'!E170&gt;9,'Town Data'!D170,"*")</f>
        <v>33891274.689999998</v>
      </c>
      <c r="E174" s="51">
        <f>IF('Town Data'!G170&gt;9,'Town Data'!F170,"*")</f>
        <v>405957.50000000012</v>
      </c>
      <c r="F174" s="50">
        <f>IF('Town Data'!I170&gt;9,'Town Data'!H170,"*")</f>
        <v>203500931.09</v>
      </c>
      <c r="G174" s="50">
        <f>IF('Town Data'!K170&gt;9,'Town Data'!J170,"*")</f>
        <v>34950054.909999996</v>
      </c>
      <c r="H174" s="51">
        <f>IF('Town Data'!M170&gt;9,'Town Data'!L170,"*")</f>
        <v>426258.66666666674</v>
      </c>
      <c r="I174" s="22">
        <f t="shared" si="6"/>
        <v>-6.3458793239077119E-2</v>
      </c>
      <c r="J174" s="22">
        <f t="shared" si="7"/>
        <v>-3.0294093177434693E-2</v>
      </c>
      <c r="K174" s="22">
        <f t="shared" si="8"/>
        <v>-4.7626402122029093E-2</v>
      </c>
    </row>
    <row r="175" spans="2:11" x14ac:dyDescent="0.25">
      <c r="B175" s="27" t="str">
        <f>'Town Data'!A171</f>
        <v>THETFORD</v>
      </c>
      <c r="C175" s="49">
        <f>IF('Town Data'!C171&gt;9,'Town Data'!B171,"*")</f>
        <v>16403571.810000001</v>
      </c>
      <c r="D175" s="50">
        <f>IF('Town Data'!E171&gt;9,'Town Data'!D171,"*")</f>
        <v>6389543.4100000001</v>
      </c>
      <c r="E175" s="51">
        <f>IF('Town Data'!G171&gt;9,'Town Data'!F171,"*")</f>
        <v>206308.83333333331</v>
      </c>
      <c r="F175" s="50">
        <f>IF('Town Data'!I171&gt;9,'Town Data'!H171,"*")</f>
        <v>17160643.41</v>
      </c>
      <c r="G175" s="50">
        <f>IF('Town Data'!K171&gt;9,'Town Data'!J171,"*")</f>
        <v>6112054.1699999999</v>
      </c>
      <c r="H175" s="51">
        <f>IF('Town Data'!M171&gt;9,'Town Data'!L171,"*")</f>
        <v>232385.00000000009</v>
      </c>
      <c r="I175" s="22">
        <f t="shared" si="6"/>
        <v>-4.411673746211825E-2</v>
      </c>
      <c r="J175" s="22">
        <f t="shared" si="7"/>
        <v>4.5400324061591266E-2</v>
      </c>
      <c r="K175" s="22">
        <f t="shared" si="8"/>
        <v>-0.11221105779919859</v>
      </c>
    </row>
    <row r="176" spans="2:11" x14ac:dyDescent="0.25">
      <c r="B176" s="27" t="str">
        <f>'Town Data'!A172</f>
        <v>TOPSHAM</v>
      </c>
      <c r="C176" s="49">
        <f>IF('Town Data'!C172&gt;9,'Town Data'!B172,"*")</f>
        <v>4408445.9400000004</v>
      </c>
      <c r="D176" s="50">
        <f>IF('Town Data'!E172&gt;9,'Town Data'!D172,"*")</f>
        <v>434815.48</v>
      </c>
      <c r="E176" s="51" t="str">
        <f>IF('Town Data'!G172&gt;9,'Town Data'!F172,"*")</f>
        <v>*</v>
      </c>
      <c r="F176" s="50">
        <f>IF('Town Data'!I172&gt;9,'Town Data'!H172,"*")</f>
        <v>4573836.07</v>
      </c>
      <c r="G176" s="50">
        <f>IF('Town Data'!K172&gt;9,'Town Data'!J172,"*")</f>
        <v>453936.03</v>
      </c>
      <c r="H176" s="51" t="str">
        <f>IF('Town Data'!M172&gt;9,'Town Data'!L172,"*")</f>
        <v>*</v>
      </c>
      <c r="I176" s="22">
        <f t="shared" si="6"/>
        <v>-3.6160047598732564E-2</v>
      </c>
      <c r="J176" s="22">
        <f t="shared" si="7"/>
        <v>-4.2121683973841084E-2</v>
      </c>
      <c r="K176" s="22" t="str">
        <f t="shared" si="8"/>
        <v/>
      </c>
    </row>
    <row r="177" spans="2:11" x14ac:dyDescent="0.25">
      <c r="B177" s="27" t="str">
        <f>'Town Data'!A173</f>
        <v>TOWNSHEND</v>
      </c>
      <c r="C177" s="49">
        <f>IF('Town Data'!C173&gt;9,'Town Data'!B173,"*")</f>
        <v>15280695.1</v>
      </c>
      <c r="D177" s="50">
        <f>IF('Town Data'!E173&gt;9,'Town Data'!D173,"*")</f>
        <v>2992754.35</v>
      </c>
      <c r="E177" s="51" t="str">
        <f>IF('Town Data'!G173&gt;9,'Town Data'!F173,"*")</f>
        <v>*</v>
      </c>
      <c r="F177" s="50">
        <f>IF('Town Data'!I173&gt;9,'Town Data'!H173,"*")</f>
        <v>16117063.960000001</v>
      </c>
      <c r="G177" s="50">
        <f>IF('Town Data'!K173&gt;9,'Town Data'!J173,"*")</f>
        <v>2849221.47</v>
      </c>
      <c r="H177" s="51" t="str">
        <f>IF('Town Data'!M173&gt;9,'Town Data'!L173,"*")</f>
        <v>*</v>
      </c>
      <c r="I177" s="22">
        <f t="shared" si="6"/>
        <v>-5.1893375994271428E-2</v>
      </c>
      <c r="J177" s="22">
        <f t="shared" si="7"/>
        <v>5.0376175215329916E-2</v>
      </c>
      <c r="K177" s="22" t="str">
        <f t="shared" si="8"/>
        <v/>
      </c>
    </row>
    <row r="178" spans="2:11" x14ac:dyDescent="0.25">
      <c r="B178" s="27" t="str">
        <f>'Town Data'!A174</f>
        <v>TROY</v>
      </c>
      <c r="C178" s="49">
        <f>IF('Town Data'!C174&gt;9,'Town Data'!B174,"*")</f>
        <v>40794355.479999997</v>
      </c>
      <c r="D178" s="50">
        <f>IF('Town Data'!E174&gt;9,'Town Data'!D174,"*")</f>
        <v>3347263.19</v>
      </c>
      <c r="E178" s="51">
        <f>IF('Town Data'!G174&gt;9,'Town Data'!F174,"*")</f>
        <v>976223.6666666657</v>
      </c>
      <c r="F178" s="50">
        <f>IF('Town Data'!I174&gt;9,'Town Data'!H174,"*")</f>
        <v>39914620.270000003</v>
      </c>
      <c r="G178" s="50">
        <f>IF('Town Data'!K174&gt;9,'Town Data'!J174,"*")</f>
        <v>3813835.96</v>
      </c>
      <c r="H178" s="51">
        <f>IF('Town Data'!M174&gt;9,'Town Data'!L174,"*")</f>
        <v>226649.83333333328</v>
      </c>
      <c r="I178" s="22">
        <f t="shared" si="6"/>
        <v>2.2040425389220252E-2</v>
      </c>
      <c r="J178" s="22">
        <f t="shared" si="7"/>
        <v>-0.1223368741848037</v>
      </c>
      <c r="K178" s="22">
        <f t="shared" si="8"/>
        <v>3.3071889897705606</v>
      </c>
    </row>
    <row r="179" spans="2:11" x14ac:dyDescent="0.25">
      <c r="B179" s="27" t="str">
        <f>'Town Data'!A175</f>
        <v>TUNBRIDGE</v>
      </c>
      <c r="C179" s="49">
        <f>IF('Town Data'!C175&gt;9,'Town Data'!B175,"*")</f>
        <v>2321582.91</v>
      </c>
      <c r="D179" s="50">
        <f>IF('Town Data'!E175&gt;9,'Town Data'!D175,"*")</f>
        <v>1290720.77</v>
      </c>
      <c r="E179" s="51" t="str">
        <f>IF('Town Data'!G175&gt;9,'Town Data'!F175,"*")</f>
        <v>*</v>
      </c>
      <c r="F179" s="50">
        <f>IF('Town Data'!I175&gt;9,'Town Data'!H175,"*")</f>
        <v>2288753.94</v>
      </c>
      <c r="G179" s="50">
        <f>IF('Town Data'!K175&gt;9,'Town Data'!J175,"*")</f>
        <v>1165553.3999999999</v>
      </c>
      <c r="H179" s="51" t="str">
        <f>IF('Town Data'!M175&gt;9,'Town Data'!L175,"*")</f>
        <v>*</v>
      </c>
      <c r="I179" s="22">
        <f t="shared" si="6"/>
        <v>1.4343599557058636E-2</v>
      </c>
      <c r="J179" s="22">
        <f t="shared" si="7"/>
        <v>0.10738879059509425</v>
      </c>
      <c r="K179" s="22" t="str">
        <f t="shared" si="8"/>
        <v/>
      </c>
    </row>
    <row r="180" spans="2:11" x14ac:dyDescent="0.25">
      <c r="B180" s="27" t="str">
        <f>'Town Data'!A176</f>
        <v>UNDERHILL</v>
      </c>
      <c r="C180" s="49">
        <f>IF('Town Data'!C176&gt;9,'Town Data'!B176,"*")</f>
        <v>29962549.280000001</v>
      </c>
      <c r="D180" s="50">
        <f>IF('Town Data'!E176&gt;9,'Town Data'!D176,"*")</f>
        <v>3461042.12</v>
      </c>
      <c r="E180" s="51">
        <f>IF('Town Data'!G176&gt;9,'Town Data'!F176,"*")</f>
        <v>66754.499999999971</v>
      </c>
      <c r="F180" s="50">
        <f>IF('Town Data'!I176&gt;9,'Town Data'!H176,"*")</f>
        <v>31894154.07</v>
      </c>
      <c r="G180" s="50">
        <f>IF('Town Data'!K176&gt;9,'Town Data'!J176,"*")</f>
        <v>3067379</v>
      </c>
      <c r="H180" s="51">
        <f>IF('Town Data'!M176&gt;9,'Town Data'!L176,"*")</f>
        <v>54575.666666666708</v>
      </c>
      <c r="I180" s="22">
        <f t="shared" si="6"/>
        <v>-6.0562972943586806E-2</v>
      </c>
      <c r="J180" s="22">
        <f t="shared" si="7"/>
        <v>0.1283385978713423</v>
      </c>
      <c r="K180" s="22">
        <f t="shared" si="8"/>
        <v>0.223155008031661</v>
      </c>
    </row>
    <row r="181" spans="2:11" x14ac:dyDescent="0.25">
      <c r="B181" s="27" t="str">
        <f>'Town Data'!A177</f>
        <v>VERGENNES</v>
      </c>
      <c r="C181" s="49">
        <f>IF('Town Data'!C177&gt;9,'Town Data'!B177,"*")</f>
        <v>179838548.88999999</v>
      </c>
      <c r="D181" s="50">
        <f>IF('Town Data'!E177&gt;9,'Town Data'!D177,"*")</f>
        <v>18894974.039999999</v>
      </c>
      <c r="E181" s="51">
        <f>IF('Town Data'!G177&gt;9,'Town Data'!F177,"*")</f>
        <v>4140238.166666667</v>
      </c>
      <c r="F181" s="50">
        <f>IF('Town Data'!I177&gt;9,'Town Data'!H177,"*")</f>
        <v>192826577.22</v>
      </c>
      <c r="G181" s="50">
        <f>IF('Town Data'!K177&gt;9,'Town Data'!J177,"*")</f>
        <v>18525956.41</v>
      </c>
      <c r="H181" s="51">
        <f>IF('Town Data'!M177&gt;9,'Town Data'!L177,"*")</f>
        <v>2549241.8333333367</v>
      </c>
      <c r="I181" s="22">
        <f t="shared" si="6"/>
        <v>-6.7356007233285539E-2</v>
      </c>
      <c r="J181" s="22">
        <f t="shared" si="7"/>
        <v>1.9918951649956891E-2</v>
      </c>
      <c r="K181" s="22">
        <f t="shared" si="8"/>
        <v>0.62410568998586369</v>
      </c>
    </row>
    <row r="182" spans="2:11" x14ac:dyDescent="0.25">
      <c r="B182" s="27" t="str">
        <f>'Town Data'!A178</f>
        <v>VERNON</v>
      </c>
      <c r="C182" s="49">
        <f>IF('Town Data'!C178&gt;9,'Town Data'!B178,"*")</f>
        <v>20412659.100000001</v>
      </c>
      <c r="D182" s="50">
        <f>IF('Town Data'!E178&gt;9,'Town Data'!D178,"*")</f>
        <v>4311302.04</v>
      </c>
      <c r="E182" s="51" t="str">
        <f>IF('Town Data'!G178&gt;9,'Town Data'!F178,"*")</f>
        <v>*</v>
      </c>
      <c r="F182" s="50">
        <f>IF('Town Data'!I178&gt;9,'Town Data'!H178,"*")</f>
        <v>20667373.210000001</v>
      </c>
      <c r="G182" s="50">
        <f>IF('Town Data'!K178&gt;9,'Town Data'!J178,"*")</f>
        <v>3861231.52</v>
      </c>
      <c r="H182" s="51" t="str">
        <f>IF('Town Data'!M178&gt;9,'Town Data'!L178,"*")</f>
        <v>*</v>
      </c>
      <c r="I182" s="22">
        <f t="shared" si="6"/>
        <v>-1.2324454947025143E-2</v>
      </c>
      <c r="J182" s="22">
        <f t="shared" si="7"/>
        <v>0.11656139179139406</v>
      </c>
      <c r="K182" s="22" t="str">
        <f t="shared" si="8"/>
        <v/>
      </c>
    </row>
    <row r="183" spans="2:11" x14ac:dyDescent="0.25">
      <c r="B183" s="27" t="str">
        <f>'Town Data'!A179</f>
        <v>VERSHIRE</v>
      </c>
      <c r="C183" s="49">
        <f>IF('Town Data'!C179&gt;9,'Town Data'!B179,"*")</f>
        <v>999091.15</v>
      </c>
      <c r="D183" s="50">
        <f>IF('Town Data'!E179&gt;9,'Town Data'!D179,"*")</f>
        <v>77948.929999999993</v>
      </c>
      <c r="E183" s="51" t="str">
        <f>IF('Town Data'!G179&gt;9,'Town Data'!F179,"*")</f>
        <v>*</v>
      </c>
      <c r="F183" s="50">
        <f>IF('Town Data'!I179&gt;9,'Town Data'!H179,"*")</f>
        <v>1091718.02</v>
      </c>
      <c r="G183" s="50">
        <f>IF('Town Data'!K179&gt;9,'Town Data'!J179,"*")</f>
        <v>99802.31</v>
      </c>
      <c r="H183" s="51" t="str">
        <f>IF('Town Data'!M179&gt;9,'Town Data'!L179,"*")</f>
        <v>*</v>
      </c>
      <c r="I183" s="22">
        <f t="shared" si="6"/>
        <v>-8.4845050006594189E-2</v>
      </c>
      <c r="J183" s="22">
        <f t="shared" si="7"/>
        <v>-0.21896667522024296</v>
      </c>
      <c r="K183" s="22" t="str">
        <f t="shared" si="8"/>
        <v/>
      </c>
    </row>
    <row r="184" spans="2:11" x14ac:dyDescent="0.25">
      <c r="B184" s="27" t="str">
        <f>'Town Data'!A180</f>
        <v>WAITSFIELD</v>
      </c>
      <c r="C184" s="49">
        <f>IF('Town Data'!C180&gt;9,'Town Data'!B180,"*")</f>
        <v>123839071.16</v>
      </c>
      <c r="D184" s="50">
        <f>IF('Town Data'!E180&gt;9,'Town Data'!D180,"*")</f>
        <v>39053608.43</v>
      </c>
      <c r="E184" s="51">
        <f>IF('Town Data'!G180&gt;9,'Town Data'!F180,"*")</f>
        <v>1114005.0000000007</v>
      </c>
      <c r="F184" s="50">
        <f>IF('Town Data'!I180&gt;9,'Town Data'!H180,"*")</f>
        <v>121141925.75</v>
      </c>
      <c r="G184" s="50">
        <f>IF('Town Data'!K180&gt;9,'Town Data'!J180,"*")</f>
        <v>40435981.170000002</v>
      </c>
      <c r="H184" s="51">
        <f>IF('Town Data'!M180&gt;9,'Town Data'!L180,"*")</f>
        <v>1196498.9999999998</v>
      </c>
      <c r="I184" s="22">
        <f t="shared" si="6"/>
        <v>2.2264343193339045E-2</v>
      </c>
      <c r="J184" s="22">
        <f t="shared" si="7"/>
        <v>-3.4186699568096619E-2</v>
      </c>
      <c r="K184" s="22">
        <f t="shared" si="8"/>
        <v>-6.8946150393773067E-2</v>
      </c>
    </row>
    <row r="185" spans="2:11" x14ac:dyDescent="0.25">
      <c r="B185" s="27" t="str">
        <f>'Town Data'!A181</f>
        <v>WALDEN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>
        <f>IF('Town Data'!I181&gt;9,'Town Data'!H181,"*")</f>
        <v>161813.37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 t="str">
        <f>'Town Data'!A182</f>
        <v>WALLINGFORD</v>
      </c>
      <c r="C186" s="49">
        <f>IF('Town Data'!C182&gt;9,'Town Data'!B182,"*")</f>
        <v>10876676.15</v>
      </c>
      <c r="D186" s="50">
        <f>IF('Town Data'!E182&gt;9,'Town Data'!D182,"*")</f>
        <v>4045688.97</v>
      </c>
      <c r="E186" s="51" t="str">
        <f>IF('Town Data'!G182&gt;9,'Town Data'!F182,"*")</f>
        <v>*</v>
      </c>
      <c r="F186" s="50">
        <f>IF('Town Data'!I182&gt;9,'Town Data'!H182,"*")</f>
        <v>12004071.300000001</v>
      </c>
      <c r="G186" s="50">
        <f>IF('Town Data'!K182&gt;9,'Town Data'!J182,"*")</f>
        <v>3504866.43</v>
      </c>
      <c r="H186" s="51" t="str">
        <f>IF('Town Data'!M182&gt;9,'Town Data'!L182,"*")</f>
        <v>*</v>
      </c>
      <c r="I186" s="22">
        <f t="shared" si="6"/>
        <v>-9.391773189484473E-2</v>
      </c>
      <c r="J186" s="22">
        <f t="shared" si="7"/>
        <v>0.15430617708304509</v>
      </c>
      <c r="K186" s="22" t="str">
        <f t="shared" si="8"/>
        <v/>
      </c>
    </row>
    <row r="187" spans="2:11" x14ac:dyDescent="0.25">
      <c r="B187" s="27" t="str">
        <f>'Town Data'!A183</f>
        <v>WARDSBORO</v>
      </c>
      <c r="C187" s="49">
        <f>IF('Town Data'!C183&gt;9,'Town Data'!B183,"*")</f>
        <v>4160243.54</v>
      </c>
      <c r="D187" s="50">
        <f>IF('Town Data'!E183&gt;9,'Town Data'!D183,"*")</f>
        <v>1031752.22</v>
      </c>
      <c r="E187" s="51" t="str">
        <f>IF('Town Data'!G183&gt;9,'Town Data'!F183,"*")</f>
        <v>*</v>
      </c>
      <c r="F187" s="50">
        <f>IF('Town Data'!I183&gt;9,'Town Data'!H183,"*")</f>
        <v>3731903.89</v>
      </c>
      <c r="G187" s="50">
        <f>IF('Town Data'!K183&gt;9,'Town Data'!J183,"*")</f>
        <v>1106108.79</v>
      </c>
      <c r="H187" s="51" t="str">
        <f>IF('Town Data'!M183&gt;9,'Town Data'!L183,"*")</f>
        <v>*</v>
      </c>
      <c r="I187" s="22">
        <f t="shared" si="6"/>
        <v>0.11477778169683783</v>
      </c>
      <c r="J187" s="22">
        <f t="shared" si="7"/>
        <v>-6.7223559447529627E-2</v>
      </c>
      <c r="K187" s="22" t="str">
        <f t="shared" si="8"/>
        <v/>
      </c>
    </row>
    <row r="188" spans="2:11" x14ac:dyDescent="0.25">
      <c r="B188" s="27" t="str">
        <f>'Town Data'!A184</f>
        <v>WARREN</v>
      </c>
      <c r="C188" s="49">
        <f>IF('Town Data'!C184&gt;9,'Town Data'!B184,"*")</f>
        <v>48062112.350000001</v>
      </c>
      <c r="D188" s="50">
        <f>IF('Town Data'!E184&gt;9,'Town Data'!D184,"*")</f>
        <v>25062990.399999999</v>
      </c>
      <c r="E188" s="51">
        <f>IF('Town Data'!G184&gt;9,'Town Data'!F184,"*")</f>
        <v>138846.50000000009</v>
      </c>
      <c r="F188" s="50">
        <f>IF('Town Data'!I184&gt;9,'Town Data'!H184,"*")</f>
        <v>42629630.939999998</v>
      </c>
      <c r="G188" s="50">
        <f>IF('Town Data'!K184&gt;9,'Town Data'!J184,"*")</f>
        <v>20951862.149999999</v>
      </c>
      <c r="H188" s="51">
        <f>IF('Town Data'!M184&gt;9,'Town Data'!L184,"*")</f>
        <v>97709.000000000015</v>
      </c>
      <c r="I188" s="22">
        <f t="shared" si="6"/>
        <v>0.12743439927139102</v>
      </c>
      <c r="J188" s="22">
        <f t="shared" si="7"/>
        <v>0.19621779775789525</v>
      </c>
      <c r="K188" s="22">
        <f t="shared" si="8"/>
        <v>0.4210205815226854</v>
      </c>
    </row>
    <row r="189" spans="2:11" x14ac:dyDescent="0.25">
      <c r="B189" s="27" t="str">
        <f>'Town Data'!A185</f>
        <v>WASHINGTON</v>
      </c>
      <c r="C189" s="49">
        <f>IF('Town Data'!C185&gt;9,'Town Data'!B185,"*")</f>
        <v>2630666.94</v>
      </c>
      <c r="D189" s="50">
        <f>IF('Town Data'!E185&gt;9,'Town Data'!D185,"*")</f>
        <v>860019.86</v>
      </c>
      <c r="E189" s="51" t="str">
        <f>IF('Town Data'!G185&gt;9,'Town Data'!F185,"*")</f>
        <v>*</v>
      </c>
      <c r="F189" s="50">
        <f>IF('Town Data'!I185&gt;9,'Town Data'!H185,"*")</f>
        <v>3062559.21</v>
      </c>
      <c r="G189" s="50">
        <f>IF('Town Data'!K185&gt;9,'Town Data'!J185,"*")</f>
        <v>817368.33</v>
      </c>
      <c r="H189" s="51" t="str">
        <f>IF('Town Data'!M185&gt;9,'Town Data'!L185,"*")</f>
        <v>*</v>
      </c>
      <c r="I189" s="22">
        <f t="shared" si="6"/>
        <v>-0.14102332081932223</v>
      </c>
      <c r="J189" s="22">
        <f t="shared" si="7"/>
        <v>5.2181529959693974E-2</v>
      </c>
      <c r="K189" s="22" t="str">
        <f t="shared" si="8"/>
        <v/>
      </c>
    </row>
    <row r="190" spans="2:11" x14ac:dyDescent="0.25">
      <c r="B190" s="27" t="str">
        <f>'Town Data'!A186</f>
        <v>WATERBURY</v>
      </c>
      <c r="C190" s="49">
        <f>IF('Town Data'!C186&gt;9,'Town Data'!B186,"*")</f>
        <v>142362199.30000001</v>
      </c>
      <c r="D190" s="50">
        <f>IF('Town Data'!E186&gt;9,'Town Data'!D186,"*")</f>
        <v>38315745.729999997</v>
      </c>
      <c r="E190" s="51">
        <f>IF('Town Data'!G186&gt;9,'Town Data'!F186,"*")</f>
        <v>3880362.9999999967</v>
      </c>
      <c r="F190" s="50">
        <f>IF('Town Data'!I186&gt;9,'Town Data'!H186,"*")</f>
        <v>145529117.61000001</v>
      </c>
      <c r="G190" s="50">
        <f>IF('Town Data'!K186&gt;9,'Town Data'!J186,"*")</f>
        <v>37284188.780000001</v>
      </c>
      <c r="H190" s="51">
        <f>IF('Town Data'!M186&gt;9,'Town Data'!L186,"*")</f>
        <v>3360504.8333333302</v>
      </c>
      <c r="I190" s="22">
        <f t="shared" si="6"/>
        <v>-2.1761406665619664E-2</v>
      </c>
      <c r="J190" s="22">
        <f t="shared" si="7"/>
        <v>2.7667410335432688E-2</v>
      </c>
      <c r="K190" s="22">
        <f t="shared" si="8"/>
        <v>0.1546964496256987</v>
      </c>
    </row>
    <row r="191" spans="2:11" x14ac:dyDescent="0.25">
      <c r="B191" s="27" t="str">
        <f>'Town Data'!A187</f>
        <v>WATERFORD</v>
      </c>
      <c r="C191" s="49">
        <f>IF('Town Data'!C187&gt;9,'Town Data'!B187,"*")</f>
        <v>9567730.5600000005</v>
      </c>
      <c r="D191" s="50">
        <f>IF('Town Data'!E187&gt;9,'Town Data'!D187,"*")</f>
        <v>1473451.67</v>
      </c>
      <c r="E191" s="51" t="str">
        <f>IF('Town Data'!G187&gt;9,'Town Data'!F187,"*")</f>
        <v>*</v>
      </c>
      <c r="F191" s="50">
        <f>IF('Town Data'!I187&gt;9,'Town Data'!H187,"*")</f>
        <v>12419145.27</v>
      </c>
      <c r="G191" s="50">
        <f>IF('Town Data'!K187&gt;9,'Town Data'!J187,"*")</f>
        <v>1690706.87</v>
      </c>
      <c r="H191" s="51" t="str">
        <f>IF('Town Data'!M187&gt;9,'Town Data'!L187,"*")</f>
        <v>*</v>
      </c>
      <c r="I191" s="22">
        <f t="shared" si="6"/>
        <v>-0.22959830552010277</v>
      </c>
      <c r="J191" s="22">
        <f t="shared" si="7"/>
        <v>-0.12849962572163687</v>
      </c>
      <c r="K191" s="22" t="str">
        <f t="shared" si="8"/>
        <v/>
      </c>
    </row>
    <row r="192" spans="2:11" x14ac:dyDescent="0.25">
      <c r="B192" s="27" t="str">
        <f>'Town Data'!A188</f>
        <v>WATERVILLE</v>
      </c>
      <c r="C192" s="49">
        <f>IF('Town Data'!C188&gt;9,'Town Data'!B188,"*")</f>
        <v>992648.95</v>
      </c>
      <c r="D192" s="50">
        <f>IF('Town Data'!E188&gt;9,'Town Data'!D188,"*")</f>
        <v>367681.78</v>
      </c>
      <c r="E192" s="51" t="str">
        <f>IF('Town Data'!G188&gt;9,'Town Data'!F188,"*")</f>
        <v>*</v>
      </c>
      <c r="F192" s="50">
        <f>IF('Town Data'!I188&gt;9,'Town Data'!H188,"*")</f>
        <v>1007229.15</v>
      </c>
      <c r="G192" s="50">
        <f>IF('Town Data'!K188&gt;9,'Town Data'!J188,"*")</f>
        <v>416438.53</v>
      </c>
      <c r="H192" s="51" t="str">
        <f>IF('Town Data'!M188&gt;9,'Town Data'!L188,"*")</f>
        <v>*</v>
      </c>
      <c r="I192" s="22">
        <f t="shared" si="6"/>
        <v>-1.4475554048450712E-2</v>
      </c>
      <c r="J192" s="22">
        <f t="shared" si="7"/>
        <v>-0.11708030474509647</v>
      </c>
      <c r="K192" s="22" t="str">
        <f t="shared" si="8"/>
        <v/>
      </c>
    </row>
    <row r="193" spans="2:11" x14ac:dyDescent="0.25">
      <c r="B193" s="27" t="str">
        <f>'Town Data'!A189</f>
        <v>WEATHERSFIELD</v>
      </c>
      <c r="C193" s="49">
        <f>IF('Town Data'!C189&gt;9,'Town Data'!B189,"*")</f>
        <v>22059537</v>
      </c>
      <c r="D193" s="50">
        <f>IF('Town Data'!E189&gt;9,'Town Data'!D189,"*")</f>
        <v>4274367.6900000004</v>
      </c>
      <c r="E193" s="51">
        <f>IF('Town Data'!G189&gt;9,'Town Data'!F189,"*")</f>
        <v>819154.49999999965</v>
      </c>
      <c r="F193" s="50">
        <f>IF('Town Data'!I189&gt;9,'Town Data'!H189,"*")</f>
        <v>18883443.440000001</v>
      </c>
      <c r="G193" s="50">
        <f>IF('Town Data'!K189&gt;9,'Town Data'!J189,"*")</f>
        <v>4204631.17</v>
      </c>
      <c r="H193" s="51">
        <f>IF('Town Data'!M189&gt;9,'Town Data'!L189,"*")</f>
        <v>981972.50000000035</v>
      </c>
      <c r="I193" s="22">
        <f t="shared" si="6"/>
        <v>0.16819461821630549</v>
      </c>
      <c r="J193" s="22">
        <f t="shared" si="7"/>
        <v>1.6585645013900349E-2</v>
      </c>
      <c r="K193" s="22">
        <f t="shared" si="8"/>
        <v>-0.16580708726568275</v>
      </c>
    </row>
    <row r="194" spans="2:11" x14ac:dyDescent="0.25">
      <c r="B194" s="27" t="str">
        <f>'Town Data'!A190</f>
        <v>WELLS</v>
      </c>
      <c r="C194" s="49">
        <f>IF('Town Data'!C190&gt;9,'Town Data'!B190,"*")</f>
        <v>2308778.14</v>
      </c>
      <c r="D194" s="50">
        <f>IF('Town Data'!E190&gt;9,'Town Data'!D190,"*")</f>
        <v>536045.05000000005</v>
      </c>
      <c r="E194" s="51" t="str">
        <f>IF('Town Data'!G190&gt;9,'Town Data'!F190,"*")</f>
        <v>*</v>
      </c>
      <c r="F194" s="50">
        <f>IF('Town Data'!I190&gt;9,'Town Data'!H190,"*")</f>
        <v>3220520.75</v>
      </c>
      <c r="G194" s="50">
        <f>IF('Town Data'!K190&gt;9,'Town Data'!J190,"*")</f>
        <v>870358.31</v>
      </c>
      <c r="H194" s="51" t="str">
        <f>IF('Town Data'!M190&gt;9,'Town Data'!L190,"*")</f>
        <v>*</v>
      </c>
      <c r="I194" s="22">
        <f t="shared" si="6"/>
        <v>-0.28310409426798444</v>
      </c>
      <c r="J194" s="22">
        <f t="shared" si="7"/>
        <v>-0.38410991905161451</v>
      </c>
      <c r="K194" s="22" t="str">
        <f t="shared" si="8"/>
        <v/>
      </c>
    </row>
    <row r="195" spans="2:11" x14ac:dyDescent="0.25">
      <c r="B195" s="27" t="str">
        <f>'Town Data'!A191</f>
        <v>WEST HAVEN</v>
      </c>
      <c r="C195" s="49">
        <f>IF('Town Data'!C191&gt;9,'Town Data'!B191,"*")</f>
        <v>1250716.56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 t="str">
        <f>'Town Data'!A192</f>
        <v>WEST RUTLAND</v>
      </c>
      <c r="C196" s="49">
        <f>IF('Town Data'!C192&gt;9,'Town Data'!B192,"*")</f>
        <v>56928504.530000001</v>
      </c>
      <c r="D196" s="50">
        <f>IF('Town Data'!E192&gt;9,'Town Data'!D192,"*")</f>
        <v>9966429.9000000004</v>
      </c>
      <c r="E196" s="51">
        <f>IF('Town Data'!G192&gt;9,'Town Data'!F192,"*")</f>
        <v>363872.50000000035</v>
      </c>
      <c r="F196" s="50">
        <f>IF('Town Data'!I192&gt;9,'Town Data'!H192,"*")</f>
        <v>55716818.359999999</v>
      </c>
      <c r="G196" s="50">
        <f>IF('Town Data'!K192&gt;9,'Town Data'!J192,"*")</f>
        <v>9839650.4299999997</v>
      </c>
      <c r="H196" s="51">
        <f>IF('Town Data'!M192&gt;9,'Town Data'!L192,"*")</f>
        <v>404399.83333333366</v>
      </c>
      <c r="I196" s="22">
        <f t="shared" si="6"/>
        <v>2.1747224727926871E-2</v>
      </c>
      <c r="J196" s="22">
        <f t="shared" si="7"/>
        <v>1.2884550208558646E-2</v>
      </c>
      <c r="K196" s="22">
        <f t="shared" si="8"/>
        <v>-0.10021599909990059</v>
      </c>
    </row>
    <row r="197" spans="2:11" x14ac:dyDescent="0.25">
      <c r="B197" s="27" t="str">
        <f>'Town Data'!A193</f>
        <v>WEST WINDSOR</v>
      </c>
      <c r="C197" s="49">
        <f>IF('Town Data'!C193&gt;9,'Town Data'!B193,"*")</f>
        <v>2114375.38</v>
      </c>
      <c r="D197" s="50">
        <f>IF('Town Data'!E193&gt;9,'Town Data'!D193,"*")</f>
        <v>371100.91</v>
      </c>
      <c r="E197" s="51">
        <f>IF('Town Data'!G193&gt;9,'Town Data'!F193,"*")</f>
        <v>52112.499999999935</v>
      </c>
      <c r="F197" s="50">
        <f>IF('Town Data'!I193&gt;9,'Town Data'!H193,"*")</f>
        <v>2130013.46</v>
      </c>
      <c r="G197" s="50">
        <f>IF('Town Data'!K193&gt;9,'Town Data'!J193,"*")</f>
        <v>280646.12</v>
      </c>
      <c r="H197" s="51">
        <f>IF('Town Data'!M193&gt;9,'Town Data'!L193,"*")</f>
        <v>49493.666666666664</v>
      </c>
      <c r="I197" s="22">
        <f t="shared" si="6"/>
        <v>-7.3417752017398401E-3</v>
      </c>
      <c r="J197" s="22">
        <f t="shared" si="7"/>
        <v>0.32230907022694621</v>
      </c>
      <c r="K197" s="22">
        <f t="shared" si="8"/>
        <v>5.2912493854431281E-2</v>
      </c>
    </row>
    <row r="198" spans="2:11" x14ac:dyDescent="0.25">
      <c r="B198" s="27" t="str">
        <f>'Town Data'!A194</f>
        <v>WESTFIELD</v>
      </c>
      <c r="C198" s="49">
        <f>IF('Town Data'!C194&gt;9,'Town Data'!B194,"*")</f>
        <v>6806035.7400000002</v>
      </c>
      <c r="D198" s="50">
        <f>IF('Town Data'!E194&gt;9,'Town Data'!D194,"*")</f>
        <v>994645.5</v>
      </c>
      <c r="E198" s="51" t="str">
        <f>IF('Town Data'!G194&gt;9,'Town Data'!F194,"*")</f>
        <v>*</v>
      </c>
      <c r="F198" s="50">
        <f>IF('Town Data'!I194&gt;9,'Town Data'!H194,"*")</f>
        <v>6193796.8300000001</v>
      </c>
      <c r="G198" s="50">
        <f>IF('Town Data'!K194&gt;9,'Town Data'!J194,"*")</f>
        <v>1244976.44</v>
      </c>
      <c r="H198" s="51" t="str">
        <f>IF('Town Data'!M194&gt;9,'Town Data'!L194,"*")</f>
        <v>*</v>
      </c>
      <c r="I198" s="22">
        <f t="shared" ref="I198:I261" si="9">IFERROR((C198-F198)/F198,"")</f>
        <v>9.8847108938831654E-2</v>
      </c>
      <c r="J198" s="22">
        <f t="shared" ref="J198:J261" si="10">IFERROR((D198-G198)/G198,"")</f>
        <v>-0.20107283315337274</v>
      </c>
      <c r="K198" s="22" t="str">
        <f t="shared" ref="K198:K261" si="11">IFERROR((E198-H198)/H198,"")</f>
        <v/>
      </c>
    </row>
    <row r="199" spans="2:11" x14ac:dyDescent="0.25">
      <c r="B199" s="27" t="str">
        <f>'Town Data'!A195</f>
        <v>WESTFORD</v>
      </c>
      <c r="C199" s="49">
        <f>IF('Town Data'!C195&gt;9,'Town Data'!B195,"*")</f>
        <v>14497875.960000001</v>
      </c>
      <c r="D199" s="50">
        <f>IF('Town Data'!E195&gt;9,'Town Data'!D195,"*")</f>
        <v>1178868.44</v>
      </c>
      <c r="E199" s="51" t="str">
        <f>IF('Town Data'!G195&gt;9,'Town Data'!F195,"*")</f>
        <v>*</v>
      </c>
      <c r="F199" s="50">
        <f>IF('Town Data'!I195&gt;9,'Town Data'!H195,"*")</f>
        <v>12628579.640000001</v>
      </c>
      <c r="G199" s="50">
        <f>IF('Town Data'!K195&gt;9,'Town Data'!J195,"*")</f>
        <v>965268.16</v>
      </c>
      <c r="H199" s="51" t="str">
        <f>IF('Town Data'!M195&gt;9,'Town Data'!L195,"*")</f>
        <v>*</v>
      </c>
      <c r="I199" s="22">
        <f t="shared" si="9"/>
        <v>0.14802110556274722</v>
      </c>
      <c r="J199" s="22">
        <f t="shared" si="10"/>
        <v>0.22128594814522826</v>
      </c>
      <c r="K199" s="22" t="str">
        <f t="shared" si="11"/>
        <v/>
      </c>
    </row>
    <row r="200" spans="2:11" x14ac:dyDescent="0.25">
      <c r="B200" s="27" t="str">
        <f>'Town Data'!A196</f>
        <v>WESTMINSTER</v>
      </c>
      <c r="C200" s="49">
        <f>IF('Town Data'!C196&gt;9,'Town Data'!B196,"*")</f>
        <v>34906718.109999999</v>
      </c>
      <c r="D200" s="50">
        <f>IF('Town Data'!E196&gt;9,'Town Data'!D196,"*")</f>
        <v>6521591.3300000001</v>
      </c>
      <c r="E200" s="51">
        <f>IF('Town Data'!G196&gt;9,'Town Data'!F196,"*")</f>
        <v>440123</v>
      </c>
      <c r="F200" s="50">
        <f>IF('Town Data'!I196&gt;9,'Town Data'!H196,"*")</f>
        <v>29591227.079999998</v>
      </c>
      <c r="G200" s="50">
        <f>IF('Town Data'!K196&gt;9,'Town Data'!J196,"*")</f>
        <v>6060845.1100000003</v>
      </c>
      <c r="H200" s="51">
        <f>IF('Town Data'!M196&gt;9,'Town Data'!L196,"*")</f>
        <v>441789.33333333372</v>
      </c>
      <c r="I200" s="22">
        <f t="shared" si="9"/>
        <v>0.17963063902789669</v>
      </c>
      <c r="J200" s="22">
        <f t="shared" si="10"/>
        <v>7.6020127826695066E-2</v>
      </c>
      <c r="K200" s="22">
        <f t="shared" si="11"/>
        <v>-3.7717826294290792E-3</v>
      </c>
    </row>
    <row r="201" spans="2:11" x14ac:dyDescent="0.25">
      <c r="B201" s="27" t="str">
        <f>'Town Data'!A197</f>
        <v>WESTON</v>
      </c>
      <c r="C201" s="49">
        <f>IF('Town Data'!C197&gt;9,'Town Data'!B197,"*")</f>
        <v>9630288.4299999997</v>
      </c>
      <c r="D201" s="50">
        <f>IF('Town Data'!E197&gt;9,'Town Data'!D197,"*")</f>
        <v>5234788.78</v>
      </c>
      <c r="E201" s="51" t="str">
        <f>IF('Town Data'!G197&gt;9,'Town Data'!F197,"*")</f>
        <v>*</v>
      </c>
      <c r="F201" s="50">
        <f>IF('Town Data'!I197&gt;9,'Town Data'!H197,"*")</f>
        <v>9146604.4600000009</v>
      </c>
      <c r="G201" s="50">
        <f>IF('Town Data'!K197&gt;9,'Town Data'!J197,"*")</f>
        <v>4802104.8099999996</v>
      </c>
      <c r="H201" s="51" t="str">
        <f>IF('Town Data'!M197&gt;9,'Town Data'!L197,"*")</f>
        <v>*</v>
      </c>
      <c r="I201" s="22">
        <f t="shared" si="9"/>
        <v>5.288126015673348E-2</v>
      </c>
      <c r="J201" s="22">
        <f t="shared" si="10"/>
        <v>9.010298340406292E-2</v>
      </c>
      <c r="K201" s="22" t="str">
        <f t="shared" si="11"/>
        <v/>
      </c>
    </row>
    <row r="202" spans="2:11" x14ac:dyDescent="0.25">
      <c r="B202" s="27" t="str">
        <f>'Town Data'!A198</f>
        <v>WEYBRIDGE</v>
      </c>
      <c r="C202" s="49">
        <f>IF('Town Data'!C198&gt;9,'Town Data'!B198,"*")</f>
        <v>1623617.47</v>
      </c>
      <c r="D202" s="50">
        <f>IF('Town Data'!E198&gt;9,'Town Data'!D198,"*")</f>
        <v>345075.4</v>
      </c>
      <c r="E202" s="51" t="str">
        <f>IF('Town Data'!G198&gt;9,'Town Data'!F198,"*")</f>
        <v>*</v>
      </c>
      <c r="F202" s="50">
        <f>IF('Town Data'!I198&gt;9,'Town Data'!H198,"*")</f>
        <v>1794290.81</v>
      </c>
      <c r="G202" s="50">
        <f>IF('Town Data'!K198&gt;9,'Town Data'!J198,"*")</f>
        <v>391824.99</v>
      </c>
      <c r="H202" s="51" t="str">
        <f>IF('Town Data'!M198&gt;9,'Town Data'!L198,"*")</f>
        <v>*</v>
      </c>
      <c r="I202" s="22">
        <f t="shared" si="9"/>
        <v>-9.5120221899815713E-2</v>
      </c>
      <c r="J202" s="22">
        <f t="shared" si="10"/>
        <v>-0.11931242568270076</v>
      </c>
      <c r="K202" s="22" t="str">
        <f t="shared" si="11"/>
        <v/>
      </c>
    </row>
    <row r="203" spans="2:11" x14ac:dyDescent="0.25">
      <c r="B203" s="27" t="str">
        <f>'Town Data'!A199</f>
        <v>WHEELOCK</v>
      </c>
      <c r="C203" s="49">
        <f>IF('Town Data'!C199&gt;9,'Town Data'!B199,"*")</f>
        <v>1121268.79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>
        <f>IF('Town Data'!I199&gt;9,'Town Data'!H199,"*")</f>
        <v>1144822.8500000001</v>
      </c>
      <c r="G203" s="50">
        <f>IF('Town Data'!K199&gt;9,'Town Data'!J199,"*")</f>
        <v>390168.15</v>
      </c>
      <c r="H203" s="51" t="str">
        <f>IF('Town Data'!M199&gt;9,'Town Data'!L199,"*")</f>
        <v>*</v>
      </c>
      <c r="I203" s="22">
        <f t="shared" si="9"/>
        <v>-2.0574414635417222E-2</v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 t="str">
        <f>'Town Data'!A200</f>
        <v>WHITING</v>
      </c>
      <c r="C204" s="49">
        <f>IF('Town Data'!C200&gt;9,'Town Data'!B200,"*")</f>
        <v>4301332.45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>
        <f>IF('Town Data'!I200&gt;9,'Town Data'!H200,"*")</f>
        <v>4008259.05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>
        <f t="shared" si="9"/>
        <v>7.3117379975727967E-2</v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 t="str">
        <f>'Town Data'!A201</f>
        <v>WHITINGHAM</v>
      </c>
      <c r="C205" s="49">
        <f>IF('Town Data'!C201&gt;9,'Town Data'!B201,"*")</f>
        <v>7262975.9800000004</v>
      </c>
      <c r="D205" s="50">
        <f>IF('Town Data'!E201&gt;9,'Town Data'!D201,"*")</f>
        <v>1516701.03</v>
      </c>
      <c r="E205" s="51">
        <f>IF('Town Data'!G201&gt;9,'Town Data'!F201,"*")</f>
        <v>275504.83333333337</v>
      </c>
      <c r="F205" s="50">
        <f>IF('Town Data'!I201&gt;9,'Town Data'!H201,"*")</f>
        <v>9253917.5500000007</v>
      </c>
      <c r="G205" s="50">
        <f>IF('Town Data'!K201&gt;9,'Town Data'!J201,"*")</f>
        <v>1903222.39</v>
      </c>
      <c r="H205" s="51">
        <f>IF('Town Data'!M201&gt;9,'Town Data'!L201,"*")</f>
        <v>319068.99999999988</v>
      </c>
      <c r="I205" s="22">
        <f t="shared" si="9"/>
        <v>-0.21514580816640194</v>
      </c>
      <c r="J205" s="22">
        <f t="shared" si="10"/>
        <v>-0.20308785879720545</v>
      </c>
      <c r="K205" s="22">
        <f t="shared" si="11"/>
        <v>-0.13653525308527789</v>
      </c>
    </row>
    <row r="206" spans="2:11" x14ac:dyDescent="0.25">
      <c r="B206" s="27" t="str">
        <f>'Town Data'!A202</f>
        <v>WILLIAMSTOWN</v>
      </c>
      <c r="C206" s="49">
        <f>IF('Town Data'!C202&gt;9,'Town Data'!B202,"*")</f>
        <v>20142031.239999998</v>
      </c>
      <c r="D206" s="50">
        <f>IF('Town Data'!E202&gt;9,'Town Data'!D202,"*")</f>
        <v>4682719.2</v>
      </c>
      <c r="E206" s="51">
        <f>IF('Town Data'!G202&gt;9,'Town Data'!F202,"*")</f>
        <v>42778.333333333358</v>
      </c>
      <c r="F206" s="50">
        <f>IF('Town Data'!I202&gt;9,'Town Data'!H202,"*")</f>
        <v>28868863.789999999</v>
      </c>
      <c r="G206" s="50">
        <f>IF('Town Data'!K202&gt;9,'Town Data'!J202,"*")</f>
        <v>4642102.6900000004</v>
      </c>
      <c r="H206" s="51">
        <f>IF('Town Data'!M202&gt;9,'Town Data'!L202,"*")</f>
        <v>28602.666666666664</v>
      </c>
      <c r="I206" s="22">
        <f t="shared" si="9"/>
        <v>-0.30229220704636539</v>
      </c>
      <c r="J206" s="22">
        <f t="shared" si="10"/>
        <v>8.7495931719683197E-3</v>
      </c>
      <c r="K206" s="22">
        <f t="shared" si="11"/>
        <v>0.49560647025918425</v>
      </c>
    </row>
    <row r="207" spans="2:11" x14ac:dyDescent="0.25">
      <c r="B207" s="27" t="str">
        <f>'Town Data'!A203</f>
        <v>WILLISTON</v>
      </c>
      <c r="C207" s="49">
        <f>IF('Town Data'!C203&gt;9,'Town Data'!B203,"*")</f>
        <v>1273414582.48</v>
      </c>
      <c r="D207" s="50">
        <f>IF('Town Data'!E203&gt;9,'Town Data'!D203,"*")</f>
        <v>388712719.00999999</v>
      </c>
      <c r="E207" s="51">
        <f>IF('Town Data'!G203&gt;9,'Town Data'!F203,"*")</f>
        <v>19375946.666666657</v>
      </c>
      <c r="F207" s="50">
        <f>IF('Town Data'!I203&gt;9,'Town Data'!H203,"*")</f>
        <v>1504477092.0699999</v>
      </c>
      <c r="G207" s="50">
        <f>IF('Town Data'!K203&gt;9,'Town Data'!J203,"*")</f>
        <v>374527246.86000001</v>
      </c>
      <c r="H207" s="51">
        <f>IF('Town Data'!M203&gt;9,'Town Data'!L203,"*")</f>
        <v>19297968.5</v>
      </c>
      <c r="I207" s="22">
        <f t="shared" si="9"/>
        <v>-0.15358326877020279</v>
      </c>
      <c r="J207" s="22">
        <f t="shared" si="10"/>
        <v>3.7875674650988927E-2</v>
      </c>
      <c r="K207" s="22">
        <f t="shared" si="11"/>
        <v>4.0407448414405247E-3</v>
      </c>
    </row>
    <row r="208" spans="2:11" x14ac:dyDescent="0.25">
      <c r="B208" s="27" t="str">
        <f>'Town Data'!A204</f>
        <v>WILMINGTON</v>
      </c>
      <c r="C208" s="49">
        <f>IF('Town Data'!C204&gt;9,'Town Data'!B204,"*")</f>
        <v>60535049.159999996</v>
      </c>
      <c r="D208" s="50">
        <f>IF('Town Data'!E204&gt;9,'Town Data'!D204,"*")</f>
        <v>24722666.02</v>
      </c>
      <c r="E208" s="51">
        <f>IF('Town Data'!G204&gt;9,'Town Data'!F204,"*")</f>
        <v>147683.66666666669</v>
      </c>
      <c r="F208" s="50">
        <f>IF('Town Data'!I204&gt;9,'Town Data'!H204,"*")</f>
        <v>69157210.689999998</v>
      </c>
      <c r="G208" s="50">
        <f>IF('Town Data'!K204&gt;9,'Town Data'!J204,"*")</f>
        <v>33954833.049999997</v>
      </c>
      <c r="H208" s="51">
        <f>IF('Town Data'!M204&gt;9,'Town Data'!L204,"*")</f>
        <v>119543.33333333336</v>
      </c>
      <c r="I208" s="22">
        <f t="shared" si="9"/>
        <v>-0.12467480171589322</v>
      </c>
      <c r="J208" s="22">
        <f t="shared" si="10"/>
        <v>-0.2718955212180022</v>
      </c>
      <c r="K208" s="22">
        <f t="shared" si="11"/>
        <v>0.23539860022864781</v>
      </c>
    </row>
    <row r="209" spans="2:11" x14ac:dyDescent="0.25">
      <c r="B209" s="27" t="str">
        <f>'Town Data'!A205</f>
        <v>WINDSOR</v>
      </c>
      <c r="C209" s="49">
        <f>IF('Town Data'!C205&gt;9,'Town Data'!B205,"*")</f>
        <v>39810266.780000001</v>
      </c>
      <c r="D209" s="50">
        <f>IF('Town Data'!E205&gt;9,'Town Data'!D205,"*")</f>
        <v>10620095.060000001</v>
      </c>
      <c r="E209" s="51">
        <f>IF('Town Data'!G205&gt;9,'Town Data'!F205,"*")</f>
        <v>531544.83333333314</v>
      </c>
      <c r="F209" s="50">
        <f>IF('Town Data'!I205&gt;9,'Town Data'!H205,"*")</f>
        <v>45057713.609999999</v>
      </c>
      <c r="G209" s="50">
        <f>IF('Town Data'!K205&gt;9,'Town Data'!J205,"*")</f>
        <v>10818306.73</v>
      </c>
      <c r="H209" s="51">
        <f>IF('Town Data'!M205&gt;9,'Town Data'!L205,"*")</f>
        <v>649134.83333333314</v>
      </c>
      <c r="I209" s="22">
        <f t="shared" si="9"/>
        <v>-0.11646056600695763</v>
      </c>
      <c r="J209" s="22">
        <f t="shared" si="10"/>
        <v>-1.8321875589859517E-2</v>
      </c>
      <c r="K209" s="22">
        <f t="shared" si="11"/>
        <v>-0.1811488060133373</v>
      </c>
    </row>
    <row r="210" spans="2:11" x14ac:dyDescent="0.25">
      <c r="B210" s="27" t="str">
        <f>'Town Data'!A206</f>
        <v>WINHALL</v>
      </c>
      <c r="C210" s="49">
        <f>IF('Town Data'!C206&gt;9,'Town Data'!B206,"*")</f>
        <v>11328217.93</v>
      </c>
      <c r="D210" s="50">
        <f>IF('Town Data'!E206&gt;9,'Town Data'!D206,"*")</f>
        <v>5968030.6500000004</v>
      </c>
      <c r="E210" s="51" t="str">
        <f>IF('Town Data'!G206&gt;9,'Town Data'!F206,"*")</f>
        <v>*</v>
      </c>
      <c r="F210" s="50">
        <f>IF('Town Data'!I206&gt;9,'Town Data'!H206,"*")</f>
        <v>10531146.619999999</v>
      </c>
      <c r="G210" s="50">
        <f>IF('Town Data'!K206&gt;9,'Town Data'!J206,"*")</f>
        <v>5526718.0300000003</v>
      </c>
      <c r="H210" s="51" t="str">
        <f>IF('Town Data'!M206&gt;9,'Town Data'!L206,"*")</f>
        <v>*</v>
      </c>
      <c r="I210" s="22">
        <f t="shared" si="9"/>
        <v>7.5687039480227133E-2</v>
      </c>
      <c r="J210" s="22">
        <f t="shared" si="10"/>
        <v>7.9850757285694213E-2</v>
      </c>
      <c r="K210" s="22" t="str">
        <f t="shared" si="11"/>
        <v/>
      </c>
    </row>
    <row r="211" spans="2:11" x14ac:dyDescent="0.25">
      <c r="B211" s="27" t="str">
        <f>'Town Data'!A207</f>
        <v>WINOOSKI</v>
      </c>
      <c r="C211" s="49">
        <f>IF('Town Data'!C207&gt;9,'Town Data'!B207,"*")</f>
        <v>246800958.12</v>
      </c>
      <c r="D211" s="50">
        <f>IF('Town Data'!E207&gt;9,'Town Data'!D207,"*")</f>
        <v>19565918.789999999</v>
      </c>
      <c r="E211" s="51">
        <f>IF('Town Data'!G207&gt;9,'Town Data'!F207,"*")</f>
        <v>4180335.8333333335</v>
      </c>
      <c r="F211" s="50">
        <f>IF('Town Data'!I207&gt;9,'Town Data'!H207,"*")</f>
        <v>305715431.94999999</v>
      </c>
      <c r="G211" s="50">
        <f>IF('Town Data'!K207&gt;9,'Town Data'!J207,"*")</f>
        <v>19313015.039999999</v>
      </c>
      <c r="H211" s="51">
        <f>IF('Town Data'!M207&gt;9,'Town Data'!L207,"*")</f>
        <v>8794026.666666666</v>
      </c>
      <c r="I211" s="22">
        <f t="shared" si="9"/>
        <v>-0.19271017316402755</v>
      </c>
      <c r="J211" s="22">
        <f t="shared" si="10"/>
        <v>1.3094990578954161E-2</v>
      </c>
      <c r="K211" s="22">
        <f t="shared" si="11"/>
        <v>-0.52463916795036625</v>
      </c>
    </row>
    <row r="212" spans="2:11" x14ac:dyDescent="0.25">
      <c r="B212" s="27" t="str">
        <f>'Town Data'!A208</f>
        <v>WOLCOTT</v>
      </c>
      <c r="C212" s="49">
        <f>IF('Town Data'!C208&gt;9,'Town Data'!B208,"*")</f>
        <v>12309924.33</v>
      </c>
      <c r="D212" s="50">
        <f>IF('Town Data'!E208&gt;9,'Town Data'!D208,"*")</f>
        <v>2023259.61</v>
      </c>
      <c r="E212" s="51" t="str">
        <f>IF('Town Data'!G208&gt;9,'Town Data'!F208,"*")</f>
        <v>*</v>
      </c>
      <c r="F212" s="50">
        <f>IF('Town Data'!I208&gt;9,'Town Data'!H208,"*")</f>
        <v>12798818.48</v>
      </c>
      <c r="G212" s="50">
        <f>IF('Town Data'!K208&gt;9,'Town Data'!J208,"*")</f>
        <v>1867886.29</v>
      </c>
      <c r="H212" s="51" t="str">
        <f>IF('Town Data'!M208&gt;9,'Town Data'!L208,"*")</f>
        <v>*</v>
      </c>
      <c r="I212" s="22">
        <f t="shared" si="9"/>
        <v>-3.8198381418094798E-2</v>
      </c>
      <c r="J212" s="22">
        <f t="shared" si="10"/>
        <v>8.3181358968055841E-2</v>
      </c>
      <c r="K212" s="22" t="str">
        <f t="shared" si="11"/>
        <v/>
      </c>
    </row>
    <row r="213" spans="2:11" x14ac:dyDescent="0.25">
      <c r="B213" s="27" t="str">
        <f>'Town Data'!A209</f>
        <v>WOODSTOCK</v>
      </c>
      <c r="C213" s="49">
        <f>IF('Town Data'!C209&gt;9,'Town Data'!B209,"*")</f>
        <v>94641776.239999995</v>
      </c>
      <c r="D213" s="50">
        <f>IF('Town Data'!E209&gt;9,'Town Data'!D209,"*")</f>
        <v>24569316</v>
      </c>
      <c r="E213" s="51">
        <f>IF('Town Data'!G209&gt;9,'Town Data'!F209,"*")</f>
        <v>1773849.3333333333</v>
      </c>
      <c r="F213" s="50">
        <f>IF('Town Data'!I209&gt;9,'Town Data'!H209,"*")</f>
        <v>93176244.530000001</v>
      </c>
      <c r="G213" s="50">
        <f>IF('Town Data'!K209&gt;9,'Town Data'!J209,"*")</f>
        <v>23077719.18</v>
      </c>
      <c r="H213" s="51">
        <f>IF('Town Data'!M209&gt;9,'Town Data'!L209,"*")</f>
        <v>1797943.3333333347</v>
      </c>
      <c r="I213" s="22">
        <f t="shared" si="9"/>
        <v>1.5728598178564018E-2</v>
      </c>
      <c r="J213" s="22">
        <f t="shared" si="10"/>
        <v>6.4633632481873385E-2</v>
      </c>
      <c r="K213" s="22">
        <f t="shared" si="11"/>
        <v>-1.3400867287253053E-2</v>
      </c>
    </row>
    <row r="214" spans="2:11" x14ac:dyDescent="0.25">
      <c r="B214" s="27" t="str">
        <f>'Town Data'!A210</f>
        <v>WORCESTER</v>
      </c>
      <c r="C214" s="49">
        <f>IF('Town Data'!C210&gt;9,'Town Data'!B210,"*")</f>
        <v>2342751.2999999998</v>
      </c>
      <c r="D214" s="50">
        <f>IF('Town Data'!E210&gt;9,'Town Data'!D210,"*")</f>
        <v>1138017.24</v>
      </c>
      <c r="E214" s="51" t="str">
        <f>IF('Town Data'!G210&gt;9,'Town Data'!F210,"*")</f>
        <v>*</v>
      </c>
      <c r="F214" s="50">
        <f>IF('Town Data'!I210&gt;9,'Town Data'!H210,"*")</f>
        <v>2393150.39</v>
      </c>
      <c r="G214" s="50">
        <f>IF('Town Data'!K210&gt;9,'Town Data'!J210,"*")</f>
        <v>1206688.6399999999</v>
      </c>
      <c r="H214" s="51" t="str">
        <f>IF('Town Data'!M210&gt;9,'Town Data'!L210,"*")</f>
        <v>*</v>
      </c>
      <c r="I214" s="22">
        <f t="shared" si="9"/>
        <v>-2.1059725377309161E-2</v>
      </c>
      <c r="J214" s="22">
        <f t="shared" si="10"/>
        <v>-5.6908963690915255E-2</v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8655268.6099999994</v>
      </c>
      <c r="C2" s="38">
        <v>32</v>
      </c>
      <c r="D2" s="41">
        <v>1446626.32</v>
      </c>
      <c r="E2" s="38">
        <v>24</v>
      </c>
      <c r="F2" s="38">
        <v>0</v>
      </c>
      <c r="G2" s="38">
        <v>0</v>
      </c>
      <c r="H2" s="41">
        <v>9177319.2599999998</v>
      </c>
      <c r="I2" s="38">
        <v>29</v>
      </c>
      <c r="J2" s="41">
        <v>1403061.33</v>
      </c>
      <c r="K2" s="38">
        <v>22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1691233.78</v>
      </c>
      <c r="C3" s="38">
        <v>13</v>
      </c>
      <c r="D3" s="41">
        <v>489522.04</v>
      </c>
      <c r="E3" s="38">
        <v>12</v>
      </c>
      <c r="F3" s="38">
        <v>0</v>
      </c>
      <c r="G3" s="38">
        <v>0</v>
      </c>
      <c r="H3" s="41">
        <v>1631386.27</v>
      </c>
      <c r="I3" s="38">
        <v>14</v>
      </c>
      <c r="J3" s="41">
        <v>397090.33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20811511.010000002</v>
      </c>
      <c r="C4" s="38">
        <v>46</v>
      </c>
      <c r="D4" s="41">
        <v>4655620.13</v>
      </c>
      <c r="E4" s="38">
        <v>36</v>
      </c>
      <c r="F4" s="41">
        <v>0</v>
      </c>
      <c r="G4" s="38">
        <v>0</v>
      </c>
      <c r="H4" s="41">
        <v>20608809.09</v>
      </c>
      <c r="I4" s="38">
        <v>44</v>
      </c>
      <c r="J4" s="41">
        <v>4508441.5599999996</v>
      </c>
      <c r="K4" s="38">
        <v>37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0</v>
      </c>
      <c r="C5" s="38">
        <v>0</v>
      </c>
      <c r="D5" s="41">
        <v>0</v>
      </c>
      <c r="E5" s="38">
        <v>0</v>
      </c>
      <c r="F5" s="38">
        <v>0</v>
      </c>
      <c r="G5" s="38">
        <v>0</v>
      </c>
      <c r="H5" s="41">
        <v>1417229.77</v>
      </c>
      <c r="I5" s="38">
        <v>12</v>
      </c>
      <c r="J5" s="41">
        <v>254873.85</v>
      </c>
      <c r="K5" s="38">
        <v>11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135726862.78</v>
      </c>
      <c r="C6" s="38">
        <v>72</v>
      </c>
      <c r="D6" s="41">
        <v>5714041</v>
      </c>
      <c r="E6" s="38">
        <v>60</v>
      </c>
      <c r="F6" s="41">
        <v>465149.50000000041</v>
      </c>
      <c r="G6" s="38">
        <v>14</v>
      </c>
      <c r="H6" s="41">
        <v>122259745.19</v>
      </c>
      <c r="I6" s="38">
        <v>79</v>
      </c>
      <c r="J6" s="41">
        <v>5606864.2800000003</v>
      </c>
      <c r="K6" s="38">
        <v>65</v>
      </c>
      <c r="L6" s="41">
        <v>628378.83333333291</v>
      </c>
      <c r="M6" s="38">
        <v>16</v>
      </c>
      <c r="N6" s="34"/>
      <c r="O6" s="34"/>
      <c r="P6" s="34"/>
      <c r="Q6" s="34"/>
    </row>
    <row r="7" spans="1:17" x14ac:dyDescent="0.25">
      <c r="A7" s="37" t="s">
        <v>57</v>
      </c>
      <c r="B7" s="41">
        <v>3225448.11</v>
      </c>
      <c r="C7" s="38">
        <v>12</v>
      </c>
      <c r="D7" s="41">
        <v>1204901.9099999999</v>
      </c>
      <c r="E7" s="38">
        <v>12</v>
      </c>
      <c r="F7" s="41">
        <v>0</v>
      </c>
      <c r="G7" s="38">
        <v>0</v>
      </c>
      <c r="H7" s="41">
        <v>3085980.84</v>
      </c>
      <c r="I7" s="38">
        <v>13</v>
      </c>
      <c r="J7" s="41">
        <v>1101690.72</v>
      </c>
      <c r="K7" s="38">
        <v>13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1831730.46</v>
      </c>
      <c r="C8" s="38">
        <v>19</v>
      </c>
      <c r="D8" s="41">
        <v>489006.65</v>
      </c>
      <c r="E8" s="38">
        <v>16</v>
      </c>
      <c r="F8" s="41">
        <v>268206.66666666663</v>
      </c>
      <c r="G8" s="38">
        <v>10</v>
      </c>
      <c r="H8" s="41">
        <v>1740516.42</v>
      </c>
      <c r="I8" s="38">
        <v>21</v>
      </c>
      <c r="J8" s="41">
        <v>463013.76</v>
      </c>
      <c r="K8" s="38">
        <v>16</v>
      </c>
      <c r="L8" s="41">
        <v>265078.66666666634</v>
      </c>
      <c r="M8" s="38">
        <v>10</v>
      </c>
      <c r="N8" s="34"/>
      <c r="O8" s="34"/>
      <c r="P8" s="34"/>
      <c r="Q8" s="34"/>
    </row>
    <row r="9" spans="1:17" x14ac:dyDescent="0.25">
      <c r="A9" s="37" t="s">
        <v>59</v>
      </c>
      <c r="B9" s="41">
        <v>32465721.420000002</v>
      </c>
      <c r="C9" s="38">
        <v>41</v>
      </c>
      <c r="D9" s="41">
        <v>1857137.48</v>
      </c>
      <c r="E9" s="38">
        <v>36</v>
      </c>
      <c r="F9" s="38">
        <v>0</v>
      </c>
      <c r="G9" s="38">
        <v>0</v>
      </c>
      <c r="H9" s="41">
        <v>30139923.510000002</v>
      </c>
      <c r="I9" s="38">
        <v>42</v>
      </c>
      <c r="J9" s="41">
        <v>1820204.7</v>
      </c>
      <c r="K9" s="38">
        <v>36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568284668.17999995</v>
      </c>
      <c r="C10" s="38">
        <v>381</v>
      </c>
      <c r="D10" s="41">
        <v>124189801.90000001</v>
      </c>
      <c r="E10" s="38">
        <v>325</v>
      </c>
      <c r="F10" s="41">
        <v>4265469.3333333302</v>
      </c>
      <c r="G10" s="38">
        <v>96</v>
      </c>
      <c r="H10" s="41">
        <v>750096606.63</v>
      </c>
      <c r="I10" s="38">
        <v>388</v>
      </c>
      <c r="J10" s="41">
        <v>123381034.53</v>
      </c>
      <c r="K10" s="38">
        <v>331</v>
      </c>
      <c r="L10" s="41">
        <v>4969810.833333334</v>
      </c>
      <c r="M10" s="38">
        <v>104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130364528.11</v>
      </c>
      <c r="C11" s="38">
        <v>63</v>
      </c>
      <c r="D11" s="41">
        <v>13651324.439999999</v>
      </c>
      <c r="E11" s="38">
        <v>52</v>
      </c>
      <c r="F11" s="38">
        <v>1015334.4999999994</v>
      </c>
      <c r="G11" s="38">
        <v>15</v>
      </c>
      <c r="H11" s="41">
        <v>156982937.99000001</v>
      </c>
      <c r="I11" s="38">
        <v>63</v>
      </c>
      <c r="J11" s="41">
        <v>13193670.449999999</v>
      </c>
      <c r="K11" s="38">
        <v>53</v>
      </c>
      <c r="L11" s="38">
        <v>1232331.5000000002</v>
      </c>
      <c r="M11" s="38">
        <v>17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220301039.93000001</v>
      </c>
      <c r="C12" s="38">
        <v>86</v>
      </c>
      <c r="D12" s="41">
        <v>14313220.560000001</v>
      </c>
      <c r="E12" s="38">
        <v>72</v>
      </c>
      <c r="F12" s="41">
        <v>545283.50000000047</v>
      </c>
      <c r="G12" s="38">
        <v>23</v>
      </c>
      <c r="H12" s="41">
        <v>195113483.78999999</v>
      </c>
      <c r="I12" s="38">
        <v>87</v>
      </c>
      <c r="J12" s="41">
        <v>13554270.279999999</v>
      </c>
      <c r="K12" s="38">
        <v>75</v>
      </c>
      <c r="L12" s="41">
        <v>430753.00000000041</v>
      </c>
      <c r="M12" s="38">
        <v>24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523126434.26999998</v>
      </c>
      <c r="C13" s="38">
        <v>391</v>
      </c>
      <c r="D13" s="41">
        <v>140507844.11000001</v>
      </c>
      <c r="E13" s="38">
        <v>339</v>
      </c>
      <c r="F13" s="38">
        <v>2771998.4999999995</v>
      </c>
      <c r="G13" s="38">
        <v>113</v>
      </c>
      <c r="H13" s="38">
        <v>483990790.69</v>
      </c>
      <c r="I13" s="38">
        <v>403</v>
      </c>
      <c r="J13" s="38">
        <v>138048099.69999999</v>
      </c>
      <c r="K13" s="38">
        <v>348</v>
      </c>
      <c r="L13" s="38">
        <v>2624915.5000000009</v>
      </c>
      <c r="M13" s="38">
        <v>119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9381697.5099999998</v>
      </c>
      <c r="C14" s="38">
        <v>19</v>
      </c>
      <c r="D14" s="41">
        <v>1008171.32</v>
      </c>
      <c r="E14" s="38">
        <v>16</v>
      </c>
      <c r="F14" s="38">
        <v>0</v>
      </c>
      <c r="G14" s="38">
        <v>0</v>
      </c>
      <c r="H14" s="41">
        <v>9042675.4000000004</v>
      </c>
      <c r="I14" s="38">
        <v>19</v>
      </c>
      <c r="J14" s="41">
        <v>852122.48</v>
      </c>
      <c r="K14" s="38">
        <v>15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253420659.13999999</v>
      </c>
      <c r="C15" s="38">
        <v>87</v>
      </c>
      <c r="D15" s="41">
        <v>72301702</v>
      </c>
      <c r="E15" s="38">
        <v>81</v>
      </c>
      <c r="F15" s="38">
        <v>1282132.8333333333</v>
      </c>
      <c r="G15" s="38">
        <v>36</v>
      </c>
      <c r="H15" s="41">
        <v>229381981.65000001</v>
      </c>
      <c r="I15" s="38">
        <v>93</v>
      </c>
      <c r="J15" s="41">
        <v>68946592.930000007</v>
      </c>
      <c r="K15" s="38">
        <v>87</v>
      </c>
      <c r="L15" s="38">
        <v>1375701.5000000002</v>
      </c>
      <c r="M15" s="38">
        <v>40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60752380.159999996</v>
      </c>
      <c r="C16" s="38">
        <v>62</v>
      </c>
      <c r="D16" s="41">
        <v>16720375.880000001</v>
      </c>
      <c r="E16" s="38">
        <v>55</v>
      </c>
      <c r="F16" s="38">
        <v>960649.66666666663</v>
      </c>
      <c r="G16" s="38">
        <v>28</v>
      </c>
      <c r="H16" s="41">
        <v>55597510.770000003</v>
      </c>
      <c r="I16" s="38">
        <v>64</v>
      </c>
      <c r="J16" s="41">
        <v>15598989.26</v>
      </c>
      <c r="K16" s="38">
        <v>55</v>
      </c>
      <c r="L16" s="38">
        <v>1163449.1666666672</v>
      </c>
      <c r="M16" s="38">
        <v>26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0</v>
      </c>
      <c r="C17" s="38">
        <v>0</v>
      </c>
      <c r="D17" s="41">
        <v>0</v>
      </c>
      <c r="E17" s="38">
        <v>0</v>
      </c>
      <c r="F17" s="41">
        <v>0</v>
      </c>
      <c r="G17" s="38">
        <v>0</v>
      </c>
      <c r="H17" s="41">
        <v>7015583.0599999996</v>
      </c>
      <c r="I17" s="38">
        <v>11</v>
      </c>
      <c r="J17" s="41">
        <v>3868145.9</v>
      </c>
      <c r="K17" s="38">
        <v>11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95167827.650000006</v>
      </c>
      <c r="C18" s="38">
        <v>84</v>
      </c>
      <c r="D18" s="41">
        <v>20563420.289999999</v>
      </c>
      <c r="E18" s="38">
        <v>76</v>
      </c>
      <c r="F18" s="38">
        <v>988233.83333333314</v>
      </c>
      <c r="G18" s="38">
        <v>26</v>
      </c>
      <c r="H18" s="41">
        <v>91900799.730000004</v>
      </c>
      <c r="I18" s="38">
        <v>80</v>
      </c>
      <c r="J18" s="41">
        <v>20420319.77</v>
      </c>
      <c r="K18" s="38">
        <v>69</v>
      </c>
      <c r="L18" s="38">
        <v>987917.66666666709</v>
      </c>
      <c r="M18" s="38">
        <v>28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1140189.75</v>
      </c>
      <c r="C19" s="38">
        <v>16</v>
      </c>
      <c r="D19" s="41">
        <v>193119.31</v>
      </c>
      <c r="E19" s="38">
        <v>13</v>
      </c>
      <c r="F19" s="38">
        <v>0</v>
      </c>
      <c r="G19" s="38">
        <v>0</v>
      </c>
      <c r="H19" s="41">
        <v>1820118.7</v>
      </c>
      <c r="I19" s="38">
        <v>19</v>
      </c>
      <c r="J19" s="41">
        <v>396395.29</v>
      </c>
      <c r="K19" s="38">
        <v>14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113295350.11</v>
      </c>
      <c r="C20" s="38">
        <v>138</v>
      </c>
      <c r="D20" s="41">
        <v>15112806.16</v>
      </c>
      <c r="E20" s="38">
        <v>120</v>
      </c>
      <c r="F20" s="38">
        <v>783005.66666666779</v>
      </c>
      <c r="G20" s="38">
        <v>22</v>
      </c>
      <c r="H20" s="41">
        <v>103989725</v>
      </c>
      <c r="I20" s="38">
        <v>140</v>
      </c>
      <c r="J20" s="41">
        <v>15784564.869999999</v>
      </c>
      <c r="K20" s="38">
        <v>118</v>
      </c>
      <c r="L20" s="38">
        <v>1217538.6666666663</v>
      </c>
      <c r="M20" s="38">
        <v>24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570865141.55999994</v>
      </c>
      <c r="C21" s="38">
        <v>455</v>
      </c>
      <c r="D21" s="41">
        <v>93688630.25</v>
      </c>
      <c r="E21" s="38">
        <v>397</v>
      </c>
      <c r="F21" s="38">
        <v>7757021.0000000037</v>
      </c>
      <c r="G21" s="38">
        <v>132</v>
      </c>
      <c r="H21" s="41">
        <v>737939237.07000005</v>
      </c>
      <c r="I21" s="38">
        <v>454</v>
      </c>
      <c r="J21" s="41">
        <v>94269740.810000002</v>
      </c>
      <c r="K21" s="38">
        <v>407</v>
      </c>
      <c r="L21" s="41">
        <v>5824705.833333334</v>
      </c>
      <c r="M21" s="38">
        <v>138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6338677.1900000004</v>
      </c>
      <c r="C22" s="38">
        <v>25</v>
      </c>
      <c r="D22" s="41">
        <v>2206263.0499999998</v>
      </c>
      <c r="E22" s="38">
        <v>24</v>
      </c>
      <c r="F22" s="38">
        <v>0</v>
      </c>
      <c r="G22" s="38">
        <v>0</v>
      </c>
      <c r="H22" s="41">
        <v>5887416.5300000003</v>
      </c>
      <c r="I22" s="38">
        <v>26</v>
      </c>
      <c r="J22" s="41">
        <v>2368749.39</v>
      </c>
      <c r="K22" s="38">
        <v>24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18204509.27</v>
      </c>
      <c r="C23" s="38">
        <v>20</v>
      </c>
      <c r="D23" s="41">
        <v>3656101.34</v>
      </c>
      <c r="E23" s="38">
        <v>18</v>
      </c>
      <c r="F23" s="41">
        <v>0</v>
      </c>
      <c r="G23" s="38">
        <v>0</v>
      </c>
      <c r="H23" s="41">
        <v>17444835.789999999</v>
      </c>
      <c r="I23" s="38">
        <v>23</v>
      </c>
      <c r="J23" s="41">
        <v>4251233.05</v>
      </c>
      <c r="K23" s="38">
        <v>21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7448737.7800000003</v>
      </c>
      <c r="C24" s="38">
        <v>28</v>
      </c>
      <c r="D24" s="41">
        <v>3358807.35</v>
      </c>
      <c r="E24" s="38">
        <v>24</v>
      </c>
      <c r="F24" s="38">
        <v>0</v>
      </c>
      <c r="G24" s="38">
        <v>0</v>
      </c>
      <c r="H24" s="41">
        <v>7304353.7000000002</v>
      </c>
      <c r="I24" s="38">
        <v>28</v>
      </c>
      <c r="J24" s="41">
        <v>3111838.2</v>
      </c>
      <c r="K24" s="38">
        <v>23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72180055.239999995</v>
      </c>
      <c r="C25" s="38">
        <v>121</v>
      </c>
      <c r="D25" s="38">
        <v>18300104.469999999</v>
      </c>
      <c r="E25" s="38">
        <v>107</v>
      </c>
      <c r="F25" s="38">
        <v>747305.5</v>
      </c>
      <c r="G25" s="38">
        <v>24</v>
      </c>
      <c r="H25" s="41">
        <v>68663003.769999996</v>
      </c>
      <c r="I25" s="38">
        <v>117</v>
      </c>
      <c r="J25" s="41">
        <v>16871227.420000002</v>
      </c>
      <c r="K25" s="38">
        <v>100</v>
      </c>
      <c r="L25" s="38">
        <v>762080.8333333336</v>
      </c>
      <c r="M25" s="38">
        <v>20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55285456.149999999</v>
      </c>
      <c r="C26" s="38">
        <v>20</v>
      </c>
      <c r="D26" s="41">
        <v>518074.26</v>
      </c>
      <c r="E26" s="38">
        <v>12</v>
      </c>
      <c r="F26" s="38">
        <v>0</v>
      </c>
      <c r="G26" s="38">
        <v>0</v>
      </c>
      <c r="H26" s="41">
        <v>37677518.979999997</v>
      </c>
      <c r="I26" s="38">
        <v>20</v>
      </c>
      <c r="J26" s="41">
        <v>295094.18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2090613.16</v>
      </c>
      <c r="C27" s="38">
        <v>15</v>
      </c>
      <c r="D27" s="41">
        <v>296249.27</v>
      </c>
      <c r="E27" s="38">
        <v>11</v>
      </c>
      <c r="F27" s="41">
        <v>0</v>
      </c>
      <c r="G27" s="38">
        <v>0</v>
      </c>
      <c r="H27" s="41">
        <v>2853705.23</v>
      </c>
      <c r="I27" s="38">
        <v>15</v>
      </c>
      <c r="J27" s="41">
        <v>221446</v>
      </c>
      <c r="K27" s="38">
        <v>10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14884188.52</v>
      </c>
      <c r="C28" s="38">
        <v>54</v>
      </c>
      <c r="D28" s="41">
        <v>5683691.5099999998</v>
      </c>
      <c r="E28" s="38">
        <v>46</v>
      </c>
      <c r="F28" s="38">
        <v>112978.83333333337</v>
      </c>
      <c r="G28" s="38">
        <v>14</v>
      </c>
      <c r="H28" s="41">
        <v>13574558.359999999</v>
      </c>
      <c r="I28" s="38">
        <v>57</v>
      </c>
      <c r="J28" s="41">
        <v>5608957.4699999997</v>
      </c>
      <c r="K28" s="38">
        <v>44</v>
      </c>
      <c r="L28" s="38">
        <v>349270.8333333336</v>
      </c>
      <c r="M28" s="38">
        <v>15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992800397.73000002</v>
      </c>
      <c r="C29" s="38">
        <v>842</v>
      </c>
      <c r="D29" s="41">
        <v>232145326.47999999</v>
      </c>
      <c r="E29" s="38">
        <v>734</v>
      </c>
      <c r="F29" s="38">
        <v>9700170.4999999981</v>
      </c>
      <c r="G29" s="38">
        <v>210</v>
      </c>
      <c r="H29" s="41">
        <v>1143227314.8800001</v>
      </c>
      <c r="I29" s="38">
        <v>862</v>
      </c>
      <c r="J29" s="41">
        <v>230891065.56999999</v>
      </c>
      <c r="K29" s="38">
        <v>747</v>
      </c>
      <c r="L29" s="38">
        <v>8412966.8333333321</v>
      </c>
      <c r="M29" s="38">
        <v>224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915348281.59000003</v>
      </c>
      <c r="C30" s="38">
        <v>32</v>
      </c>
      <c r="D30" s="41">
        <v>2557520.67</v>
      </c>
      <c r="E30" s="38">
        <v>25</v>
      </c>
      <c r="F30" s="38">
        <v>0</v>
      </c>
      <c r="G30" s="38">
        <v>0</v>
      </c>
      <c r="H30" s="41">
        <v>995396814.79999995</v>
      </c>
      <c r="I30" s="38">
        <v>30</v>
      </c>
      <c r="J30" s="41">
        <v>3051054.69</v>
      </c>
      <c r="K30" s="38">
        <v>27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2893725.25</v>
      </c>
      <c r="C31" s="38">
        <v>31</v>
      </c>
      <c r="D31" s="41">
        <v>646309.51</v>
      </c>
      <c r="E31" s="38">
        <v>26</v>
      </c>
      <c r="F31" s="38">
        <v>0</v>
      </c>
      <c r="G31" s="38">
        <v>0</v>
      </c>
      <c r="H31" s="41">
        <v>3513507.01</v>
      </c>
      <c r="I31" s="38">
        <v>35</v>
      </c>
      <c r="J31" s="41">
        <v>618245.41</v>
      </c>
      <c r="K31" s="38">
        <v>26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64596169.960000001</v>
      </c>
      <c r="C32" s="38">
        <v>105</v>
      </c>
      <c r="D32" s="41">
        <v>25388904.379999999</v>
      </c>
      <c r="E32" s="38">
        <v>94</v>
      </c>
      <c r="F32" s="41">
        <v>793799.66666666709</v>
      </c>
      <c r="G32" s="38">
        <v>17</v>
      </c>
      <c r="H32" s="41">
        <v>59033021.299999997</v>
      </c>
      <c r="I32" s="38">
        <v>108</v>
      </c>
      <c r="J32" s="41">
        <v>23743971.23</v>
      </c>
      <c r="K32" s="38">
        <v>95</v>
      </c>
      <c r="L32" s="41">
        <v>856957.66666666605</v>
      </c>
      <c r="M32" s="38">
        <v>14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4360349.17</v>
      </c>
      <c r="C33" s="38">
        <v>17</v>
      </c>
      <c r="D33" s="41">
        <v>333841.21999999997</v>
      </c>
      <c r="E33" s="38">
        <v>13</v>
      </c>
      <c r="F33" s="41">
        <v>0</v>
      </c>
      <c r="G33" s="38">
        <v>0</v>
      </c>
      <c r="H33" s="41">
        <v>2979851.1</v>
      </c>
      <c r="I33" s="38">
        <v>14</v>
      </c>
      <c r="J33" s="41">
        <v>266774.59999999998</v>
      </c>
      <c r="K33" s="38">
        <v>12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64822224.420000002</v>
      </c>
      <c r="C34" s="38">
        <v>90</v>
      </c>
      <c r="D34" s="41">
        <v>20799279.609999999</v>
      </c>
      <c r="E34" s="38">
        <v>76</v>
      </c>
      <c r="F34" s="38">
        <v>291915.5</v>
      </c>
      <c r="G34" s="38">
        <v>15</v>
      </c>
      <c r="H34" s="41">
        <v>98113246.310000002</v>
      </c>
      <c r="I34" s="38">
        <v>95</v>
      </c>
      <c r="J34" s="41">
        <v>19996059.030000001</v>
      </c>
      <c r="K34" s="38">
        <v>81</v>
      </c>
      <c r="L34" s="38">
        <v>545657.16666666698</v>
      </c>
      <c r="M34" s="38">
        <v>14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7414859.4100000001</v>
      </c>
      <c r="C35" s="38">
        <v>31</v>
      </c>
      <c r="D35" s="41">
        <v>1147371.58</v>
      </c>
      <c r="E35" s="38">
        <v>25</v>
      </c>
      <c r="F35" s="38">
        <v>0</v>
      </c>
      <c r="G35" s="38">
        <v>0</v>
      </c>
      <c r="H35" s="41">
        <v>7108133.2000000002</v>
      </c>
      <c r="I35" s="38">
        <v>34</v>
      </c>
      <c r="J35" s="41">
        <v>1219195.74</v>
      </c>
      <c r="K35" s="38">
        <v>28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2618166.61</v>
      </c>
      <c r="C36" s="38">
        <v>15</v>
      </c>
      <c r="D36" s="41">
        <v>728632.96</v>
      </c>
      <c r="E36" s="38">
        <v>14</v>
      </c>
      <c r="F36" s="38">
        <v>0</v>
      </c>
      <c r="G36" s="38">
        <v>0</v>
      </c>
      <c r="H36" s="41">
        <v>3757560.02</v>
      </c>
      <c r="I36" s="38">
        <v>17</v>
      </c>
      <c r="J36" s="41">
        <v>721692.61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27226566.41</v>
      </c>
      <c r="C37" s="38">
        <v>109</v>
      </c>
      <c r="D37" s="41">
        <v>5980190.3700000001</v>
      </c>
      <c r="E37" s="38">
        <v>82</v>
      </c>
      <c r="F37" s="38">
        <v>395674.33333333355</v>
      </c>
      <c r="G37" s="38">
        <v>20</v>
      </c>
      <c r="H37" s="41">
        <v>24488975.940000001</v>
      </c>
      <c r="I37" s="38">
        <v>110</v>
      </c>
      <c r="J37" s="41">
        <v>6266989.5800000001</v>
      </c>
      <c r="K37" s="38">
        <v>81</v>
      </c>
      <c r="L37" s="38">
        <v>244716.33333333334</v>
      </c>
      <c r="M37" s="38">
        <v>17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18121369.510000002</v>
      </c>
      <c r="C38" s="38">
        <v>34</v>
      </c>
      <c r="D38" s="41">
        <v>1055549.03</v>
      </c>
      <c r="E38" s="38">
        <v>28</v>
      </c>
      <c r="F38" s="38">
        <v>0</v>
      </c>
      <c r="G38" s="38">
        <v>0</v>
      </c>
      <c r="H38" s="41">
        <v>18101365.449999999</v>
      </c>
      <c r="I38" s="38">
        <v>35</v>
      </c>
      <c r="J38" s="41">
        <v>1018170.5</v>
      </c>
      <c r="K38" s="38">
        <v>28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72694586.060000002</v>
      </c>
      <c r="C39" s="38">
        <v>111</v>
      </c>
      <c r="D39" s="41">
        <v>8478830.6899999995</v>
      </c>
      <c r="E39" s="38">
        <v>96</v>
      </c>
      <c r="F39" s="38">
        <v>486986.66666666674</v>
      </c>
      <c r="G39" s="38">
        <v>29</v>
      </c>
      <c r="H39" s="41">
        <v>66399872.990000002</v>
      </c>
      <c r="I39" s="38">
        <v>119</v>
      </c>
      <c r="J39" s="41">
        <v>8912142.3599999994</v>
      </c>
      <c r="K39" s="38">
        <v>106</v>
      </c>
      <c r="L39" s="38">
        <v>603541.33333333337</v>
      </c>
      <c r="M39" s="38">
        <v>33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2190526.14</v>
      </c>
      <c r="C40" s="38">
        <v>17</v>
      </c>
      <c r="D40" s="41">
        <v>1067996.58</v>
      </c>
      <c r="E40" s="38">
        <v>14</v>
      </c>
      <c r="F40" s="41">
        <v>0</v>
      </c>
      <c r="G40" s="38">
        <v>0</v>
      </c>
      <c r="H40" s="41">
        <v>2554700.65</v>
      </c>
      <c r="I40" s="38">
        <v>23</v>
      </c>
      <c r="J40" s="41">
        <v>1130519.6399999999</v>
      </c>
      <c r="K40" s="38">
        <v>18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101128263.19</v>
      </c>
      <c r="C41" s="38">
        <v>60</v>
      </c>
      <c r="D41" s="41">
        <v>17902336.170000002</v>
      </c>
      <c r="E41" s="38">
        <v>51</v>
      </c>
      <c r="F41" s="38">
        <v>536611.49999999965</v>
      </c>
      <c r="G41" s="38">
        <v>15</v>
      </c>
      <c r="H41" s="41">
        <v>116923889.08</v>
      </c>
      <c r="I41" s="38">
        <v>62</v>
      </c>
      <c r="J41" s="41">
        <v>16949230.760000002</v>
      </c>
      <c r="K41" s="38">
        <v>55</v>
      </c>
      <c r="L41" s="38">
        <v>678051.99999999988</v>
      </c>
      <c r="M41" s="38">
        <v>15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2220696399.9899998</v>
      </c>
      <c r="C42" s="38">
        <v>354</v>
      </c>
      <c r="D42" s="41">
        <v>341602650.56</v>
      </c>
      <c r="E42" s="38">
        <v>302</v>
      </c>
      <c r="F42" s="38">
        <v>13176010.833333343</v>
      </c>
      <c r="G42" s="38">
        <v>102</v>
      </c>
      <c r="H42" s="41">
        <v>1643212299.1800001</v>
      </c>
      <c r="I42" s="38">
        <v>363</v>
      </c>
      <c r="J42" s="41">
        <v>331011001.70999998</v>
      </c>
      <c r="K42" s="38">
        <v>308</v>
      </c>
      <c r="L42" s="38">
        <v>18173311.499999996</v>
      </c>
      <c r="M42" s="38">
        <v>109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2691300.1</v>
      </c>
      <c r="C43" s="38">
        <v>21</v>
      </c>
      <c r="D43" s="41">
        <v>1160573.93</v>
      </c>
      <c r="E43" s="38">
        <v>17</v>
      </c>
      <c r="F43" s="38">
        <v>0</v>
      </c>
      <c r="G43" s="38">
        <v>0</v>
      </c>
      <c r="H43" s="41">
        <v>3044862.69</v>
      </c>
      <c r="I43" s="38">
        <v>21</v>
      </c>
      <c r="J43" s="41">
        <v>1159476.49</v>
      </c>
      <c r="K43" s="38">
        <v>17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5129388.72</v>
      </c>
      <c r="C44" s="38">
        <v>25</v>
      </c>
      <c r="D44" s="41">
        <v>1830365.1</v>
      </c>
      <c r="E44" s="38">
        <v>21</v>
      </c>
      <c r="F44" s="38">
        <v>0</v>
      </c>
      <c r="G44" s="38">
        <v>0</v>
      </c>
      <c r="H44" s="41">
        <v>4820574.8499999996</v>
      </c>
      <c r="I44" s="38">
        <v>28</v>
      </c>
      <c r="J44" s="41">
        <v>1791316.08</v>
      </c>
      <c r="K44" s="38">
        <v>26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6844777.21</v>
      </c>
      <c r="C45" s="38">
        <v>22</v>
      </c>
      <c r="D45" s="41">
        <v>695499.06</v>
      </c>
      <c r="E45" s="38">
        <v>18</v>
      </c>
      <c r="F45" s="38">
        <v>0</v>
      </c>
      <c r="G45" s="38">
        <v>0</v>
      </c>
      <c r="H45" s="41">
        <v>5340303.8600000003</v>
      </c>
      <c r="I45" s="38">
        <v>23</v>
      </c>
      <c r="J45" s="41">
        <v>748710.7</v>
      </c>
      <c r="K45" s="38">
        <v>17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8517928.2400000002</v>
      </c>
      <c r="C46" s="38">
        <v>11</v>
      </c>
      <c r="D46" s="41">
        <v>2957556.1</v>
      </c>
      <c r="E46" s="38">
        <v>11</v>
      </c>
      <c r="F46" s="38">
        <v>0</v>
      </c>
      <c r="G46" s="38">
        <v>0</v>
      </c>
      <c r="H46" s="41">
        <v>9486750.8900000006</v>
      </c>
      <c r="I46" s="38">
        <v>12</v>
      </c>
      <c r="J46" s="41">
        <v>3363900.48</v>
      </c>
      <c r="K46" s="38">
        <v>12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6511519</v>
      </c>
      <c r="C47" s="38">
        <v>37</v>
      </c>
      <c r="D47" s="41">
        <v>3086260.64</v>
      </c>
      <c r="E47" s="38">
        <v>33</v>
      </c>
      <c r="F47" s="38">
        <v>0</v>
      </c>
      <c r="G47" s="38">
        <v>0</v>
      </c>
      <c r="H47" s="41">
        <v>5792551</v>
      </c>
      <c r="I47" s="38">
        <v>38</v>
      </c>
      <c r="J47" s="41">
        <v>2357114.9900000002</v>
      </c>
      <c r="K47" s="38">
        <v>33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12099770.99</v>
      </c>
      <c r="C48" s="38">
        <v>25</v>
      </c>
      <c r="D48" s="41">
        <v>1961536.94</v>
      </c>
      <c r="E48" s="38">
        <v>22</v>
      </c>
      <c r="F48" s="38">
        <v>0</v>
      </c>
      <c r="G48" s="38">
        <v>0</v>
      </c>
      <c r="H48" s="41">
        <v>12431361.25</v>
      </c>
      <c r="I48" s="38">
        <v>26</v>
      </c>
      <c r="J48" s="41">
        <v>2526220.31</v>
      </c>
      <c r="K48" s="38">
        <v>23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13260354.26</v>
      </c>
      <c r="C49" s="38">
        <v>66</v>
      </c>
      <c r="D49" s="41">
        <v>7554053.0800000001</v>
      </c>
      <c r="E49" s="38">
        <v>56</v>
      </c>
      <c r="F49" s="38">
        <v>75469.166666666701</v>
      </c>
      <c r="G49" s="38">
        <v>11</v>
      </c>
      <c r="H49" s="41">
        <v>12072076.359999999</v>
      </c>
      <c r="I49" s="38">
        <v>61</v>
      </c>
      <c r="J49" s="41">
        <v>7329525.0300000003</v>
      </c>
      <c r="K49" s="38">
        <v>52</v>
      </c>
      <c r="L49" s="38">
        <v>122394.00000000003</v>
      </c>
      <c r="M49" s="38">
        <v>13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271871842.54000002</v>
      </c>
      <c r="C50" s="38">
        <v>128</v>
      </c>
      <c r="D50" s="41">
        <v>84884150.189999998</v>
      </c>
      <c r="E50" s="38">
        <v>113</v>
      </c>
      <c r="F50" s="38">
        <v>1348077.3333333337</v>
      </c>
      <c r="G50" s="38">
        <v>61</v>
      </c>
      <c r="H50" s="41">
        <v>254130032.47999999</v>
      </c>
      <c r="I50" s="38">
        <v>129</v>
      </c>
      <c r="J50" s="41">
        <v>82735961.319999993</v>
      </c>
      <c r="K50" s="38">
        <v>114</v>
      </c>
      <c r="L50" s="38">
        <v>1559646.5</v>
      </c>
      <c r="M50" s="38">
        <v>59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56814185.93</v>
      </c>
      <c r="C51" s="38">
        <v>87</v>
      </c>
      <c r="D51" s="41">
        <v>10604635.68</v>
      </c>
      <c r="E51" s="38">
        <v>69</v>
      </c>
      <c r="F51" s="41">
        <v>300216.00000000035</v>
      </c>
      <c r="G51" s="38">
        <v>17</v>
      </c>
      <c r="H51" s="41">
        <v>50490842.369999997</v>
      </c>
      <c r="I51" s="38">
        <v>93</v>
      </c>
      <c r="J51" s="41">
        <v>10209073.119999999</v>
      </c>
      <c r="K51" s="38">
        <v>74</v>
      </c>
      <c r="L51" s="41">
        <v>270811.00000000041</v>
      </c>
      <c r="M51" s="38">
        <v>20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48463494.57</v>
      </c>
      <c r="C52" s="38">
        <v>65</v>
      </c>
      <c r="D52" s="41">
        <v>39970570.509999998</v>
      </c>
      <c r="E52" s="38">
        <v>57</v>
      </c>
      <c r="F52" s="41">
        <v>0</v>
      </c>
      <c r="G52" s="38">
        <v>0</v>
      </c>
      <c r="H52" s="41">
        <v>35855334.920000002</v>
      </c>
      <c r="I52" s="38">
        <v>66</v>
      </c>
      <c r="J52" s="41">
        <v>28757847.050000001</v>
      </c>
      <c r="K52" s="38">
        <v>58</v>
      </c>
      <c r="L52" s="41">
        <v>1999391</v>
      </c>
      <c r="M52" s="38">
        <v>14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27074586.399999999</v>
      </c>
      <c r="C53" s="38">
        <v>50</v>
      </c>
      <c r="D53" s="41">
        <v>3795509.81</v>
      </c>
      <c r="E53" s="38">
        <v>42</v>
      </c>
      <c r="F53" s="41">
        <v>376800.50000000006</v>
      </c>
      <c r="G53" s="38">
        <v>11</v>
      </c>
      <c r="H53" s="41">
        <v>25682804.77</v>
      </c>
      <c r="I53" s="38">
        <v>48</v>
      </c>
      <c r="J53" s="41">
        <v>3643293.66</v>
      </c>
      <c r="K53" s="38">
        <v>40</v>
      </c>
      <c r="L53" s="41">
        <v>338334.83333333296</v>
      </c>
      <c r="M53" s="38">
        <v>10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4110040.87</v>
      </c>
      <c r="C54" s="38">
        <v>20</v>
      </c>
      <c r="D54" s="41">
        <v>1071031.54</v>
      </c>
      <c r="E54" s="38">
        <v>15</v>
      </c>
      <c r="F54" s="41">
        <v>0</v>
      </c>
      <c r="G54" s="38">
        <v>0</v>
      </c>
      <c r="H54" s="41">
        <v>3450213.91</v>
      </c>
      <c r="I54" s="38">
        <v>18</v>
      </c>
      <c r="J54" s="41">
        <v>922554.83</v>
      </c>
      <c r="K54" s="38">
        <v>14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57861669.93</v>
      </c>
      <c r="C55" s="38">
        <v>59</v>
      </c>
      <c r="D55" s="41">
        <v>15230617.119999999</v>
      </c>
      <c r="E55" s="38">
        <v>50</v>
      </c>
      <c r="F55" s="41">
        <v>1082175.8333333333</v>
      </c>
      <c r="G55" s="38">
        <v>17</v>
      </c>
      <c r="H55" s="41">
        <v>52628792.049999997</v>
      </c>
      <c r="I55" s="38">
        <v>61</v>
      </c>
      <c r="J55" s="41">
        <v>14361023.199999999</v>
      </c>
      <c r="K55" s="38">
        <v>53</v>
      </c>
      <c r="L55" s="41">
        <v>705823.00000000023</v>
      </c>
      <c r="M55" s="38">
        <v>16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4820045.18</v>
      </c>
      <c r="C56" s="38">
        <v>24</v>
      </c>
      <c r="D56" s="41">
        <v>1734774.68</v>
      </c>
      <c r="E56" s="38">
        <v>20</v>
      </c>
      <c r="F56" s="41">
        <v>0</v>
      </c>
      <c r="G56" s="38">
        <v>0</v>
      </c>
      <c r="H56" s="41">
        <v>4115228.02</v>
      </c>
      <c r="I56" s="38">
        <v>22</v>
      </c>
      <c r="J56" s="41">
        <v>1599706.91</v>
      </c>
      <c r="K56" s="38">
        <v>18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907144.66</v>
      </c>
      <c r="C57" s="38">
        <v>13</v>
      </c>
      <c r="D57" s="41">
        <v>181601.62</v>
      </c>
      <c r="E57" s="38">
        <v>13</v>
      </c>
      <c r="F57" s="38">
        <v>0</v>
      </c>
      <c r="G57" s="38">
        <v>0</v>
      </c>
      <c r="H57" s="41">
        <v>498523.53</v>
      </c>
      <c r="I57" s="38">
        <v>12</v>
      </c>
      <c r="J57" s="41">
        <v>224447.65</v>
      </c>
      <c r="K57" s="38">
        <v>11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97376620.909999996</v>
      </c>
      <c r="C58" s="38">
        <v>90</v>
      </c>
      <c r="D58" s="41">
        <v>19547727.300000001</v>
      </c>
      <c r="E58" s="38">
        <v>84</v>
      </c>
      <c r="F58" s="38">
        <v>386629.83333333308</v>
      </c>
      <c r="G58" s="38">
        <v>24</v>
      </c>
      <c r="H58" s="41">
        <v>73374365.310000002</v>
      </c>
      <c r="I58" s="38">
        <v>93</v>
      </c>
      <c r="J58" s="41">
        <v>19180783.18</v>
      </c>
      <c r="K58" s="38">
        <v>88</v>
      </c>
      <c r="L58" s="38">
        <v>391799.83333333302</v>
      </c>
      <c r="M58" s="38">
        <v>23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670444229.99000001</v>
      </c>
      <c r="C59" s="38">
        <v>461</v>
      </c>
      <c r="D59" s="41">
        <v>149314034.27000001</v>
      </c>
      <c r="E59" s="38">
        <v>399</v>
      </c>
      <c r="F59" s="41">
        <v>3734561.1666666674</v>
      </c>
      <c r="G59" s="38">
        <v>129</v>
      </c>
      <c r="H59" s="41">
        <v>628947593.11000001</v>
      </c>
      <c r="I59" s="38">
        <v>491</v>
      </c>
      <c r="J59" s="41">
        <v>145731839.47</v>
      </c>
      <c r="K59" s="38">
        <v>414</v>
      </c>
      <c r="L59" s="41">
        <v>5774430</v>
      </c>
      <c r="M59" s="38">
        <v>142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77319863.680000007</v>
      </c>
      <c r="C60" s="38">
        <v>77</v>
      </c>
      <c r="D60" s="41">
        <v>15238832.050000001</v>
      </c>
      <c r="E60" s="38">
        <v>70</v>
      </c>
      <c r="F60" s="38">
        <v>226029.50000000006</v>
      </c>
      <c r="G60" s="38">
        <v>11</v>
      </c>
      <c r="H60" s="41">
        <v>70572330.530000001</v>
      </c>
      <c r="I60" s="38">
        <v>77</v>
      </c>
      <c r="J60" s="41">
        <v>14975544.289999999</v>
      </c>
      <c r="K60" s="38">
        <v>72</v>
      </c>
      <c r="L60" s="38">
        <v>69584.666666666759</v>
      </c>
      <c r="M60" s="38">
        <v>12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62453562.969999999</v>
      </c>
      <c r="C61" s="38">
        <v>86</v>
      </c>
      <c r="D61" s="41">
        <v>14082159.289999999</v>
      </c>
      <c r="E61" s="38">
        <v>74</v>
      </c>
      <c r="F61" s="38">
        <v>224029.33333333334</v>
      </c>
      <c r="G61" s="38">
        <v>14</v>
      </c>
      <c r="H61" s="41">
        <v>60798107.229999997</v>
      </c>
      <c r="I61" s="38">
        <v>86</v>
      </c>
      <c r="J61" s="41">
        <v>13019460.529999999</v>
      </c>
      <c r="K61" s="38">
        <v>77</v>
      </c>
      <c r="L61" s="38">
        <v>240105.99999999974</v>
      </c>
      <c r="M61" s="38">
        <v>15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9596622.8499999996</v>
      </c>
      <c r="C62" s="38">
        <v>35</v>
      </c>
      <c r="D62" s="41">
        <v>1690816.51</v>
      </c>
      <c r="E62" s="38">
        <v>27</v>
      </c>
      <c r="F62" s="38">
        <v>0</v>
      </c>
      <c r="G62" s="38">
        <v>0</v>
      </c>
      <c r="H62" s="41">
        <v>8489293.7899999991</v>
      </c>
      <c r="I62" s="38">
        <v>36</v>
      </c>
      <c r="J62" s="41">
        <v>1503877.95</v>
      </c>
      <c r="K62" s="38">
        <v>29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44538373.229999997</v>
      </c>
      <c r="C63" s="38">
        <v>48</v>
      </c>
      <c r="D63" s="41">
        <v>6036287.7999999998</v>
      </c>
      <c r="E63" s="38">
        <v>42</v>
      </c>
      <c r="F63" s="38">
        <v>306796.66666666674</v>
      </c>
      <c r="G63" s="38">
        <v>17</v>
      </c>
      <c r="H63" s="41">
        <v>46546088.950000003</v>
      </c>
      <c r="I63" s="38">
        <v>46</v>
      </c>
      <c r="J63" s="41">
        <v>6147406.6799999997</v>
      </c>
      <c r="K63" s="38">
        <v>39</v>
      </c>
      <c r="L63" s="38">
        <v>371063.99999999971</v>
      </c>
      <c r="M63" s="38">
        <v>14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6984568.46</v>
      </c>
      <c r="C64" s="38">
        <v>15</v>
      </c>
      <c r="D64" s="41">
        <v>1858101.6</v>
      </c>
      <c r="E64" s="38">
        <v>11</v>
      </c>
      <c r="F64" s="38">
        <v>0</v>
      </c>
      <c r="G64" s="38">
        <v>0</v>
      </c>
      <c r="H64" s="41">
        <v>7169143.2599999998</v>
      </c>
      <c r="I64" s="38">
        <v>20</v>
      </c>
      <c r="J64" s="41">
        <v>1874611.34</v>
      </c>
      <c r="K64" s="38">
        <v>15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27125943.039999999</v>
      </c>
      <c r="C65" s="38">
        <v>57</v>
      </c>
      <c r="D65" s="41">
        <v>9674281.4700000007</v>
      </c>
      <c r="E65" s="38">
        <v>47</v>
      </c>
      <c r="F65" s="41">
        <v>336577.16666666663</v>
      </c>
      <c r="G65" s="38">
        <v>18</v>
      </c>
      <c r="H65" s="41">
        <v>25024186.949999999</v>
      </c>
      <c r="I65" s="38">
        <v>58</v>
      </c>
      <c r="J65" s="41">
        <v>9100571.0099999998</v>
      </c>
      <c r="K65" s="38">
        <v>50</v>
      </c>
      <c r="L65" s="41">
        <v>361925.33333333366</v>
      </c>
      <c r="M65" s="38">
        <v>16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6638681.8499999996</v>
      </c>
      <c r="C66" s="38">
        <v>19</v>
      </c>
      <c r="D66" s="41">
        <v>1732999.01</v>
      </c>
      <c r="E66" s="38">
        <v>17</v>
      </c>
      <c r="F66" s="38">
        <v>0</v>
      </c>
      <c r="G66" s="38">
        <v>0</v>
      </c>
      <c r="H66" s="41">
        <v>5929013.4100000001</v>
      </c>
      <c r="I66" s="38">
        <v>19</v>
      </c>
      <c r="J66" s="41">
        <v>1937539.69</v>
      </c>
      <c r="K66" s="38">
        <v>17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23104861.07</v>
      </c>
      <c r="C67" s="38">
        <v>38</v>
      </c>
      <c r="D67" s="41">
        <v>7102088.8499999996</v>
      </c>
      <c r="E67" s="38">
        <v>31</v>
      </c>
      <c r="F67" s="38">
        <v>0</v>
      </c>
      <c r="G67" s="38">
        <v>0</v>
      </c>
      <c r="H67" s="41">
        <v>23628362.629999999</v>
      </c>
      <c r="I67" s="38">
        <v>43</v>
      </c>
      <c r="J67" s="41">
        <v>6317256.5499999998</v>
      </c>
      <c r="K67" s="38">
        <v>32</v>
      </c>
      <c r="L67" s="38">
        <v>1549071.4999999967</v>
      </c>
      <c r="M67" s="38">
        <v>10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1788953.53</v>
      </c>
      <c r="C68" s="38">
        <v>23</v>
      </c>
      <c r="D68" s="41">
        <v>396793.93</v>
      </c>
      <c r="E68" s="38">
        <v>22</v>
      </c>
      <c r="F68" s="38">
        <v>0</v>
      </c>
      <c r="G68" s="38">
        <v>0</v>
      </c>
      <c r="H68" s="41">
        <v>2180532.87</v>
      </c>
      <c r="I68" s="38">
        <v>24</v>
      </c>
      <c r="J68" s="41">
        <v>870437.48</v>
      </c>
      <c r="K68" s="38">
        <v>23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2518088.15</v>
      </c>
      <c r="C69" s="38">
        <v>22</v>
      </c>
      <c r="D69" s="41">
        <v>849575</v>
      </c>
      <c r="E69" s="38">
        <v>19</v>
      </c>
      <c r="F69" s="38">
        <v>0</v>
      </c>
      <c r="G69" s="38">
        <v>0</v>
      </c>
      <c r="H69" s="41">
        <v>2405047.1</v>
      </c>
      <c r="I69" s="38">
        <v>23</v>
      </c>
      <c r="J69" s="41">
        <v>791029.13</v>
      </c>
      <c r="K69" s="38">
        <v>19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9118740.5099999998</v>
      </c>
      <c r="C70" s="38">
        <v>42</v>
      </c>
      <c r="D70" s="41">
        <v>3943294.84</v>
      </c>
      <c r="E70" s="38">
        <v>35</v>
      </c>
      <c r="F70" s="38">
        <v>0</v>
      </c>
      <c r="G70" s="38">
        <v>0</v>
      </c>
      <c r="H70" s="41">
        <v>10214406.130000001</v>
      </c>
      <c r="I70" s="38">
        <v>45</v>
      </c>
      <c r="J70" s="41">
        <v>1912751.97</v>
      </c>
      <c r="K70" s="38">
        <v>36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12198305.140000001</v>
      </c>
      <c r="C71" s="38">
        <v>30</v>
      </c>
      <c r="D71" s="41">
        <v>7744954.96</v>
      </c>
      <c r="E71" s="38">
        <v>29</v>
      </c>
      <c r="F71" s="41">
        <v>0</v>
      </c>
      <c r="G71" s="38">
        <v>0</v>
      </c>
      <c r="H71" s="41">
        <v>11962106.140000001</v>
      </c>
      <c r="I71" s="38">
        <v>30</v>
      </c>
      <c r="J71" s="41">
        <v>7273591.0199999996</v>
      </c>
      <c r="K71" s="38">
        <v>30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3701373.53</v>
      </c>
      <c r="C72" s="38">
        <v>19</v>
      </c>
      <c r="D72" s="41">
        <v>1782639.38</v>
      </c>
      <c r="E72" s="38">
        <v>17</v>
      </c>
      <c r="F72" s="41">
        <v>0</v>
      </c>
      <c r="G72" s="38">
        <v>0</v>
      </c>
      <c r="H72" s="41">
        <v>4759216.3099999996</v>
      </c>
      <c r="I72" s="38">
        <v>21</v>
      </c>
      <c r="J72" s="41">
        <v>1769301.96</v>
      </c>
      <c r="K72" s="38">
        <v>17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4757996.28</v>
      </c>
      <c r="C73" s="38">
        <v>54</v>
      </c>
      <c r="D73" s="38">
        <v>1631749.96</v>
      </c>
      <c r="E73" s="38">
        <v>44</v>
      </c>
      <c r="F73" s="38">
        <v>82463.833333333299</v>
      </c>
      <c r="G73" s="38">
        <v>10</v>
      </c>
      <c r="H73" s="41">
        <v>4915522.17</v>
      </c>
      <c r="I73" s="38">
        <v>55</v>
      </c>
      <c r="J73" s="38">
        <v>1522213.13</v>
      </c>
      <c r="K73" s="38">
        <v>45</v>
      </c>
      <c r="L73" s="38">
        <v>86453.666666666686</v>
      </c>
      <c r="M73" s="38">
        <v>12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1997137.95</v>
      </c>
      <c r="C74" s="38">
        <v>16</v>
      </c>
      <c r="D74" s="41">
        <v>587421.99</v>
      </c>
      <c r="E74" s="38">
        <v>13</v>
      </c>
      <c r="F74" s="41">
        <v>0</v>
      </c>
      <c r="G74" s="38">
        <v>0</v>
      </c>
      <c r="H74" s="41">
        <v>1838205.93</v>
      </c>
      <c r="I74" s="38">
        <v>18</v>
      </c>
      <c r="J74" s="41">
        <v>478327.08</v>
      </c>
      <c r="K74" s="38">
        <v>15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2348978.65</v>
      </c>
      <c r="C75" s="38">
        <v>11</v>
      </c>
      <c r="D75" s="41">
        <v>0</v>
      </c>
      <c r="E75" s="38">
        <v>0</v>
      </c>
      <c r="F75" s="41">
        <v>0</v>
      </c>
      <c r="G75" s="38">
        <v>0</v>
      </c>
      <c r="H75" s="41">
        <v>2652419.7799999998</v>
      </c>
      <c r="I75" s="38">
        <v>11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103350903.44</v>
      </c>
      <c r="C76" s="38">
        <v>113</v>
      </c>
      <c r="D76" s="41">
        <v>17247337.079999998</v>
      </c>
      <c r="E76" s="38">
        <v>97</v>
      </c>
      <c r="F76" s="38">
        <v>114596.66666666658</v>
      </c>
      <c r="G76" s="38">
        <v>23</v>
      </c>
      <c r="H76" s="41">
        <v>92510583.900000006</v>
      </c>
      <c r="I76" s="38">
        <v>111</v>
      </c>
      <c r="J76" s="41">
        <v>16795623.100000001</v>
      </c>
      <c r="K76" s="38">
        <v>98</v>
      </c>
      <c r="L76" s="38">
        <v>91246.666666666773</v>
      </c>
      <c r="M76" s="38">
        <v>14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386735843.92000002</v>
      </c>
      <c r="C77" s="34">
        <v>278</v>
      </c>
      <c r="D77" s="39">
        <v>78451899.340000004</v>
      </c>
      <c r="E77" s="34">
        <v>246</v>
      </c>
      <c r="F77" s="39">
        <v>3688700.8333333335</v>
      </c>
      <c r="G77" s="34">
        <v>126</v>
      </c>
      <c r="H77" s="39">
        <v>367857829.00999999</v>
      </c>
      <c r="I77" s="34">
        <v>287</v>
      </c>
      <c r="J77" s="39">
        <v>77633613.390000001</v>
      </c>
      <c r="K77" s="34">
        <v>250</v>
      </c>
      <c r="L77" s="39">
        <v>2234387.3333333344</v>
      </c>
      <c r="M77" s="34">
        <v>126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41131936.649999999</v>
      </c>
      <c r="C78" s="34">
        <v>67</v>
      </c>
      <c r="D78" s="39">
        <v>5038323.29</v>
      </c>
      <c r="E78" s="34">
        <v>53</v>
      </c>
      <c r="F78" s="39">
        <v>292362.66666666674</v>
      </c>
      <c r="G78" s="34">
        <v>15</v>
      </c>
      <c r="H78" s="39">
        <v>33035633.629999999</v>
      </c>
      <c r="I78" s="34">
        <v>64</v>
      </c>
      <c r="J78" s="39">
        <v>5082976.45</v>
      </c>
      <c r="K78" s="34">
        <v>50</v>
      </c>
      <c r="L78" s="39">
        <v>294591.99999999965</v>
      </c>
      <c r="M78" s="34">
        <v>18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40118534.719999999</v>
      </c>
      <c r="C79" s="34">
        <v>43</v>
      </c>
      <c r="D79" s="39">
        <v>6430599.8899999997</v>
      </c>
      <c r="E79" s="34">
        <v>35</v>
      </c>
      <c r="F79" s="39">
        <v>0</v>
      </c>
      <c r="G79" s="34">
        <v>0</v>
      </c>
      <c r="H79" s="39">
        <v>35306088.530000001</v>
      </c>
      <c r="I79" s="34">
        <v>44</v>
      </c>
      <c r="J79" s="39">
        <v>6301902.1200000001</v>
      </c>
      <c r="K79" s="34">
        <v>35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71853183.790000007</v>
      </c>
      <c r="C80" s="34">
        <v>108</v>
      </c>
      <c r="D80" s="39">
        <v>16409457.07</v>
      </c>
      <c r="E80" s="34">
        <v>92</v>
      </c>
      <c r="F80" s="39">
        <v>153155.16666666657</v>
      </c>
      <c r="G80" s="34">
        <v>21</v>
      </c>
      <c r="H80" s="39">
        <v>120980707.68000001</v>
      </c>
      <c r="I80" s="34">
        <v>113</v>
      </c>
      <c r="J80" s="39">
        <v>15527146.640000001</v>
      </c>
      <c r="K80" s="34">
        <v>89</v>
      </c>
      <c r="L80" s="39">
        <v>218813.50000000003</v>
      </c>
      <c r="M80" s="34">
        <v>26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2437585.81</v>
      </c>
      <c r="C81" s="34">
        <v>34</v>
      </c>
      <c r="D81" s="39">
        <v>1224309.32</v>
      </c>
      <c r="E81" s="34">
        <v>30</v>
      </c>
      <c r="F81" s="39">
        <v>0</v>
      </c>
      <c r="G81" s="34">
        <v>0</v>
      </c>
      <c r="H81" s="39">
        <v>2492533.9900000002</v>
      </c>
      <c r="I81" s="34">
        <v>36</v>
      </c>
      <c r="J81" s="39">
        <v>989381.68</v>
      </c>
      <c r="K81" s="34">
        <v>29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43796985.560000002</v>
      </c>
      <c r="C82" s="34">
        <v>72</v>
      </c>
      <c r="D82" s="39">
        <v>4269800.57</v>
      </c>
      <c r="E82" s="34">
        <v>60</v>
      </c>
      <c r="F82" s="39">
        <v>34847.666666666664</v>
      </c>
      <c r="G82" s="34">
        <v>13</v>
      </c>
      <c r="H82" s="39">
        <v>44049720.560000002</v>
      </c>
      <c r="I82" s="34">
        <v>73</v>
      </c>
      <c r="J82" s="39">
        <v>3934398.94</v>
      </c>
      <c r="K82" s="34">
        <v>60</v>
      </c>
      <c r="L82" s="39">
        <v>37332.499999999964</v>
      </c>
      <c r="M82" s="34">
        <v>13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21846584.350000001</v>
      </c>
      <c r="C83" s="34">
        <v>41</v>
      </c>
      <c r="D83" s="39">
        <v>2469649.5099999998</v>
      </c>
      <c r="E83" s="34">
        <v>35</v>
      </c>
      <c r="F83" s="34">
        <v>404181.83333333302</v>
      </c>
      <c r="G83" s="34">
        <v>12</v>
      </c>
      <c r="H83" s="39">
        <v>12742987.25</v>
      </c>
      <c r="I83" s="34">
        <v>42</v>
      </c>
      <c r="J83" s="39">
        <v>2223504.88</v>
      </c>
      <c r="K83" s="34">
        <v>39</v>
      </c>
      <c r="L83" s="34">
        <v>319622.83333333296</v>
      </c>
      <c r="M83" s="34">
        <v>14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810782.09</v>
      </c>
      <c r="C84" s="34">
        <v>10</v>
      </c>
      <c r="D84" s="39">
        <v>0</v>
      </c>
      <c r="E84" s="34">
        <v>0</v>
      </c>
      <c r="F84" s="34">
        <v>0</v>
      </c>
      <c r="G84" s="34">
        <v>0</v>
      </c>
      <c r="H84" s="39">
        <v>901640.1</v>
      </c>
      <c r="I84" s="34">
        <v>11</v>
      </c>
      <c r="J84" s="39">
        <v>0</v>
      </c>
      <c r="K84" s="34">
        <v>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17841829.07</v>
      </c>
      <c r="C85" s="34">
        <v>33</v>
      </c>
      <c r="D85" s="39">
        <v>5010056.55</v>
      </c>
      <c r="E85" s="34">
        <v>30</v>
      </c>
      <c r="F85" s="39">
        <v>0</v>
      </c>
      <c r="G85" s="34">
        <v>0</v>
      </c>
      <c r="H85" s="39">
        <v>15996960.4</v>
      </c>
      <c r="I85" s="34">
        <v>34</v>
      </c>
      <c r="J85" s="39">
        <v>4553387.26</v>
      </c>
      <c r="K85" s="34">
        <v>33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29421451.850000001</v>
      </c>
      <c r="C86" s="34">
        <v>14</v>
      </c>
      <c r="D86" s="39">
        <v>12524819.029999999</v>
      </c>
      <c r="E86" s="34">
        <v>13</v>
      </c>
      <c r="F86" s="34">
        <v>0</v>
      </c>
      <c r="G86" s="34">
        <v>0</v>
      </c>
      <c r="H86" s="39">
        <v>26464627.359999999</v>
      </c>
      <c r="I86" s="34">
        <v>13</v>
      </c>
      <c r="J86" s="39">
        <v>11345510.09</v>
      </c>
      <c r="K86" s="34">
        <v>11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35022920.240000002</v>
      </c>
      <c r="C87" s="34">
        <v>101</v>
      </c>
      <c r="D87" s="39">
        <v>9694180.9100000001</v>
      </c>
      <c r="E87" s="34">
        <v>86</v>
      </c>
      <c r="F87" s="34">
        <v>82325.833333333241</v>
      </c>
      <c r="G87" s="34">
        <v>18</v>
      </c>
      <c r="H87" s="39">
        <v>30848974.579999998</v>
      </c>
      <c r="I87" s="34">
        <v>102</v>
      </c>
      <c r="J87" s="39">
        <v>9057658.8800000008</v>
      </c>
      <c r="K87" s="34">
        <v>84</v>
      </c>
      <c r="L87" s="34">
        <v>42395.16666666665</v>
      </c>
      <c r="M87" s="34">
        <v>19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115339007.70999999</v>
      </c>
      <c r="C88" s="34">
        <v>73</v>
      </c>
      <c r="D88" s="39">
        <v>30581889.329999998</v>
      </c>
      <c r="E88" s="34">
        <v>63</v>
      </c>
      <c r="F88" s="39">
        <v>1289717.0000000033</v>
      </c>
      <c r="G88" s="34">
        <v>19</v>
      </c>
      <c r="H88" s="39">
        <v>114563729.28</v>
      </c>
      <c r="I88" s="34">
        <v>74</v>
      </c>
      <c r="J88" s="39">
        <v>34151400.130000003</v>
      </c>
      <c r="K88" s="34">
        <v>65</v>
      </c>
      <c r="L88" s="39">
        <v>1087805.5000000002</v>
      </c>
      <c r="M88" s="34">
        <v>17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70325478.75</v>
      </c>
      <c r="C89" s="34">
        <v>66</v>
      </c>
      <c r="D89" s="39">
        <v>58332762.710000001</v>
      </c>
      <c r="E89" s="34">
        <v>63</v>
      </c>
      <c r="F89" s="34">
        <v>17044724.500000034</v>
      </c>
      <c r="G89" s="34">
        <v>14</v>
      </c>
      <c r="H89" s="39">
        <v>71178437.75</v>
      </c>
      <c r="I89" s="34">
        <v>70</v>
      </c>
      <c r="J89" s="39">
        <v>58992019.619999997</v>
      </c>
      <c r="K89" s="34">
        <v>66</v>
      </c>
      <c r="L89" s="34">
        <v>3792726.3333333335</v>
      </c>
      <c r="M89" s="34">
        <v>16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3178721.53</v>
      </c>
      <c r="C90" s="34">
        <v>20</v>
      </c>
      <c r="D90" s="39">
        <v>270048.59999999998</v>
      </c>
      <c r="E90" s="34">
        <v>17</v>
      </c>
      <c r="F90" s="34">
        <v>0</v>
      </c>
      <c r="G90" s="34">
        <v>0</v>
      </c>
      <c r="H90" s="39">
        <v>5080285.82</v>
      </c>
      <c r="I90" s="34">
        <v>21</v>
      </c>
      <c r="J90" s="39">
        <v>330781.26</v>
      </c>
      <c r="K90" s="34">
        <v>17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3095422.29</v>
      </c>
      <c r="C91" s="34">
        <v>23</v>
      </c>
      <c r="D91" s="39">
        <v>889812.13</v>
      </c>
      <c r="E91" s="34">
        <v>21</v>
      </c>
      <c r="F91" s="34">
        <v>0</v>
      </c>
      <c r="G91" s="34">
        <v>0</v>
      </c>
      <c r="H91" s="39">
        <v>3379458.48</v>
      </c>
      <c r="I91" s="34">
        <v>32</v>
      </c>
      <c r="J91" s="39">
        <v>1038748.63</v>
      </c>
      <c r="K91" s="34">
        <v>26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39617233.759999998</v>
      </c>
      <c r="C92" s="34">
        <v>59</v>
      </c>
      <c r="D92" s="39">
        <v>13000176.189999999</v>
      </c>
      <c r="E92" s="34">
        <v>56</v>
      </c>
      <c r="F92" s="34">
        <v>860534.49999999965</v>
      </c>
      <c r="G92" s="34">
        <v>18</v>
      </c>
      <c r="H92" s="39">
        <v>36480542.039999999</v>
      </c>
      <c r="I92" s="34">
        <v>65</v>
      </c>
      <c r="J92" s="39">
        <v>12733214.210000001</v>
      </c>
      <c r="K92" s="34">
        <v>59</v>
      </c>
      <c r="L92" s="34">
        <v>470162.50000000035</v>
      </c>
      <c r="M92" s="34">
        <v>15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469476.69</v>
      </c>
      <c r="C93" s="34">
        <v>15</v>
      </c>
      <c r="D93" s="39">
        <v>367148.15</v>
      </c>
      <c r="E93" s="34">
        <v>15</v>
      </c>
      <c r="F93" s="34">
        <v>0</v>
      </c>
      <c r="G93" s="34">
        <v>0</v>
      </c>
      <c r="H93" s="39">
        <v>425297.99</v>
      </c>
      <c r="I93" s="34">
        <v>17</v>
      </c>
      <c r="J93" s="39">
        <v>350926.69</v>
      </c>
      <c r="K93" s="34">
        <v>14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96258543.530000001</v>
      </c>
      <c r="C94" s="34">
        <v>90</v>
      </c>
      <c r="D94" s="39">
        <v>55260172.600000001</v>
      </c>
      <c r="E94" s="34">
        <v>84</v>
      </c>
      <c r="F94" s="39">
        <v>1490859.1666666663</v>
      </c>
      <c r="G94" s="34">
        <v>28</v>
      </c>
      <c r="H94" s="39">
        <v>101463092.03</v>
      </c>
      <c r="I94" s="34">
        <v>92</v>
      </c>
      <c r="J94" s="39">
        <v>61404790.659999996</v>
      </c>
      <c r="K94" s="34">
        <v>86</v>
      </c>
      <c r="L94" s="39">
        <v>1722666.8333333367</v>
      </c>
      <c r="M94" s="34">
        <v>29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3178842.7</v>
      </c>
      <c r="C95" s="34">
        <v>21</v>
      </c>
      <c r="D95" s="39">
        <v>885737.53</v>
      </c>
      <c r="E95" s="34">
        <v>17</v>
      </c>
      <c r="F95" s="34">
        <v>0</v>
      </c>
      <c r="G95" s="34">
        <v>0</v>
      </c>
      <c r="H95" s="39">
        <v>2196089.7999999998</v>
      </c>
      <c r="I95" s="34">
        <v>20</v>
      </c>
      <c r="J95" s="39">
        <v>464251.3</v>
      </c>
      <c r="K95" s="34">
        <v>17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133161354.18000001</v>
      </c>
      <c r="C96" s="34">
        <v>132</v>
      </c>
      <c r="D96" s="39">
        <v>35224727.590000004</v>
      </c>
      <c r="E96" s="34">
        <v>114</v>
      </c>
      <c r="F96" s="34">
        <v>732416.00000000035</v>
      </c>
      <c r="G96" s="34">
        <v>40</v>
      </c>
      <c r="H96" s="39">
        <v>139143557.38999999</v>
      </c>
      <c r="I96" s="34">
        <v>139</v>
      </c>
      <c r="J96" s="39">
        <v>33534570.640000001</v>
      </c>
      <c r="K96" s="34">
        <v>120</v>
      </c>
      <c r="L96" s="34">
        <v>893850.49999999988</v>
      </c>
      <c r="M96" s="34">
        <v>42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393396460.25</v>
      </c>
      <c r="C97" s="34">
        <v>274</v>
      </c>
      <c r="D97" s="39">
        <v>108226852.7</v>
      </c>
      <c r="E97" s="34">
        <v>243</v>
      </c>
      <c r="F97" s="34">
        <v>3828288.9999999935</v>
      </c>
      <c r="G97" s="34">
        <v>72</v>
      </c>
      <c r="H97" s="39">
        <v>399769537.87</v>
      </c>
      <c r="I97" s="34">
        <v>280</v>
      </c>
      <c r="J97" s="39">
        <v>98181552.200000003</v>
      </c>
      <c r="K97" s="34">
        <v>252</v>
      </c>
      <c r="L97" s="34">
        <v>3743137.4999999967</v>
      </c>
      <c r="M97" s="34">
        <v>76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1727325.31</v>
      </c>
      <c r="C98" s="34">
        <v>25</v>
      </c>
      <c r="D98" s="39">
        <v>631942.14</v>
      </c>
      <c r="E98" s="34">
        <v>21</v>
      </c>
      <c r="F98" s="39">
        <v>0</v>
      </c>
      <c r="G98" s="34">
        <v>0</v>
      </c>
      <c r="H98" s="39">
        <v>1751420.47</v>
      </c>
      <c r="I98" s="34">
        <v>24</v>
      </c>
      <c r="J98" s="39">
        <v>730296.49</v>
      </c>
      <c r="K98" s="34">
        <v>21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11385805.49</v>
      </c>
      <c r="C99" s="34">
        <v>31</v>
      </c>
      <c r="D99" s="39">
        <v>2704059.11</v>
      </c>
      <c r="E99" s="34">
        <v>25</v>
      </c>
      <c r="F99" s="39">
        <v>0</v>
      </c>
      <c r="G99" s="34">
        <v>0</v>
      </c>
      <c r="H99" s="39">
        <v>10287416.300000001</v>
      </c>
      <c r="I99" s="34">
        <v>34</v>
      </c>
      <c r="J99" s="39">
        <v>2581419.79</v>
      </c>
      <c r="K99" s="34">
        <v>30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22794139.84</v>
      </c>
      <c r="C100" s="34">
        <v>26</v>
      </c>
      <c r="D100" s="34">
        <v>3163562.77</v>
      </c>
      <c r="E100" s="34">
        <v>22</v>
      </c>
      <c r="F100" s="34">
        <v>0</v>
      </c>
      <c r="G100" s="34">
        <v>0</v>
      </c>
      <c r="H100" s="34">
        <v>22324901.949999999</v>
      </c>
      <c r="I100" s="34">
        <v>27</v>
      </c>
      <c r="J100" s="34">
        <v>3188766.35</v>
      </c>
      <c r="K100" s="34">
        <v>23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434835866.44999999</v>
      </c>
      <c r="C101" s="34">
        <v>280</v>
      </c>
      <c r="D101" s="34">
        <v>108256798.02</v>
      </c>
      <c r="E101" s="34">
        <v>249</v>
      </c>
      <c r="F101" s="34">
        <v>1696420.1666666674</v>
      </c>
      <c r="G101" s="34">
        <v>80</v>
      </c>
      <c r="H101" s="34">
        <v>403125519.45999998</v>
      </c>
      <c r="I101" s="34">
        <v>283</v>
      </c>
      <c r="J101" s="34">
        <v>108964413.41</v>
      </c>
      <c r="K101" s="34">
        <v>253</v>
      </c>
      <c r="L101" s="34">
        <v>1734753.3333333333</v>
      </c>
      <c r="M101" s="34">
        <v>79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36703327.579999998</v>
      </c>
      <c r="C102" s="34">
        <v>69</v>
      </c>
      <c r="D102" s="34">
        <v>2150758.79</v>
      </c>
      <c r="E102" s="34">
        <v>57</v>
      </c>
      <c r="F102" s="34">
        <v>0</v>
      </c>
      <c r="G102" s="34">
        <v>0</v>
      </c>
      <c r="H102" s="34">
        <v>14927064.300000001</v>
      </c>
      <c r="I102" s="34">
        <v>65</v>
      </c>
      <c r="J102" s="34">
        <v>2217322.54</v>
      </c>
      <c r="K102" s="34">
        <v>55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2305263.34</v>
      </c>
      <c r="C103" s="34">
        <v>26</v>
      </c>
      <c r="D103" s="34">
        <v>514915.37</v>
      </c>
      <c r="E103" s="34">
        <v>24</v>
      </c>
      <c r="F103" s="34">
        <v>0</v>
      </c>
      <c r="G103" s="34">
        <v>0</v>
      </c>
      <c r="H103" s="34">
        <v>2852875.86</v>
      </c>
      <c r="I103" s="34">
        <v>28</v>
      </c>
      <c r="J103" s="34">
        <v>673584.23</v>
      </c>
      <c r="K103" s="34">
        <v>26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206923517.99000001</v>
      </c>
      <c r="C104" s="34">
        <v>202</v>
      </c>
      <c r="D104" s="34">
        <v>42234709.770000003</v>
      </c>
      <c r="E104" s="34">
        <v>177</v>
      </c>
      <c r="F104" s="34">
        <v>2685317.1666666698</v>
      </c>
      <c r="G104" s="34">
        <v>45</v>
      </c>
      <c r="H104" s="34">
        <v>231713431.53999999</v>
      </c>
      <c r="I104" s="34">
        <v>189</v>
      </c>
      <c r="J104" s="34">
        <v>40682196.439999998</v>
      </c>
      <c r="K104" s="34">
        <v>168</v>
      </c>
      <c r="L104" s="34">
        <v>819285.83333333349</v>
      </c>
      <c r="M104" s="34">
        <v>42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4730633.18</v>
      </c>
      <c r="C105" s="34">
        <v>16</v>
      </c>
      <c r="D105" s="34">
        <v>635193.43999999994</v>
      </c>
      <c r="E105" s="34">
        <v>14</v>
      </c>
      <c r="F105" s="34">
        <v>0</v>
      </c>
      <c r="G105" s="34">
        <v>0</v>
      </c>
      <c r="H105" s="34">
        <v>5071054.58</v>
      </c>
      <c r="I105" s="34">
        <v>18</v>
      </c>
      <c r="J105" s="34">
        <v>657302.39</v>
      </c>
      <c r="K105" s="34">
        <v>15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10991316.970000001</v>
      </c>
      <c r="C106" s="34">
        <v>28</v>
      </c>
      <c r="D106" s="34">
        <v>2297697.91</v>
      </c>
      <c r="E106" s="34">
        <v>23</v>
      </c>
      <c r="F106" s="34">
        <v>0</v>
      </c>
      <c r="G106" s="34">
        <v>0</v>
      </c>
      <c r="H106" s="34">
        <v>10483500.810000001</v>
      </c>
      <c r="I106" s="34">
        <v>33</v>
      </c>
      <c r="J106" s="34">
        <v>2024570.95</v>
      </c>
      <c r="K106" s="34">
        <v>27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203011790.68000001</v>
      </c>
      <c r="C107" s="34">
        <v>330</v>
      </c>
      <c r="D107" s="34">
        <v>65463964.530000001</v>
      </c>
      <c r="E107" s="34">
        <v>291</v>
      </c>
      <c r="F107" s="34">
        <v>4163170.4999999972</v>
      </c>
      <c r="G107" s="34">
        <v>86</v>
      </c>
      <c r="H107" s="34">
        <v>211149511.49000001</v>
      </c>
      <c r="I107" s="34">
        <v>355</v>
      </c>
      <c r="J107" s="34">
        <v>65351957.880000003</v>
      </c>
      <c r="K107" s="34">
        <v>308</v>
      </c>
      <c r="L107" s="34">
        <v>4316402.833333333</v>
      </c>
      <c r="M107" s="34">
        <v>96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7260527.8099999996</v>
      </c>
      <c r="C108" s="34">
        <v>34</v>
      </c>
      <c r="D108" s="34">
        <v>2295128.75</v>
      </c>
      <c r="E108" s="34">
        <v>31</v>
      </c>
      <c r="F108" s="34">
        <v>124453.0000000001</v>
      </c>
      <c r="G108" s="34">
        <v>13</v>
      </c>
      <c r="H108" s="34">
        <v>7424123.0099999998</v>
      </c>
      <c r="I108" s="34">
        <v>35</v>
      </c>
      <c r="J108" s="34">
        <v>2243476.16</v>
      </c>
      <c r="K108" s="34">
        <v>32</v>
      </c>
      <c r="L108" s="34">
        <v>16825.166666666668</v>
      </c>
      <c r="M108" s="34">
        <v>10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2006694.83</v>
      </c>
      <c r="C109" s="34">
        <v>10</v>
      </c>
      <c r="D109" s="34">
        <v>330089.8</v>
      </c>
      <c r="E109" s="34">
        <v>10</v>
      </c>
      <c r="F109" s="34">
        <v>0</v>
      </c>
      <c r="G109" s="34">
        <v>0</v>
      </c>
      <c r="H109" s="34">
        <v>2114906.1</v>
      </c>
      <c r="I109" s="34">
        <v>10</v>
      </c>
      <c r="J109" s="34">
        <v>283208.64</v>
      </c>
      <c r="K109" s="34">
        <v>10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293632062.92000002</v>
      </c>
      <c r="C110" s="34">
        <v>215</v>
      </c>
      <c r="D110" s="34">
        <v>81354895.799999997</v>
      </c>
      <c r="E110" s="34">
        <v>193</v>
      </c>
      <c r="F110" s="34">
        <v>3070298.8333333344</v>
      </c>
      <c r="G110" s="34">
        <v>71</v>
      </c>
      <c r="H110" s="34">
        <v>269824647.85000002</v>
      </c>
      <c r="I110" s="34">
        <v>215</v>
      </c>
      <c r="J110" s="34">
        <v>81655916.659999996</v>
      </c>
      <c r="K110" s="34">
        <v>193</v>
      </c>
      <c r="L110" s="34">
        <v>2643810.0000000009</v>
      </c>
      <c r="M110" s="34">
        <v>75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5943348.2599999998</v>
      </c>
      <c r="C111" s="34">
        <v>26</v>
      </c>
      <c r="D111" s="34">
        <v>1646050.65</v>
      </c>
      <c r="E111" s="34">
        <v>23</v>
      </c>
      <c r="F111" s="34">
        <v>0</v>
      </c>
      <c r="G111" s="34">
        <v>0</v>
      </c>
      <c r="H111" s="34">
        <v>6250194.0800000001</v>
      </c>
      <c r="I111" s="34">
        <v>30</v>
      </c>
      <c r="J111" s="34">
        <v>1380274.39</v>
      </c>
      <c r="K111" s="34">
        <v>25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137150958.09</v>
      </c>
      <c r="C112" s="34">
        <v>67</v>
      </c>
      <c r="D112" s="34">
        <v>7132489.9000000004</v>
      </c>
      <c r="E112" s="34">
        <v>58</v>
      </c>
      <c r="F112" s="34">
        <v>561693.16666666674</v>
      </c>
      <c r="G112" s="34">
        <v>11</v>
      </c>
      <c r="H112" s="34">
        <v>135610710.50999999</v>
      </c>
      <c r="I112" s="34">
        <v>66</v>
      </c>
      <c r="J112" s="34">
        <v>7459515.2300000004</v>
      </c>
      <c r="K112" s="34">
        <v>58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876525.34</v>
      </c>
      <c r="C113" s="34">
        <v>10</v>
      </c>
      <c r="D113" s="34">
        <v>0</v>
      </c>
      <c r="E113" s="34">
        <v>0</v>
      </c>
      <c r="F113" s="34">
        <v>0</v>
      </c>
      <c r="G113" s="34">
        <v>0</v>
      </c>
      <c r="H113" s="34">
        <v>697166.54</v>
      </c>
      <c r="I113" s="34">
        <v>12</v>
      </c>
      <c r="J113" s="34">
        <v>211745.53</v>
      </c>
      <c r="K113" s="34">
        <v>11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37752483.799999997</v>
      </c>
      <c r="C114" s="34">
        <v>43</v>
      </c>
      <c r="D114" s="34">
        <v>3298991.92</v>
      </c>
      <c r="E114" s="34">
        <v>36</v>
      </c>
      <c r="F114" s="34">
        <v>110626</v>
      </c>
      <c r="G114" s="34">
        <v>11</v>
      </c>
      <c r="H114" s="34">
        <v>38542376.409999996</v>
      </c>
      <c r="I114" s="34">
        <v>41</v>
      </c>
      <c r="J114" s="34">
        <v>2897527.13</v>
      </c>
      <c r="K114" s="34">
        <v>33</v>
      </c>
      <c r="L114" s="34">
        <v>112078.33333333328</v>
      </c>
      <c r="M114" s="34">
        <v>10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10813756.42</v>
      </c>
      <c r="C115" s="34">
        <v>42</v>
      </c>
      <c r="D115" s="34">
        <v>6586532.2400000002</v>
      </c>
      <c r="E115" s="34">
        <v>36</v>
      </c>
      <c r="F115" s="34">
        <v>0</v>
      </c>
      <c r="G115" s="34">
        <v>0</v>
      </c>
      <c r="H115" s="34">
        <v>10811611.83</v>
      </c>
      <c r="I115" s="34">
        <v>47</v>
      </c>
      <c r="J115" s="34">
        <v>5699548.2800000003</v>
      </c>
      <c r="K115" s="34">
        <v>39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258513716.71000001</v>
      </c>
      <c r="C116" s="34">
        <v>197</v>
      </c>
      <c r="D116" s="34">
        <v>44704773.079999998</v>
      </c>
      <c r="E116" s="34">
        <v>167</v>
      </c>
      <c r="F116" s="34">
        <v>1189011.6666666677</v>
      </c>
      <c r="G116" s="34">
        <v>71</v>
      </c>
      <c r="H116" s="34">
        <v>248071467.13999999</v>
      </c>
      <c r="I116" s="34">
        <v>204</v>
      </c>
      <c r="J116" s="34">
        <v>43618535.079999998</v>
      </c>
      <c r="K116" s="34">
        <v>175</v>
      </c>
      <c r="L116" s="34">
        <v>1229599.6666666672</v>
      </c>
      <c r="M116" s="34">
        <v>75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8100199.1299999999</v>
      </c>
      <c r="C117" s="34">
        <v>32</v>
      </c>
      <c r="D117" s="34">
        <v>1405494.57</v>
      </c>
      <c r="E117" s="34">
        <v>26</v>
      </c>
      <c r="F117" s="34">
        <v>0</v>
      </c>
      <c r="G117" s="34">
        <v>0</v>
      </c>
      <c r="H117" s="34">
        <v>7550541.9000000004</v>
      </c>
      <c r="I117" s="34">
        <v>37</v>
      </c>
      <c r="J117" s="34">
        <v>1438558.32</v>
      </c>
      <c r="K117" s="34">
        <v>30</v>
      </c>
      <c r="L117" s="34">
        <v>70281.999999999971</v>
      </c>
      <c r="M117" s="34">
        <v>11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6235731.3099999996</v>
      </c>
      <c r="C118" s="34">
        <v>28</v>
      </c>
      <c r="D118" s="34">
        <v>1633773.8</v>
      </c>
      <c r="E118" s="34">
        <v>23</v>
      </c>
      <c r="F118" s="34">
        <v>0</v>
      </c>
      <c r="G118" s="34">
        <v>0</v>
      </c>
      <c r="H118" s="34">
        <v>6238318.7300000004</v>
      </c>
      <c r="I118" s="34">
        <v>27</v>
      </c>
      <c r="J118" s="34">
        <v>1850732.13</v>
      </c>
      <c r="K118" s="34">
        <v>23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117459223.63</v>
      </c>
      <c r="C119" s="34">
        <v>93</v>
      </c>
      <c r="D119" s="34">
        <v>16086849.6</v>
      </c>
      <c r="E119" s="34">
        <v>80</v>
      </c>
      <c r="F119" s="34">
        <v>1306167.3333333328</v>
      </c>
      <c r="G119" s="34">
        <v>13</v>
      </c>
      <c r="H119" s="34">
        <v>106208440.91</v>
      </c>
      <c r="I119" s="34">
        <v>93</v>
      </c>
      <c r="J119" s="34">
        <v>14865012.65</v>
      </c>
      <c r="K119" s="34">
        <v>80</v>
      </c>
      <c r="L119" s="34">
        <v>1146889.333333334</v>
      </c>
      <c r="M119" s="34">
        <v>14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88961399.870000005</v>
      </c>
      <c r="C120" s="34">
        <v>75</v>
      </c>
      <c r="D120" s="34">
        <v>12248962.92</v>
      </c>
      <c r="E120" s="34">
        <v>67</v>
      </c>
      <c r="F120" s="34">
        <v>633713.66666666698</v>
      </c>
      <c r="G120" s="34">
        <v>34</v>
      </c>
      <c r="H120" s="34">
        <v>85265674.230000004</v>
      </c>
      <c r="I120" s="34">
        <v>80</v>
      </c>
      <c r="J120" s="34">
        <v>11649587.27</v>
      </c>
      <c r="K120" s="34">
        <v>72</v>
      </c>
      <c r="L120" s="34">
        <v>580148.00000000035</v>
      </c>
      <c r="M120" s="34">
        <v>36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399625.58</v>
      </c>
      <c r="C121" s="34">
        <v>13</v>
      </c>
      <c r="D121" s="34">
        <v>174621.9</v>
      </c>
      <c r="E121" s="34">
        <v>10</v>
      </c>
      <c r="F121" s="34">
        <v>0</v>
      </c>
      <c r="G121" s="34">
        <v>0</v>
      </c>
      <c r="H121" s="34">
        <v>986295.35</v>
      </c>
      <c r="I121" s="34">
        <v>14</v>
      </c>
      <c r="J121" s="34">
        <v>256228.09</v>
      </c>
      <c r="K121" s="34">
        <v>10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21646149.350000001</v>
      </c>
      <c r="C122" s="34">
        <v>29</v>
      </c>
      <c r="D122" s="34">
        <v>3937208.72</v>
      </c>
      <c r="E122" s="34">
        <v>27</v>
      </c>
      <c r="F122" s="34">
        <v>0</v>
      </c>
      <c r="G122" s="34">
        <v>0</v>
      </c>
      <c r="H122" s="34">
        <v>19775480.07</v>
      </c>
      <c r="I122" s="34">
        <v>30</v>
      </c>
      <c r="J122" s="34">
        <v>3512119.41</v>
      </c>
      <c r="K122" s="34">
        <v>28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12199239.01</v>
      </c>
      <c r="C123" s="34">
        <v>50</v>
      </c>
      <c r="D123" s="34">
        <v>3456485.83</v>
      </c>
      <c r="E123" s="34">
        <v>37</v>
      </c>
      <c r="F123" s="34">
        <v>0</v>
      </c>
      <c r="G123" s="34">
        <v>0</v>
      </c>
      <c r="H123" s="34">
        <v>12625909.880000001</v>
      </c>
      <c r="I123" s="34">
        <v>52</v>
      </c>
      <c r="J123" s="34">
        <v>3506993.59</v>
      </c>
      <c r="K123" s="34">
        <v>41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153691.96</v>
      </c>
      <c r="C124" s="34">
        <v>12</v>
      </c>
      <c r="D124" s="34">
        <v>55049.88</v>
      </c>
      <c r="E124" s="34">
        <v>11</v>
      </c>
      <c r="F124" s="34">
        <v>0</v>
      </c>
      <c r="G124" s="34">
        <v>0</v>
      </c>
      <c r="H124" s="34">
        <v>115675.75</v>
      </c>
      <c r="I124" s="34">
        <v>12</v>
      </c>
      <c r="J124" s="34">
        <v>50558.78</v>
      </c>
      <c r="K124" s="34">
        <v>10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7240007.2000000002</v>
      </c>
      <c r="C125" s="34">
        <v>15</v>
      </c>
      <c r="D125" s="34">
        <v>6073541.46</v>
      </c>
      <c r="E125" s="34">
        <v>13</v>
      </c>
      <c r="F125" s="34">
        <v>0</v>
      </c>
      <c r="G125" s="34">
        <v>0</v>
      </c>
      <c r="H125" s="34">
        <v>7083937.6100000003</v>
      </c>
      <c r="I125" s="34">
        <v>15</v>
      </c>
      <c r="J125" s="34">
        <v>5959629.7000000002</v>
      </c>
      <c r="K125" s="34">
        <v>14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15500966.91</v>
      </c>
      <c r="C126" s="34">
        <v>15</v>
      </c>
      <c r="D126" s="34">
        <v>4233353.6900000004</v>
      </c>
      <c r="E126" s="34">
        <v>15</v>
      </c>
      <c r="F126" s="34">
        <v>0</v>
      </c>
      <c r="G126" s="34">
        <v>0</v>
      </c>
      <c r="H126" s="34">
        <v>12821111.050000001</v>
      </c>
      <c r="I126" s="34">
        <v>16</v>
      </c>
      <c r="J126" s="34">
        <v>3373430.85</v>
      </c>
      <c r="K126" s="34">
        <v>15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40500131.729999997</v>
      </c>
      <c r="C127" s="34">
        <v>69</v>
      </c>
      <c r="D127" s="34">
        <v>8526714.5800000001</v>
      </c>
      <c r="E127" s="34">
        <v>60</v>
      </c>
      <c r="F127" s="34">
        <v>119396</v>
      </c>
      <c r="G127" s="34">
        <v>15</v>
      </c>
      <c r="H127" s="34">
        <v>38011038.439999998</v>
      </c>
      <c r="I127" s="34">
        <v>71</v>
      </c>
      <c r="J127" s="34">
        <v>7852367.7800000003</v>
      </c>
      <c r="K127" s="34">
        <v>61</v>
      </c>
      <c r="L127" s="34">
        <v>126085.33333333344</v>
      </c>
      <c r="M127" s="34">
        <v>12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8358358.3899999997</v>
      </c>
      <c r="C128" s="34">
        <v>42</v>
      </c>
      <c r="D128" s="34">
        <v>1350879.4</v>
      </c>
      <c r="E128" s="34">
        <v>37</v>
      </c>
      <c r="F128" s="34">
        <v>0</v>
      </c>
      <c r="G128" s="34">
        <v>0</v>
      </c>
      <c r="H128" s="34">
        <v>7848250.7999999998</v>
      </c>
      <c r="I128" s="34">
        <v>46</v>
      </c>
      <c r="J128" s="34">
        <v>1265528.3600000001</v>
      </c>
      <c r="K128" s="34">
        <v>39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4409428.34</v>
      </c>
      <c r="C129" s="34">
        <v>12</v>
      </c>
      <c r="D129" s="34">
        <v>411008.99</v>
      </c>
      <c r="E129" s="34">
        <v>12</v>
      </c>
      <c r="F129" s="34">
        <v>0</v>
      </c>
      <c r="G129" s="34">
        <v>0</v>
      </c>
      <c r="H129" s="34">
        <v>4919838.3600000003</v>
      </c>
      <c r="I129" s="34">
        <v>12</v>
      </c>
      <c r="J129" s="34">
        <v>556259.93999999994</v>
      </c>
      <c r="K129" s="34">
        <v>12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2166058.5299999998</v>
      </c>
      <c r="C130" s="34">
        <v>19</v>
      </c>
      <c r="D130" s="34">
        <v>1334617.8600000001</v>
      </c>
      <c r="E130" s="34">
        <v>17</v>
      </c>
      <c r="F130" s="34">
        <v>0</v>
      </c>
      <c r="G130" s="34">
        <v>0</v>
      </c>
      <c r="H130" s="34">
        <v>1833481.06</v>
      </c>
      <c r="I130" s="34">
        <v>21</v>
      </c>
      <c r="J130" s="34">
        <v>1287577.71</v>
      </c>
      <c r="K130" s="34">
        <v>15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54517285.039999999</v>
      </c>
      <c r="C131" s="34">
        <v>86</v>
      </c>
      <c r="D131" s="34">
        <v>8114754.1299999999</v>
      </c>
      <c r="E131" s="34">
        <v>73</v>
      </c>
      <c r="F131" s="34">
        <v>58516.83333333327</v>
      </c>
      <c r="G131" s="34">
        <v>10</v>
      </c>
      <c r="H131" s="34">
        <v>56340599.869999997</v>
      </c>
      <c r="I131" s="34">
        <v>89</v>
      </c>
      <c r="J131" s="34">
        <v>7901050.0899999999</v>
      </c>
      <c r="K131" s="34">
        <v>78</v>
      </c>
      <c r="L131" s="34">
        <v>71717.833333333372</v>
      </c>
      <c r="M131" s="34">
        <v>13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12166290.810000001</v>
      </c>
      <c r="C132" s="34">
        <v>36</v>
      </c>
      <c r="D132" s="34">
        <v>5226183.93</v>
      </c>
      <c r="E132" s="34">
        <v>26</v>
      </c>
      <c r="F132" s="34">
        <v>0</v>
      </c>
      <c r="G132" s="34">
        <v>0</v>
      </c>
      <c r="H132" s="34">
        <v>11154378.75</v>
      </c>
      <c r="I132" s="34">
        <v>37</v>
      </c>
      <c r="J132" s="34">
        <v>5090376.0999999996</v>
      </c>
      <c r="K132" s="34">
        <v>27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13599166.49</v>
      </c>
      <c r="C133" s="34">
        <v>23</v>
      </c>
      <c r="D133" s="34">
        <v>1775158.28</v>
      </c>
      <c r="E133" s="34">
        <v>19</v>
      </c>
      <c r="F133" s="34">
        <v>0</v>
      </c>
      <c r="G133" s="34">
        <v>0</v>
      </c>
      <c r="H133" s="34">
        <v>13034997.609999999</v>
      </c>
      <c r="I133" s="34">
        <v>22</v>
      </c>
      <c r="J133" s="34">
        <v>1591013.36</v>
      </c>
      <c r="K133" s="34">
        <v>18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57799636.859999999</v>
      </c>
      <c r="C134" s="34">
        <v>105</v>
      </c>
      <c r="D134" s="34">
        <v>4103273.88</v>
      </c>
      <c r="E134" s="34">
        <v>84</v>
      </c>
      <c r="F134" s="34">
        <v>455351.66666666698</v>
      </c>
      <c r="G134" s="34">
        <v>28</v>
      </c>
      <c r="H134" s="34">
        <v>54913685.880000003</v>
      </c>
      <c r="I134" s="34">
        <v>109</v>
      </c>
      <c r="J134" s="34">
        <v>4031834.7</v>
      </c>
      <c r="K134" s="34">
        <v>85</v>
      </c>
      <c r="L134" s="34">
        <v>350878.00000000006</v>
      </c>
      <c r="M134" s="34">
        <v>31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168480183.5</v>
      </c>
      <c r="C135" s="34">
        <v>153</v>
      </c>
      <c r="D135" s="34">
        <v>24742511.550000001</v>
      </c>
      <c r="E135" s="34">
        <v>130</v>
      </c>
      <c r="F135" s="34">
        <v>478402.33333333302</v>
      </c>
      <c r="G135" s="34">
        <v>56</v>
      </c>
      <c r="H135" s="34">
        <v>160263840.44</v>
      </c>
      <c r="I135" s="34">
        <v>157</v>
      </c>
      <c r="J135" s="34">
        <v>25121186.469999999</v>
      </c>
      <c r="K135" s="34">
        <v>135</v>
      </c>
      <c r="L135" s="34">
        <v>726643.50000000023</v>
      </c>
      <c r="M135" s="34">
        <v>56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1330857.04</v>
      </c>
      <c r="C136" s="34">
        <v>17</v>
      </c>
      <c r="D136" s="34">
        <v>619709.38</v>
      </c>
      <c r="E136" s="34">
        <v>17</v>
      </c>
      <c r="F136" s="34">
        <v>0</v>
      </c>
      <c r="G136" s="34">
        <v>0</v>
      </c>
      <c r="H136" s="34">
        <v>1330819.52</v>
      </c>
      <c r="I136" s="34">
        <v>21</v>
      </c>
      <c r="J136" s="34">
        <v>564902.16</v>
      </c>
      <c r="K136" s="34">
        <v>20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1721646.46</v>
      </c>
      <c r="C137" s="34">
        <v>16</v>
      </c>
      <c r="D137" s="34">
        <v>423870.21</v>
      </c>
      <c r="E137" s="34">
        <v>10</v>
      </c>
      <c r="F137" s="34">
        <v>0</v>
      </c>
      <c r="G137" s="34">
        <v>0</v>
      </c>
      <c r="H137" s="34">
        <v>1789866.07</v>
      </c>
      <c r="I137" s="34">
        <v>17</v>
      </c>
      <c r="J137" s="34">
        <v>499771.46</v>
      </c>
      <c r="K137" s="34">
        <v>14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65999682.369999997</v>
      </c>
      <c r="C138" s="34">
        <v>46</v>
      </c>
      <c r="D138" s="34">
        <v>3362781.58</v>
      </c>
      <c r="E138" s="34">
        <v>34</v>
      </c>
      <c r="F138" s="34">
        <v>54014.499999999964</v>
      </c>
      <c r="G138" s="34">
        <v>12</v>
      </c>
      <c r="H138" s="34">
        <v>64939489.689999998</v>
      </c>
      <c r="I138" s="34">
        <v>50</v>
      </c>
      <c r="J138" s="34">
        <v>3312631.94</v>
      </c>
      <c r="K138" s="34">
        <v>41</v>
      </c>
      <c r="L138" s="34">
        <v>65005.833333333299</v>
      </c>
      <c r="M138" s="34">
        <v>12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110932929.73</v>
      </c>
      <c r="C139" s="34">
        <v>108</v>
      </c>
      <c r="D139" s="34">
        <v>28194793.530000001</v>
      </c>
      <c r="E139" s="34">
        <v>97</v>
      </c>
      <c r="F139" s="34">
        <v>1548363.6666666667</v>
      </c>
      <c r="G139" s="34">
        <v>30</v>
      </c>
      <c r="H139" s="34">
        <v>114654147.20999999</v>
      </c>
      <c r="I139" s="34">
        <v>104</v>
      </c>
      <c r="J139" s="34">
        <v>26398888.329999998</v>
      </c>
      <c r="K139" s="34">
        <v>91</v>
      </c>
      <c r="L139" s="34">
        <v>746656.6666666664</v>
      </c>
      <c r="M139" s="34">
        <v>25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3608481.65</v>
      </c>
      <c r="C140" s="34">
        <v>13</v>
      </c>
      <c r="D140" s="34">
        <v>65376.76</v>
      </c>
      <c r="E140" s="34">
        <v>11</v>
      </c>
      <c r="F140" s="34">
        <v>0</v>
      </c>
      <c r="G140" s="34">
        <v>0</v>
      </c>
      <c r="H140" s="34">
        <v>3121377.01</v>
      </c>
      <c r="I140" s="34">
        <v>14</v>
      </c>
      <c r="J140" s="34">
        <v>78777.27</v>
      </c>
      <c r="K140" s="34">
        <v>12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26123930.140000001</v>
      </c>
      <c r="C141" s="34">
        <v>38</v>
      </c>
      <c r="D141" s="34">
        <v>2763662.48</v>
      </c>
      <c r="E141" s="34">
        <v>31</v>
      </c>
      <c r="F141" s="34">
        <v>0</v>
      </c>
      <c r="G141" s="34">
        <v>0</v>
      </c>
      <c r="H141" s="34">
        <v>35016561.619999997</v>
      </c>
      <c r="I141" s="34">
        <v>40</v>
      </c>
      <c r="J141" s="34">
        <v>2778809.31</v>
      </c>
      <c r="K141" s="34">
        <v>32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110757689.81</v>
      </c>
      <c r="C142" s="34">
        <v>133</v>
      </c>
      <c r="D142" s="34">
        <v>16364662.23</v>
      </c>
      <c r="E142" s="34">
        <v>113</v>
      </c>
      <c r="F142" s="34">
        <v>771088.33333333326</v>
      </c>
      <c r="G142" s="34">
        <v>43</v>
      </c>
      <c r="H142" s="34">
        <v>102936586.3</v>
      </c>
      <c r="I142" s="34">
        <v>129</v>
      </c>
      <c r="J142" s="34">
        <v>15823817.130000001</v>
      </c>
      <c r="K142" s="34">
        <v>111</v>
      </c>
      <c r="L142" s="34">
        <v>780167.66666666709</v>
      </c>
      <c r="M142" s="34">
        <v>45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1028050.45</v>
      </c>
      <c r="C143" s="34">
        <v>17</v>
      </c>
      <c r="D143" s="34">
        <v>380464.52</v>
      </c>
      <c r="E143" s="34">
        <v>13</v>
      </c>
      <c r="F143" s="34">
        <v>0</v>
      </c>
      <c r="G143" s="34">
        <v>0</v>
      </c>
      <c r="H143" s="34">
        <v>1006348.76</v>
      </c>
      <c r="I143" s="34">
        <v>14</v>
      </c>
      <c r="J143" s="34">
        <v>362720.91</v>
      </c>
      <c r="K143" s="34">
        <v>12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60188309.560000002</v>
      </c>
      <c r="C144" s="34">
        <v>73</v>
      </c>
      <c r="D144" s="34">
        <v>13774716.16</v>
      </c>
      <c r="E144" s="34">
        <v>63</v>
      </c>
      <c r="F144" s="34">
        <v>132635.00000000003</v>
      </c>
      <c r="G144" s="34">
        <v>24</v>
      </c>
      <c r="H144" s="34">
        <v>51944233.490000002</v>
      </c>
      <c r="I144" s="34">
        <v>67</v>
      </c>
      <c r="J144" s="34">
        <v>13374836.27</v>
      </c>
      <c r="K144" s="34">
        <v>56</v>
      </c>
      <c r="L144" s="34">
        <v>598281.99999999965</v>
      </c>
      <c r="M144" s="34">
        <v>24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1081965.57</v>
      </c>
      <c r="C145" s="34">
        <v>11</v>
      </c>
      <c r="D145" s="34">
        <v>0</v>
      </c>
      <c r="E145" s="34">
        <v>0</v>
      </c>
      <c r="F145" s="34">
        <v>0</v>
      </c>
      <c r="G145" s="34">
        <v>0</v>
      </c>
      <c r="H145" s="34">
        <v>1292364.25</v>
      </c>
      <c r="I145" s="34">
        <v>12</v>
      </c>
      <c r="J145" s="34">
        <v>0</v>
      </c>
      <c r="K145" s="34">
        <v>0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625571167.39999998</v>
      </c>
      <c r="C146" s="34">
        <v>538</v>
      </c>
      <c r="D146" s="34">
        <v>181766541.19999999</v>
      </c>
      <c r="E146" s="34">
        <v>485</v>
      </c>
      <c r="F146" s="34">
        <v>7011839.3333333367</v>
      </c>
      <c r="G146" s="34">
        <v>141</v>
      </c>
      <c r="H146" s="34">
        <v>578616735.13999999</v>
      </c>
      <c r="I146" s="34">
        <v>532</v>
      </c>
      <c r="J146" s="34">
        <v>175348934.84</v>
      </c>
      <c r="K146" s="34">
        <v>478</v>
      </c>
      <c r="L146" s="34">
        <v>7802208.9999999963</v>
      </c>
      <c r="M146" s="34">
        <v>167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221902066.16999999</v>
      </c>
      <c r="C147" s="34">
        <v>79</v>
      </c>
      <c r="D147" s="34">
        <v>114381385.22</v>
      </c>
      <c r="E147" s="34">
        <v>77</v>
      </c>
      <c r="F147" s="34">
        <v>12651629.499999966</v>
      </c>
      <c r="G147" s="34">
        <v>36</v>
      </c>
      <c r="H147" s="34">
        <v>284598000.87</v>
      </c>
      <c r="I147" s="34">
        <v>81</v>
      </c>
      <c r="J147" s="34">
        <v>114586929.58</v>
      </c>
      <c r="K147" s="34">
        <v>78</v>
      </c>
      <c r="L147" s="34">
        <v>10245035.499999998</v>
      </c>
      <c r="M147" s="34">
        <v>39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23527348.329999998</v>
      </c>
      <c r="C148" s="34">
        <v>23</v>
      </c>
      <c r="D148" s="34">
        <v>614983.35</v>
      </c>
      <c r="E148" s="34">
        <v>19</v>
      </c>
      <c r="F148" s="34">
        <v>0</v>
      </c>
      <c r="G148" s="34">
        <v>0</v>
      </c>
      <c r="H148" s="34">
        <v>23272375.390000001</v>
      </c>
      <c r="I148" s="34">
        <v>25</v>
      </c>
      <c r="J148" s="34">
        <v>705951.02</v>
      </c>
      <c r="K148" s="34">
        <v>22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2176910.42</v>
      </c>
      <c r="C149" s="34">
        <v>20</v>
      </c>
      <c r="D149" s="34">
        <v>950944.22</v>
      </c>
      <c r="E149" s="34">
        <v>19</v>
      </c>
      <c r="F149" s="34">
        <v>0</v>
      </c>
      <c r="G149" s="34">
        <v>0</v>
      </c>
      <c r="H149" s="34">
        <v>1951133.22</v>
      </c>
      <c r="I149" s="34">
        <v>20</v>
      </c>
      <c r="J149" s="34">
        <v>916016.37</v>
      </c>
      <c r="K149" s="34">
        <v>20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91598466.180000007</v>
      </c>
      <c r="C150" s="34">
        <v>44</v>
      </c>
      <c r="D150" s="34">
        <v>6082454.7800000003</v>
      </c>
      <c r="E150" s="34">
        <v>32</v>
      </c>
      <c r="F150" s="34">
        <v>0</v>
      </c>
      <c r="G150" s="34">
        <v>0</v>
      </c>
      <c r="H150" s="34">
        <v>68195182.239999995</v>
      </c>
      <c r="I150" s="34">
        <v>48</v>
      </c>
      <c r="J150" s="34">
        <v>6926424.7699999996</v>
      </c>
      <c r="K150" s="34">
        <v>32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5216716.4000000004</v>
      </c>
      <c r="C151" s="34">
        <v>20</v>
      </c>
      <c r="D151" s="34">
        <v>1638879.89</v>
      </c>
      <c r="E151" s="34">
        <v>16</v>
      </c>
      <c r="F151" s="34">
        <v>605910.49999999977</v>
      </c>
      <c r="G151" s="34">
        <v>10</v>
      </c>
      <c r="H151" s="34">
        <v>6759075.4000000004</v>
      </c>
      <c r="I151" s="34">
        <v>20</v>
      </c>
      <c r="J151" s="34">
        <v>1460479.88</v>
      </c>
      <c r="K151" s="34">
        <v>16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359459651.25</v>
      </c>
      <c r="C152" s="34">
        <v>212</v>
      </c>
      <c r="D152" s="34">
        <v>67517645.569999993</v>
      </c>
      <c r="E152" s="34">
        <v>189</v>
      </c>
      <c r="F152" s="34">
        <v>1840371.5000000009</v>
      </c>
      <c r="G152" s="34">
        <v>41</v>
      </c>
      <c r="H152" s="34">
        <v>340546621.67000002</v>
      </c>
      <c r="I152" s="34">
        <v>222</v>
      </c>
      <c r="J152" s="34">
        <v>63885429.340000004</v>
      </c>
      <c r="K152" s="34">
        <v>198</v>
      </c>
      <c r="L152" s="34">
        <v>1236746.3333333326</v>
      </c>
      <c r="M152" s="34">
        <v>43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40254496.450000003</v>
      </c>
      <c r="C153" s="34">
        <v>20</v>
      </c>
      <c r="D153" s="34">
        <v>1574947.79</v>
      </c>
      <c r="E153" s="34">
        <v>16</v>
      </c>
      <c r="F153" s="34">
        <v>0</v>
      </c>
      <c r="G153" s="34">
        <v>0</v>
      </c>
      <c r="H153" s="34">
        <v>38821920.18</v>
      </c>
      <c r="I153" s="34">
        <v>23</v>
      </c>
      <c r="J153" s="34">
        <v>1469163.17</v>
      </c>
      <c r="K153" s="34">
        <v>17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42588060.979999997</v>
      </c>
      <c r="C154" s="34">
        <v>29</v>
      </c>
      <c r="D154" s="34">
        <v>1760587.48</v>
      </c>
      <c r="E154" s="34">
        <v>25</v>
      </c>
      <c r="F154" s="34">
        <v>0</v>
      </c>
      <c r="G154" s="34">
        <v>0</v>
      </c>
      <c r="H154" s="34">
        <v>36145753.990000002</v>
      </c>
      <c r="I154" s="34">
        <v>29</v>
      </c>
      <c r="J154" s="34">
        <v>1711056.54</v>
      </c>
      <c r="K154" s="34">
        <v>24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1795256.3200000001</v>
      </c>
      <c r="C155" s="34">
        <v>23</v>
      </c>
      <c r="D155" s="34">
        <v>1118153.74</v>
      </c>
      <c r="E155" s="34">
        <v>21</v>
      </c>
      <c r="F155" s="34">
        <v>0</v>
      </c>
      <c r="G155" s="34">
        <v>0</v>
      </c>
      <c r="H155" s="34">
        <v>1956679.12</v>
      </c>
      <c r="I155" s="34">
        <v>24</v>
      </c>
      <c r="J155" s="34">
        <v>1125090.5900000001</v>
      </c>
      <c r="K155" s="34">
        <v>22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1830887017.3599999</v>
      </c>
      <c r="C156" s="34">
        <v>609</v>
      </c>
      <c r="D156" s="34">
        <v>339621666.85000002</v>
      </c>
      <c r="E156" s="34">
        <v>531</v>
      </c>
      <c r="F156" s="34">
        <v>19365259.333333336</v>
      </c>
      <c r="G156" s="34">
        <v>253</v>
      </c>
      <c r="H156" s="34">
        <v>1870054758.8299999</v>
      </c>
      <c r="I156" s="34">
        <v>643</v>
      </c>
      <c r="J156" s="34">
        <v>327519174.48000002</v>
      </c>
      <c r="K156" s="34">
        <v>564</v>
      </c>
      <c r="L156" s="34">
        <v>16930786.666666668</v>
      </c>
      <c r="M156" s="34">
        <v>260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21844059.219999999</v>
      </c>
      <c r="C157" s="34">
        <v>52</v>
      </c>
      <c r="D157" s="34">
        <v>6467050.4900000002</v>
      </c>
      <c r="E157" s="34">
        <v>47</v>
      </c>
      <c r="F157" s="34">
        <v>80608.833333333328</v>
      </c>
      <c r="G157" s="34">
        <v>11</v>
      </c>
      <c r="H157" s="34">
        <v>20773844.190000001</v>
      </c>
      <c r="I157" s="34">
        <v>56</v>
      </c>
      <c r="J157" s="34">
        <v>6271336.9400000004</v>
      </c>
      <c r="K157" s="34">
        <v>51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187887800.44999999</v>
      </c>
      <c r="C158" s="34">
        <v>190</v>
      </c>
      <c r="D158" s="34">
        <v>51969830.869999997</v>
      </c>
      <c r="E158" s="34">
        <v>161</v>
      </c>
      <c r="F158" s="34">
        <v>2650367.8333333293</v>
      </c>
      <c r="G158" s="34">
        <v>64</v>
      </c>
      <c r="H158" s="34">
        <v>168952410.28999999</v>
      </c>
      <c r="I158" s="34">
        <v>201</v>
      </c>
      <c r="J158" s="34">
        <v>49545846.649999999</v>
      </c>
      <c r="K158" s="34">
        <v>171</v>
      </c>
      <c r="L158" s="34">
        <v>1998510.5000000002</v>
      </c>
      <c r="M158" s="34">
        <v>70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737876114.91999996</v>
      </c>
      <c r="C159" s="34">
        <v>242</v>
      </c>
      <c r="D159" s="34">
        <v>97581610.180000007</v>
      </c>
      <c r="E159" s="34">
        <v>210</v>
      </c>
      <c r="F159" s="34">
        <v>4452422.1666666726</v>
      </c>
      <c r="G159" s="34">
        <v>66</v>
      </c>
      <c r="H159" s="34">
        <v>680017625.82000005</v>
      </c>
      <c r="I159" s="34">
        <v>263</v>
      </c>
      <c r="J159" s="34">
        <v>86756592.590000004</v>
      </c>
      <c r="K159" s="34">
        <v>231</v>
      </c>
      <c r="L159" s="34">
        <v>3028229.1666666674</v>
      </c>
      <c r="M159" s="34">
        <v>67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256061575.84</v>
      </c>
      <c r="C160" s="34">
        <v>53</v>
      </c>
      <c r="D160" s="34">
        <v>66627095.100000001</v>
      </c>
      <c r="E160" s="34">
        <v>50</v>
      </c>
      <c r="F160" s="34">
        <v>1047117.833333333</v>
      </c>
      <c r="G160" s="34">
        <v>24</v>
      </c>
      <c r="H160" s="34">
        <v>253563884.34999999</v>
      </c>
      <c r="I160" s="34">
        <v>59</v>
      </c>
      <c r="J160" s="34">
        <v>66220505.280000001</v>
      </c>
      <c r="K160" s="34">
        <v>54</v>
      </c>
      <c r="L160" s="34">
        <v>1421901.8333333328</v>
      </c>
      <c r="M160" s="34">
        <v>27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309384789.38999999</v>
      </c>
      <c r="C161" s="34">
        <v>237</v>
      </c>
      <c r="D161" s="34">
        <v>77545527.620000005</v>
      </c>
      <c r="E161" s="34">
        <v>220</v>
      </c>
      <c r="F161" s="34">
        <v>2237970.1666666679</v>
      </c>
      <c r="G161" s="34">
        <v>94</v>
      </c>
      <c r="H161" s="34">
        <v>259405285.81999999</v>
      </c>
      <c r="I161" s="34">
        <v>246</v>
      </c>
      <c r="J161" s="34">
        <v>75580667.140000001</v>
      </c>
      <c r="K161" s="34">
        <v>225</v>
      </c>
      <c r="L161" s="34">
        <v>2397448.8333333335</v>
      </c>
      <c r="M161" s="34">
        <v>101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2036965.23</v>
      </c>
      <c r="C162" s="34">
        <v>13</v>
      </c>
      <c r="D162" s="34">
        <v>1398451.92</v>
      </c>
      <c r="E162" s="34">
        <v>10</v>
      </c>
      <c r="F162" s="34">
        <v>0</v>
      </c>
      <c r="G162" s="34">
        <v>0</v>
      </c>
      <c r="H162" s="34">
        <v>2247807.29</v>
      </c>
      <c r="I162" s="34">
        <v>12</v>
      </c>
      <c r="J162" s="34">
        <v>0</v>
      </c>
      <c r="K162" s="34">
        <v>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2629578.75</v>
      </c>
      <c r="C163" s="34">
        <v>28</v>
      </c>
      <c r="D163" s="34">
        <v>927187.8</v>
      </c>
      <c r="E163" s="34">
        <v>20</v>
      </c>
      <c r="F163" s="34">
        <v>0</v>
      </c>
      <c r="G163" s="34">
        <v>0</v>
      </c>
      <c r="H163" s="34">
        <v>1836226.48</v>
      </c>
      <c r="I163" s="34">
        <v>30</v>
      </c>
      <c r="J163" s="34">
        <v>652462.35</v>
      </c>
      <c r="K163" s="34">
        <v>22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9500467.2200000007</v>
      </c>
      <c r="C164" s="34">
        <v>10</v>
      </c>
      <c r="D164" s="34">
        <v>0</v>
      </c>
      <c r="E164" s="34">
        <v>0</v>
      </c>
      <c r="F164" s="34">
        <v>0</v>
      </c>
      <c r="G164" s="34">
        <v>0</v>
      </c>
      <c r="H164" s="34">
        <v>3169458.72</v>
      </c>
      <c r="I164" s="34">
        <v>11</v>
      </c>
      <c r="J164" s="34">
        <v>0</v>
      </c>
      <c r="K164" s="34">
        <v>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202789692.77000001</v>
      </c>
      <c r="C165" s="34">
        <v>239</v>
      </c>
      <c r="D165" s="34">
        <v>96496547.290000007</v>
      </c>
      <c r="E165" s="34">
        <v>222</v>
      </c>
      <c r="F165" s="34">
        <v>5678108.8333333377</v>
      </c>
      <c r="G165" s="34">
        <v>67</v>
      </c>
      <c r="H165" s="34">
        <v>194922005.88999999</v>
      </c>
      <c r="I165" s="34">
        <v>241</v>
      </c>
      <c r="J165" s="34">
        <v>89759798.829999998</v>
      </c>
      <c r="K165" s="34">
        <v>219</v>
      </c>
      <c r="L165" s="34">
        <v>3510340.4999999991</v>
      </c>
      <c r="M165" s="34">
        <v>67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4439225.93</v>
      </c>
      <c r="C166" s="34">
        <v>24</v>
      </c>
      <c r="D166" s="34">
        <v>625039.64</v>
      </c>
      <c r="E166" s="34">
        <v>14</v>
      </c>
      <c r="F166" s="34">
        <v>0</v>
      </c>
      <c r="G166" s="34">
        <v>0</v>
      </c>
      <c r="H166" s="34">
        <v>4298306.3099999996</v>
      </c>
      <c r="I166" s="34">
        <v>26</v>
      </c>
      <c r="J166" s="34">
        <v>669693.97</v>
      </c>
      <c r="K166" s="34">
        <v>16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80075235.299999997</v>
      </c>
      <c r="C167" s="34">
        <v>13</v>
      </c>
      <c r="D167" s="34">
        <v>26981268.68</v>
      </c>
      <c r="E167" s="34">
        <v>11</v>
      </c>
      <c r="F167" s="34">
        <v>0</v>
      </c>
      <c r="G167" s="34">
        <v>0</v>
      </c>
      <c r="H167" s="34">
        <v>73071486.870000005</v>
      </c>
      <c r="I167" s="34">
        <v>11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4098898.6</v>
      </c>
      <c r="C168" s="34">
        <v>14</v>
      </c>
      <c r="D168" s="34">
        <v>457700.5</v>
      </c>
      <c r="E168" s="34">
        <v>11</v>
      </c>
      <c r="F168" s="34">
        <v>0</v>
      </c>
      <c r="G168" s="34">
        <v>0</v>
      </c>
      <c r="H168" s="34">
        <v>4111229.97</v>
      </c>
      <c r="I168" s="34">
        <v>15</v>
      </c>
      <c r="J168" s="34">
        <v>424148.38</v>
      </c>
      <c r="K168" s="34">
        <v>12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892199.2</v>
      </c>
      <c r="C169" s="34">
        <v>12</v>
      </c>
      <c r="D169" s="34">
        <v>281842.2</v>
      </c>
      <c r="E169" s="34">
        <v>11</v>
      </c>
      <c r="F169" s="34">
        <v>0</v>
      </c>
      <c r="G169" s="34">
        <v>0</v>
      </c>
      <c r="H169" s="34">
        <v>648044.15</v>
      </c>
      <c r="I169" s="34">
        <v>14</v>
      </c>
      <c r="J169" s="34">
        <v>235960.46</v>
      </c>
      <c r="K169" s="34">
        <v>12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190587007.58000001</v>
      </c>
      <c r="C170" s="34">
        <v>136</v>
      </c>
      <c r="D170" s="34">
        <v>33891274.689999998</v>
      </c>
      <c r="E170" s="34">
        <v>122</v>
      </c>
      <c r="F170" s="34">
        <v>405957.50000000012</v>
      </c>
      <c r="G170" s="34">
        <v>25</v>
      </c>
      <c r="H170" s="34">
        <v>203500931.09</v>
      </c>
      <c r="I170" s="34">
        <v>135</v>
      </c>
      <c r="J170" s="34">
        <v>34950054.909999996</v>
      </c>
      <c r="K170" s="34">
        <v>117</v>
      </c>
      <c r="L170" s="34">
        <v>426258.66666666674</v>
      </c>
      <c r="M170" s="34">
        <v>28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16403571.810000001</v>
      </c>
      <c r="C171" s="34">
        <v>69</v>
      </c>
      <c r="D171" s="34">
        <v>6389543.4100000001</v>
      </c>
      <c r="E171" s="34">
        <v>58</v>
      </c>
      <c r="F171" s="34">
        <v>206308.83333333331</v>
      </c>
      <c r="G171" s="34">
        <v>24</v>
      </c>
      <c r="H171" s="34">
        <v>17160643.41</v>
      </c>
      <c r="I171" s="34">
        <v>71</v>
      </c>
      <c r="J171" s="34">
        <v>6112054.1699999999</v>
      </c>
      <c r="K171" s="34">
        <v>61</v>
      </c>
      <c r="L171" s="34">
        <v>232385.00000000009</v>
      </c>
      <c r="M171" s="34">
        <v>26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4408445.9400000004</v>
      </c>
      <c r="C172" s="34">
        <v>17</v>
      </c>
      <c r="D172" s="34">
        <v>434815.48</v>
      </c>
      <c r="E172" s="34">
        <v>15</v>
      </c>
      <c r="F172" s="34">
        <v>0</v>
      </c>
      <c r="G172" s="34">
        <v>0</v>
      </c>
      <c r="H172" s="34">
        <v>4573836.07</v>
      </c>
      <c r="I172" s="34">
        <v>20</v>
      </c>
      <c r="J172" s="34">
        <v>453936.03</v>
      </c>
      <c r="K172" s="34">
        <v>17</v>
      </c>
      <c r="L172" s="34">
        <v>0</v>
      </c>
      <c r="M172" s="34">
        <v>0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15280695.1</v>
      </c>
      <c r="C173" s="34">
        <v>31</v>
      </c>
      <c r="D173" s="34">
        <v>2992754.35</v>
      </c>
      <c r="E173" s="34">
        <v>28</v>
      </c>
      <c r="F173" s="34">
        <v>0</v>
      </c>
      <c r="G173" s="34">
        <v>0</v>
      </c>
      <c r="H173" s="34">
        <v>16117063.960000001</v>
      </c>
      <c r="I173" s="34">
        <v>31</v>
      </c>
      <c r="J173" s="34">
        <v>2849221.47</v>
      </c>
      <c r="K173" s="34">
        <v>29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40794355.479999997</v>
      </c>
      <c r="C174" s="34">
        <v>35</v>
      </c>
      <c r="D174" s="34">
        <v>3347263.19</v>
      </c>
      <c r="E174" s="34">
        <v>28</v>
      </c>
      <c r="F174" s="34">
        <v>976223.6666666657</v>
      </c>
      <c r="G174" s="34">
        <v>17</v>
      </c>
      <c r="H174" s="34">
        <v>39914620.270000003</v>
      </c>
      <c r="I174" s="34">
        <v>39</v>
      </c>
      <c r="J174" s="34">
        <v>3813835.96</v>
      </c>
      <c r="K174" s="34">
        <v>32</v>
      </c>
      <c r="L174" s="34">
        <v>226649.83333333328</v>
      </c>
      <c r="M174" s="34">
        <v>17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2321582.91</v>
      </c>
      <c r="C175" s="34">
        <v>32</v>
      </c>
      <c r="D175" s="34">
        <v>1290720.77</v>
      </c>
      <c r="E175" s="34">
        <v>30</v>
      </c>
      <c r="F175" s="34">
        <v>0</v>
      </c>
      <c r="G175" s="34">
        <v>0</v>
      </c>
      <c r="H175" s="34">
        <v>2288753.94</v>
      </c>
      <c r="I175" s="34">
        <v>32</v>
      </c>
      <c r="J175" s="34">
        <v>1165553.3999999999</v>
      </c>
      <c r="K175" s="34">
        <v>29</v>
      </c>
      <c r="L175" s="34">
        <v>0</v>
      </c>
      <c r="M175" s="34">
        <v>0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29962549.280000001</v>
      </c>
      <c r="C176" s="34">
        <v>67</v>
      </c>
      <c r="D176" s="34">
        <v>3461042.12</v>
      </c>
      <c r="E176" s="34">
        <v>60</v>
      </c>
      <c r="F176" s="34">
        <v>66754.499999999971</v>
      </c>
      <c r="G176" s="34">
        <v>17</v>
      </c>
      <c r="H176" s="34">
        <v>31894154.07</v>
      </c>
      <c r="I176" s="34">
        <v>69</v>
      </c>
      <c r="J176" s="34">
        <v>3067379</v>
      </c>
      <c r="K176" s="34">
        <v>62</v>
      </c>
      <c r="L176" s="34">
        <v>54575.666666666708</v>
      </c>
      <c r="M176" s="34">
        <v>18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179838548.88999999</v>
      </c>
      <c r="C177" s="34">
        <v>94</v>
      </c>
      <c r="D177" s="34">
        <v>18894974.039999999</v>
      </c>
      <c r="E177" s="34">
        <v>80</v>
      </c>
      <c r="F177" s="34">
        <v>4140238.166666667</v>
      </c>
      <c r="G177" s="34">
        <v>31</v>
      </c>
      <c r="H177" s="34">
        <v>192826577.22</v>
      </c>
      <c r="I177" s="34">
        <v>100</v>
      </c>
      <c r="J177" s="34">
        <v>18525956.41</v>
      </c>
      <c r="K177" s="34">
        <v>89</v>
      </c>
      <c r="L177" s="34">
        <v>2549241.8333333367</v>
      </c>
      <c r="M177" s="34">
        <v>31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20412659.100000001</v>
      </c>
      <c r="C178" s="34">
        <v>36</v>
      </c>
      <c r="D178" s="34">
        <v>4311302.04</v>
      </c>
      <c r="E178" s="34">
        <v>33</v>
      </c>
      <c r="F178" s="34">
        <v>0</v>
      </c>
      <c r="G178" s="34">
        <v>0</v>
      </c>
      <c r="H178" s="34">
        <v>20667373.210000001</v>
      </c>
      <c r="I178" s="34">
        <v>36</v>
      </c>
      <c r="J178" s="34">
        <v>3861231.52</v>
      </c>
      <c r="K178" s="34">
        <v>33</v>
      </c>
      <c r="L178" s="34">
        <v>0</v>
      </c>
      <c r="M178" s="34">
        <v>0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999091.15</v>
      </c>
      <c r="C179" s="34">
        <v>18</v>
      </c>
      <c r="D179" s="34">
        <v>77948.929999999993</v>
      </c>
      <c r="E179" s="34">
        <v>14</v>
      </c>
      <c r="F179" s="34">
        <v>0</v>
      </c>
      <c r="G179" s="34">
        <v>0</v>
      </c>
      <c r="H179" s="34">
        <v>1091718.02</v>
      </c>
      <c r="I179" s="34">
        <v>20</v>
      </c>
      <c r="J179" s="34">
        <v>99802.31</v>
      </c>
      <c r="K179" s="34">
        <v>18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123839071.16</v>
      </c>
      <c r="C180" s="34">
        <v>154</v>
      </c>
      <c r="D180" s="34">
        <v>39053608.43</v>
      </c>
      <c r="E180" s="34">
        <v>128</v>
      </c>
      <c r="F180" s="34">
        <v>1114005.0000000007</v>
      </c>
      <c r="G180" s="34">
        <v>33</v>
      </c>
      <c r="H180" s="34">
        <v>121141925.75</v>
      </c>
      <c r="I180" s="34">
        <v>154</v>
      </c>
      <c r="J180" s="34">
        <v>40435981.170000002</v>
      </c>
      <c r="K180" s="34">
        <v>125</v>
      </c>
      <c r="L180" s="34">
        <v>1196498.9999999998</v>
      </c>
      <c r="M180" s="34">
        <v>38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0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161813.37</v>
      </c>
      <c r="I181" s="34">
        <v>10</v>
      </c>
      <c r="J181" s="34">
        <v>0</v>
      </c>
      <c r="K181" s="34">
        <v>0</v>
      </c>
      <c r="L181" s="34">
        <v>0</v>
      </c>
      <c r="M181" s="34">
        <v>0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10876676.15</v>
      </c>
      <c r="C182" s="34">
        <v>37</v>
      </c>
      <c r="D182" s="34">
        <v>4045688.97</v>
      </c>
      <c r="E182" s="34">
        <v>34</v>
      </c>
      <c r="F182" s="34">
        <v>0</v>
      </c>
      <c r="G182" s="34">
        <v>0</v>
      </c>
      <c r="H182" s="34">
        <v>12004071.300000001</v>
      </c>
      <c r="I182" s="34">
        <v>41</v>
      </c>
      <c r="J182" s="34">
        <v>3504866.43</v>
      </c>
      <c r="K182" s="34">
        <v>37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4160243.54</v>
      </c>
      <c r="C183" s="34">
        <v>19</v>
      </c>
      <c r="D183" s="34">
        <v>1031752.22</v>
      </c>
      <c r="E183" s="34">
        <v>18</v>
      </c>
      <c r="F183" s="34">
        <v>0</v>
      </c>
      <c r="G183" s="34">
        <v>0</v>
      </c>
      <c r="H183" s="34">
        <v>3731903.89</v>
      </c>
      <c r="I183" s="34">
        <v>17</v>
      </c>
      <c r="J183" s="34">
        <v>1106108.79</v>
      </c>
      <c r="K183" s="34">
        <v>15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48062112.350000001</v>
      </c>
      <c r="C184" s="34">
        <v>77</v>
      </c>
      <c r="D184" s="34">
        <v>25062990.399999999</v>
      </c>
      <c r="E184" s="34">
        <v>62</v>
      </c>
      <c r="F184" s="34">
        <v>138846.50000000009</v>
      </c>
      <c r="G184" s="34">
        <v>16</v>
      </c>
      <c r="H184" s="34">
        <v>42629630.939999998</v>
      </c>
      <c r="I184" s="34">
        <v>78</v>
      </c>
      <c r="J184" s="34">
        <v>20951862.149999999</v>
      </c>
      <c r="K184" s="34">
        <v>63</v>
      </c>
      <c r="L184" s="34">
        <v>97709.000000000015</v>
      </c>
      <c r="M184" s="34">
        <v>14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2630666.94</v>
      </c>
      <c r="C185" s="34">
        <v>15</v>
      </c>
      <c r="D185" s="34">
        <v>860019.86</v>
      </c>
      <c r="E185" s="34">
        <v>13</v>
      </c>
      <c r="F185" s="34">
        <v>0</v>
      </c>
      <c r="G185" s="34">
        <v>0</v>
      </c>
      <c r="H185" s="34">
        <v>3062559.21</v>
      </c>
      <c r="I185" s="34">
        <v>15</v>
      </c>
      <c r="J185" s="34">
        <v>817368.33</v>
      </c>
      <c r="K185" s="34">
        <v>13</v>
      </c>
      <c r="L185" s="34">
        <v>0</v>
      </c>
      <c r="M185" s="34">
        <v>0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142362199.30000001</v>
      </c>
      <c r="C186" s="34">
        <v>188</v>
      </c>
      <c r="D186" s="34">
        <v>38315745.729999997</v>
      </c>
      <c r="E186" s="34">
        <v>168</v>
      </c>
      <c r="F186" s="34">
        <v>3880362.9999999967</v>
      </c>
      <c r="G186" s="34">
        <v>42</v>
      </c>
      <c r="H186" s="34">
        <v>145529117.61000001</v>
      </c>
      <c r="I186" s="34">
        <v>185</v>
      </c>
      <c r="J186" s="34">
        <v>37284188.780000001</v>
      </c>
      <c r="K186" s="34">
        <v>165</v>
      </c>
      <c r="L186" s="34">
        <v>3360504.8333333302</v>
      </c>
      <c r="M186" s="34">
        <v>44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9567730.5600000005</v>
      </c>
      <c r="C187" s="34">
        <v>26</v>
      </c>
      <c r="D187" s="34">
        <v>1473451.67</v>
      </c>
      <c r="E187" s="34">
        <v>23</v>
      </c>
      <c r="F187" s="34">
        <v>0</v>
      </c>
      <c r="G187" s="34">
        <v>0</v>
      </c>
      <c r="H187" s="34">
        <v>12419145.27</v>
      </c>
      <c r="I187" s="34">
        <v>27</v>
      </c>
      <c r="J187" s="34">
        <v>1690706.87</v>
      </c>
      <c r="K187" s="34">
        <v>23</v>
      </c>
      <c r="L187" s="34">
        <v>0</v>
      </c>
      <c r="M187" s="34">
        <v>0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992648.95</v>
      </c>
      <c r="C188" s="34">
        <v>16</v>
      </c>
      <c r="D188" s="34">
        <v>367681.78</v>
      </c>
      <c r="E188" s="34">
        <v>13</v>
      </c>
      <c r="F188" s="34">
        <v>0</v>
      </c>
      <c r="G188" s="34">
        <v>0</v>
      </c>
      <c r="H188" s="34">
        <v>1007229.15</v>
      </c>
      <c r="I188" s="34">
        <v>15</v>
      </c>
      <c r="J188" s="34">
        <v>416438.53</v>
      </c>
      <c r="K188" s="34">
        <v>13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22059537</v>
      </c>
      <c r="C189" s="34">
        <v>70</v>
      </c>
      <c r="D189" s="34">
        <v>4274367.6900000004</v>
      </c>
      <c r="E189" s="34">
        <v>63</v>
      </c>
      <c r="F189" s="34">
        <v>819154.49999999965</v>
      </c>
      <c r="G189" s="34">
        <v>22</v>
      </c>
      <c r="H189" s="34">
        <v>18883443.440000001</v>
      </c>
      <c r="I189" s="34">
        <v>67</v>
      </c>
      <c r="J189" s="34">
        <v>4204631.17</v>
      </c>
      <c r="K189" s="34">
        <v>60</v>
      </c>
      <c r="L189" s="34">
        <v>981972.50000000035</v>
      </c>
      <c r="M189" s="34">
        <v>20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2308778.14</v>
      </c>
      <c r="C190" s="34">
        <v>26</v>
      </c>
      <c r="D190" s="34">
        <v>536045.05000000005</v>
      </c>
      <c r="E190" s="34">
        <v>20</v>
      </c>
      <c r="F190" s="34">
        <v>0</v>
      </c>
      <c r="G190" s="34">
        <v>0</v>
      </c>
      <c r="H190" s="34">
        <v>3220520.75</v>
      </c>
      <c r="I190" s="34">
        <v>30</v>
      </c>
      <c r="J190" s="34">
        <v>870358.31</v>
      </c>
      <c r="K190" s="34">
        <v>24</v>
      </c>
      <c r="L190" s="34">
        <v>0</v>
      </c>
      <c r="M190" s="34">
        <v>0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1250716.56</v>
      </c>
      <c r="C191" s="34">
        <v>10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56928504.530000001</v>
      </c>
      <c r="C192" s="34">
        <v>73</v>
      </c>
      <c r="D192" s="34">
        <v>9966429.9000000004</v>
      </c>
      <c r="E192" s="34">
        <v>64</v>
      </c>
      <c r="F192" s="34">
        <v>363872.50000000035</v>
      </c>
      <c r="G192" s="34">
        <v>17</v>
      </c>
      <c r="H192" s="34">
        <v>55716818.359999999</v>
      </c>
      <c r="I192" s="34">
        <v>68</v>
      </c>
      <c r="J192" s="34">
        <v>9839650.4299999997</v>
      </c>
      <c r="K192" s="34">
        <v>59</v>
      </c>
      <c r="L192" s="34">
        <v>404399.83333333366</v>
      </c>
      <c r="M192" s="34">
        <v>15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2114375.38</v>
      </c>
      <c r="C193" s="34">
        <v>27</v>
      </c>
      <c r="D193" s="34">
        <v>371100.91</v>
      </c>
      <c r="E193" s="34">
        <v>19</v>
      </c>
      <c r="F193" s="34">
        <v>52112.499999999935</v>
      </c>
      <c r="G193" s="34">
        <v>12</v>
      </c>
      <c r="H193" s="34">
        <v>2130013.46</v>
      </c>
      <c r="I193" s="34">
        <v>24</v>
      </c>
      <c r="J193" s="34">
        <v>280646.12</v>
      </c>
      <c r="K193" s="34">
        <v>18</v>
      </c>
      <c r="L193" s="34">
        <v>49493.666666666664</v>
      </c>
      <c r="M193" s="34">
        <v>10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6806035.7400000002</v>
      </c>
      <c r="C194" s="34">
        <v>20</v>
      </c>
      <c r="D194" s="34">
        <v>994645.5</v>
      </c>
      <c r="E194" s="34">
        <v>17</v>
      </c>
      <c r="F194" s="34">
        <v>0</v>
      </c>
      <c r="G194" s="34">
        <v>0</v>
      </c>
      <c r="H194" s="34">
        <v>6193796.8300000001</v>
      </c>
      <c r="I194" s="34">
        <v>19</v>
      </c>
      <c r="J194" s="34">
        <v>1244976.44</v>
      </c>
      <c r="K194" s="34">
        <v>15</v>
      </c>
      <c r="L194" s="34">
        <v>0</v>
      </c>
      <c r="M194" s="34">
        <v>0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14497875.960000001</v>
      </c>
      <c r="C195" s="34">
        <v>40</v>
      </c>
      <c r="D195" s="34">
        <v>1178868.44</v>
      </c>
      <c r="E195" s="34">
        <v>30</v>
      </c>
      <c r="F195" s="34">
        <v>0</v>
      </c>
      <c r="G195" s="34">
        <v>0</v>
      </c>
      <c r="H195" s="34">
        <v>12628579.640000001</v>
      </c>
      <c r="I195" s="34">
        <v>37</v>
      </c>
      <c r="J195" s="34">
        <v>965268.16</v>
      </c>
      <c r="K195" s="34">
        <v>29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34906718.109999999</v>
      </c>
      <c r="C196" s="34">
        <v>51</v>
      </c>
      <c r="D196" s="34">
        <v>6521591.3300000001</v>
      </c>
      <c r="E196" s="34">
        <v>42</v>
      </c>
      <c r="F196" s="34">
        <v>440123</v>
      </c>
      <c r="G196" s="34">
        <v>16</v>
      </c>
      <c r="H196" s="34">
        <v>29591227.079999998</v>
      </c>
      <c r="I196" s="34">
        <v>48</v>
      </c>
      <c r="J196" s="34">
        <v>6060845.1100000003</v>
      </c>
      <c r="K196" s="34">
        <v>38</v>
      </c>
      <c r="L196" s="34">
        <v>441789.33333333372</v>
      </c>
      <c r="M196" s="34">
        <v>17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9630288.4299999997</v>
      </c>
      <c r="C197" s="34">
        <v>23</v>
      </c>
      <c r="D197" s="34">
        <v>5234788.78</v>
      </c>
      <c r="E197" s="34">
        <v>20</v>
      </c>
      <c r="F197" s="34">
        <v>0</v>
      </c>
      <c r="G197" s="34">
        <v>0</v>
      </c>
      <c r="H197" s="34">
        <v>9146604.4600000009</v>
      </c>
      <c r="I197" s="34">
        <v>21</v>
      </c>
      <c r="J197" s="34">
        <v>4802104.8099999996</v>
      </c>
      <c r="K197" s="34">
        <v>20</v>
      </c>
      <c r="L197" s="34">
        <v>0</v>
      </c>
      <c r="M197" s="34">
        <v>0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1623617.47</v>
      </c>
      <c r="C198" s="34">
        <v>18</v>
      </c>
      <c r="D198" s="34">
        <v>345075.4</v>
      </c>
      <c r="E198" s="34">
        <v>13</v>
      </c>
      <c r="F198" s="34">
        <v>0</v>
      </c>
      <c r="G198" s="34">
        <v>0</v>
      </c>
      <c r="H198" s="34">
        <v>1794290.81</v>
      </c>
      <c r="I198" s="34">
        <v>16</v>
      </c>
      <c r="J198" s="34">
        <v>391824.99</v>
      </c>
      <c r="K198" s="34">
        <v>10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1121268.79</v>
      </c>
      <c r="C199" s="34">
        <v>11</v>
      </c>
      <c r="D199" s="34">
        <v>0</v>
      </c>
      <c r="E199" s="34">
        <v>0</v>
      </c>
      <c r="F199" s="34">
        <v>0</v>
      </c>
      <c r="G199" s="34">
        <v>0</v>
      </c>
      <c r="H199" s="34">
        <v>1144822.8500000001</v>
      </c>
      <c r="I199" s="34">
        <v>11</v>
      </c>
      <c r="J199" s="34">
        <v>390168.15</v>
      </c>
      <c r="K199" s="34">
        <v>10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4301332.45</v>
      </c>
      <c r="C200" s="34">
        <v>12</v>
      </c>
      <c r="D200" s="34">
        <v>0</v>
      </c>
      <c r="E200" s="34">
        <v>0</v>
      </c>
      <c r="F200" s="34">
        <v>0</v>
      </c>
      <c r="G200" s="34">
        <v>0</v>
      </c>
      <c r="H200" s="34">
        <v>4008259.05</v>
      </c>
      <c r="I200" s="34">
        <v>10</v>
      </c>
      <c r="J200" s="34">
        <v>0</v>
      </c>
      <c r="K200" s="34">
        <v>0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7262975.9800000004</v>
      </c>
      <c r="C201" s="34">
        <v>39</v>
      </c>
      <c r="D201" s="34">
        <v>1516701.03</v>
      </c>
      <c r="E201" s="34">
        <v>36</v>
      </c>
      <c r="F201" s="34">
        <v>275504.83333333337</v>
      </c>
      <c r="G201" s="34">
        <v>12</v>
      </c>
      <c r="H201" s="34">
        <v>9253917.5500000007</v>
      </c>
      <c r="I201" s="34">
        <v>42</v>
      </c>
      <c r="J201" s="34">
        <v>1903222.39</v>
      </c>
      <c r="K201" s="34">
        <v>38</v>
      </c>
      <c r="L201" s="34">
        <v>319068.99999999988</v>
      </c>
      <c r="M201" s="34">
        <v>14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20142031.239999998</v>
      </c>
      <c r="C202" s="34">
        <v>52</v>
      </c>
      <c r="D202" s="34">
        <v>4682719.2</v>
      </c>
      <c r="E202" s="34">
        <v>43</v>
      </c>
      <c r="F202" s="34">
        <v>42778.333333333358</v>
      </c>
      <c r="G202" s="34">
        <v>10</v>
      </c>
      <c r="H202" s="34">
        <v>28868863.789999999</v>
      </c>
      <c r="I202" s="34">
        <v>58</v>
      </c>
      <c r="J202" s="34">
        <v>4642102.6900000004</v>
      </c>
      <c r="K202" s="34">
        <v>49</v>
      </c>
      <c r="L202" s="34">
        <v>28602.666666666664</v>
      </c>
      <c r="M202" s="34">
        <v>11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1273414582.48</v>
      </c>
      <c r="C203" s="34">
        <v>457</v>
      </c>
      <c r="D203" s="34">
        <v>388712719.00999999</v>
      </c>
      <c r="E203" s="34">
        <v>387</v>
      </c>
      <c r="F203" s="34">
        <v>19375946.666666657</v>
      </c>
      <c r="G203" s="34">
        <v>188</v>
      </c>
      <c r="H203" s="34">
        <v>1504477092.0699999</v>
      </c>
      <c r="I203" s="34">
        <v>483</v>
      </c>
      <c r="J203" s="34">
        <v>374527246.86000001</v>
      </c>
      <c r="K203" s="34">
        <v>404</v>
      </c>
      <c r="L203" s="34">
        <v>19297968.5</v>
      </c>
      <c r="M203" s="34">
        <v>189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60535049.159999996</v>
      </c>
      <c r="C204" s="34">
        <v>89</v>
      </c>
      <c r="D204" s="34">
        <v>24722666.02</v>
      </c>
      <c r="E204" s="34">
        <v>82</v>
      </c>
      <c r="F204" s="34">
        <v>147683.66666666669</v>
      </c>
      <c r="G204" s="34">
        <v>17</v>
      </c>
      <c r="H204" s="34">
        <v>69157210.689999998</v>
      </c>
      <c r="I204" s="34">
        <v>93</v>
      </c>
      <c r="J204" s="34">
        <v>33954833.049999997</v>
      </c>
      <c r="K204" s="34">
        <v>86</v>
      </c>
      <c r="L204" s="34">
        <v>119543.33333333336</v>
      </c>
      <c r="M204" s="34">
        <v>18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39810266.780000001</v>
      </c>
      <c r="C205" s="34">
        <v>87</v>
      </c>
      <c r="D205" s="34">
        <v>10620095.060000001</v>
      </c>
      <c r="E205" s="34">
        <v>76</v>
      </c>
      <c r="F205" s="34">
        <v>531544.83333333314</v>
      </c>
      <c r="G205" s="34">
        <v>32</v>
      </c>
      <c r="H205" s="34">
        <v>45057713.609999999</v>
      </c>
      <c r="I205" s="34">
        <v>84</v>
      </c>
      <c r="J205" s="34">
        <v>10818306.73</v>
      </c>
      <c r="K205" s="34">
        <v>74</v>
      </c>
      <c r="L205" s="34">
        <v>649134.83333333314</v>
      </c>
      <c r="M205" s="34">
        <v>39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11328217.93</v>
      </c>
      <c r="C206" s="34">
        <v>30</v>
      </c>
      <c r="D206" s="34">
        <v>5968030.6500000004</v>
      </c>
      <c r="E206" s="34">
        <v>25</v>
      </c>
      <c r="F206" s="34">
        <v>0</v>
      </c>
      <c r="G206" s="34">
        <v>0</v>
      </c>
      <c r="H206" s="34">
        <v>10531146.619999999</v>
      </c>
      <c r="I206" s="34">
        <v>29</v>
      </c>
      <c r="J206" s="34">
        <v>5526718.0300000003</v>
      </c>
      <c r="K206" s="34">
        <v>24</v>
      </c>
      <c r="L206" s="34">
        <v>0</v>
      </c>
      <c r="M206" s="34">
        <v>0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246800958.12</v>
      </c>
      <c r="C207" s="34">
        <v>115</v>
      </c>
      <c r="D207" s="34">
        <v>19565918.789999999</v>
      </c>
      <c r="E207" s="34">
        <v>95</v>
      </c>
      <c r="F207" s="34">
        <v>4180335.8333333335</v>
      </c>
      <c r="G207" s="34">
        <v>26</v>
      </c>
      <c r="H207" s="34">
        <v>305715431.94999999</v>
      </c>
      <c r="I207" s="34">
        <v>114</v>
      </c>
      <c r="J207" s="34">
        <v>19313015.039999999</v>
      </c>
      <c r="K207" s="34">
        <v>95</v>
      </c>
      <c r="L207" s="34">
        <v>8794026.666666666</v>
      </c>
      <c r="M207" s="34">
        <v>26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12309924.33</v>
      </c>
      <c r="C208" s="34">
        <v>37</v>
      </c>
      <c r="D208" s="34">
        <v>2023259.61</v>
      </c>
      <c r="E208" s="34">
        <v>32</v>
      </c>
      <c r="F208" s="34">
        <v>0</v>
      </c>
      <c r="G208" s="34">
        <v>0</v>
      </c>
      <c r="H208" s="34">
        <v>12798818.48</v>
      </c>
      <c r="I208" s="34">
        <v>38</v>
      </c>
      <c r="J208" s="34">
        <v>1867886.29</v>
      </c>
      <c r="K208" s="34">
        <v>33</v>
      </c>
      <c r="L208" s="34">
        <v>0</v>
      </c>
      <c r="M208" s="34">
        <v>0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94641776.239999995</v>
      </c>
      <c r="C209" s="34">
        <v>161</v>
      </c>
      <c r="D209" s="34">
        <v>24569316</v>
      </c>
      <c r="E209" s="34">
        <v>145</v>
      </c>
      <c r="F209" s="34">
        <v>1773849.3333333333</v>
      </c>
      <c r="G209" s="34">
        <v>55</v>
      </c>
      <c r="H209" s="34">
        <v>93176244.530000001</v>
      </c>
      <c r="I209" s="34">
        <v>163</v>
      </c>
      <c r="J209" s="34">
        <v>23077719.18</v>
      </c>
      <c r="K209" s="34">
        <v>147</v>
      </c>
      <c r="L209" s="34">
        <v>1797943.3333333347</v>
      </c>
      <c r="M209" s="34">
        <v>49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2342751.2999999998</v>
      </c>
      <c r="C210" s="34">
        <v>17</v>
      </c>
      <c r="D210" s="34">
        <v>1138017.24</v>
      </c>
      <c r="E210" s="34">
        <v>17</v>
      </c>
      <c r="F210" s="34">
        <v>0</v>
      </c>
      <c r="G210" s="34">
        <v>0</v>
      </c>
      <c r="H210" s="34">
        <v>2393150.39</v>
      </c>
      <c r="I210" s="34">
        <v>21</v>
      </c>
      <c r="J210" s="34">
        <v>1206688.6399999999</v>
      </c>
      <c r="K210" s="34">
        <v>21</v>
      </c>
      <c r="L210" s="34">
        <v>0</v>
      </c>
      <c r="M210" s="34">
        <v>0</v>
      </c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261</v>
      </c>
      <c r="B2" s="39">
        <v>980303375.45000005</v>
      </c>
      <c r="C2" s="35">
        <v>937</v>
      </c>
      <c r="D2" s="39">
        <v>179458285.31999999</v>
      </c>
      <c r="E2" s="35">
        <v>807</v>
      </c>
      <c r="F2" s="39">
        <v>8422855.6666666679</v>
      </c>
      <c r="G2" s="35">
        <v>208</v>
      </c>
      <c r="H2" s="39">
        <v>944950772</v>
      </c>
      <c r="I2" s="35">
        <v>954</v>
      </c>
      <c r="J2" s="39">
        <v>178309759.59999999</v>
      </c>
      <c r="K2" s="35">
        <v>821</v>
      </c>
      <c r="L2" s="39">
        <v>6948302.5000000028</v>
      </c>
      <c r="M2" s="36">
        <v>203</v>
      </c>
      <c r="N2" s="34"/>
    </row>
    <row r="3" spans="1:14" x14ac:dyDescent="0.25">
      <c r="A3" s="34" t="s">
        <v>262</v>
      </c>
      <c r="B3" s="39">
        <v>1246581007.8599999</v>
      </c>
      <c r="C3" s="35">
        <v>1022</v>
      </c>
      <c r="D3" s="39">
        <v>291227711.48000002</v>
      </c>
      <c r="E3" s="35">
        <v>859</v>
      </c>
      <c r="F3" s="39">
        <v>8602290.4999999925</v>
      </c>
      <c r="G3" s="35">
        <v>248</v>
      </c>
      <c r="H3" s="39">
        <v>1169556319.75</v>
      </c>
      <c r="I3" s="35">
        <v>1060</v>
      </c>
      <c r="J3" s="39">
        <v>278610879.02999997</v>
      </c>
      <c r="K3" s="35">
        <v>894</v>
      </c>
      <c r="L3" s="39">
        <v>8517132.1666666623</v>
      </c>
      <c r="M3" s="36">
        <v>264</v>
      </c>
      <c r="N3" s="34"/>
    </row>
    <row r="4" spans="1:14" x14ac:dyDescent="0.25">
      <c r="A4" s="34" t="s">
        <v>263</v>
      </c>
      <c r="B4" s="39">
        <v>657433355.57000005</v>
      </c>
      <c r="C4" s="35">
        <v>787</v>
      </c>
      <c r="D4" s="39">
        <v>153168876.30000001</v>
      </c>
      <c r="E4" s="35">
        <v>698</v>
      </c>
      <c r="F4" s="39">
        <v>3807993.5000000014</v>
      </c>
      <c r="G4" s="35">
        <v>212</v>
      </c>
      <c r="H4" s="39">
        <v>598601145.27999997</v>
      </c>
      <c r="I4" s="35">
        <v>811</v>
      </c>
      <c r="J4" s="39">
        <v>149233170.63</v>
      </c>
      <c r="K4" s="35">
        <v>710</v>
      </c>
      <c r="L4" s="39">
        <v>4389913.166666667</v>
      </c>
      <c r="M4" s="36">
        <v>225</v>
      </c>
      <c r="N4" s="34"/>
    </row>
    <row r="5" spans="1:14" x14ac:dyDescent="0.25">
      <c r="A5" s="34" t="s">
        <v>264</v>
      </c>
      <c r="B5" s="39">
        <v>8106654918.9200001</v>
      </c>
      <c r="C5" s="40">
        <v>3835</v>
      </c>
      <c r="D5" s="39">
        <v>1652281336.05</v>
      </c>
      <c r="E5" s="40">
        <v>3306</v>
      </c>
      <c r="F5" s="39">
        <v>76400558.833333343</v>
      </c>
      <c r="G5" s="35">
        <v>1107</v>
      </c>
      <c r="H5" s="39">
        <v>8016462064.0299997</v>
      </c>
      <c r="I5" s="40">
        <v>3958</v>
      </c>
      <c r="J5" s="39">
        <v>1600702841.3499999</v>
      </c>
      <c r="K5" s="40">
        <v>3381</v>
      </c>
      <c r="L5" s="39">
        <v>80878092.666666657</v>
      </c>
      <c r="M5" s="36">
        <v>1153</v>
      </c>
      <c r="N5" s="34"/>
    </row>
    <row r="6" spans="1:14" x14ac:dyDescent="0.25">
      <c r="A6" s="34" t="s">
        <v>265</v>
      </c>
      <c r="B6" s="39">
        <v>23444761.859999999</v>
      </c>
      <c r="C6" s="35">
        <v>118</v>
      </c>
      <c r="D6" s="39">
        <v>7663627.2300000004</v>
      </c>
      <c r="E6" s="35">
        <v>95</v>
      </c>
      <c r="F6" s="34">
        <v>81217.166666666642</v>
      </c>
      <c r="G6" s="35">
        <v>19</v>
      </c>
      <c r="H6" s="39">
        <v>19516427.300000001</v>
      </c>
      <c r="I6" s="35">
        <v>114</v>
      </c>
      <c r="J6" s="39">
        <v>6376056.4100000001</v>
      </c>
      <c r="K6" s="35">
        <v>93</v>
      </c>
      <c r="L6" s="34">
        <v>63392.000000000007</v>
      </c>
      <c r="M6" s="36">
        <v>19</v>
      </c>
      <c r="N6" s="34"/>
    </row>
    <row r="7" spans="1:14" x14ac:dyDescent="0.25">
      <c r="A7" s="34" t="s">
        <v>266</v>
      </c>
      <c r="B7" s="39">
        <v>1547881366.74</v>
      </c>
      <c r="C7" s="35">
        <v>857</v>
      </c>
      <c r="D7" s="39">
        <v>258179647.22</v>
      </c>
      <c r="E7" s="35">
        <v>743</v>
      </c>
      <c r="F7" s="39">
        <v>8882507.3333333377</v>
      </c>
      <c r="G7" s="35">
        <v>199</v>
      </c>
      <c r="H7" s="39">
        <v>1464815650.2</v>
      </c>
      <c r="I7" s="35">
        <v>908</v>
      </c>
      <c r="J7" s="39">
        <v>245011972.99000001</v>
      </c>
      <c r="K7" s="35">
        <v>788</v>
      </c>
      <c r="L7" s="39">
        <v>8271146.3333333302</v>
      </c>
      <c r="M7" s="36">
        <v>212</v>
      </c>
      <c r="N7" s="34"/>
    </row>
    <row r="8" spans="1:14" x14ac:dyDescent="0.25">
      <c r="A8" s="34" t="s">
        <v>267</v>
      </c>
      <c r="B8" s="39">
        <v>58820824.140000001</v>
      </c>
      <c r="C8" s="35">
        <v>178</v>
      </c>
      <c r="D8" s="39">
        <v>16906080.289999999</v>
      </c>
      <c r="E8" s="35">
        <v>149</v>
      </c>
      <c r="F8" s="34">
        <v>135827.16666666663</v>
      </c>
      <c r="G8" s="35">
        <v>26</v>
      </c>
      <c r="H8" s="39">
        <v>58737018.240000002</v>
      </c>
      <c r="I8" s="35">
        <v>183</v>
      </c>
      <c r="J8" s="39">
        <v>14784817.890000001</v>
      </c>
      <c r="K8" s="35">
        <v>156</v>
      </c>
      <c r="L8" s="34">
        <v>243858.16666666706</v>
      </c>
      <c r="M8" s="36">
        <v>25</v>
      </c>
      <c r="N8" s="34"/>
    </row>
    <row r="9" spans="1:14" x14ac:dyDescent="0.25">
      <c r="A9" s="34" t="s">
        <v>268</v>
      </c>
      <c r="B9" s="39">
        <v>740090114.75999999</v>
      </c>
      <c r="C9" s="35">
        <v>796</v>
      </c>
      <c r="D9" s="39">
        <v>242709705.21000001</v>
      </c>
      <c r="E9" s="35">
        <v>711</v>
      </c>
      <c r="F9" s="39">
        <v>11024107.500000009</v>
      </c>
      <c r="G9" s="35">
        <v>201</v>
      </c>
      <c r="H9" s="39">
        <v>701908117.24000001</v>
      </c>
      <c r="I9" s="35">
        <v>801</v>
      </c>
      <c r="J9" s="39">
        <v>237734385.56</v>
      </c>
      <c r="K9" s="35">
        <v>709</v>
      </c>
      <c r="L9" s="39">
        <v>8360407.833333333</v>
      </c>
      <c r="M9" s="36">
        <v>203</v>
      </c>
      <c r="N9" s="34"/>
    </row>
    <row r="10" spans="1:14" x14ac:dyDescent="0.25">
      <c r="A10" s="34" t="s">
        <v>269</v>
      </c>
      <c r="B10" s="39">
        <v>478893086.88999999</v>
      </c>
      <c r="C10" s="35">
        <v>671</v>
      </c>
      <c r="D10" s="39">
        <v>73308813.120000005</v>
      </c>
      <c r="E10" s="35">
        <v>562</v>
      </c>
      <c r="F10" s="39">
        <v>2596951.666666666</v>
      </c>
      <c r="G10" s="35">
        <v>195</v>
      </c>
      <c r="H10" s="39">
        <v>463359555.49000001</v>
      </c>
      <c r="I10" s="35">
        <v>688</v>
      </c>
      <c r="J10" s="39">
        <v>72811916.879999995</v>
      </c>
      <c r="K10" s="35">
        <v>575</v>
      </c>
      <c r="L10" s="39">
        <v>3021876</v>
      </c>
      <c r="M10" s="36">
        <v>200</v>
      </c>
      <c r="N10" s="34"/>
    </row>
    <row r="11" spans="1:14" x14ac:dyDescent="0.25">
      <c r="A11" s="34" t="s">
        <v>270</v>
      </c>
      <c r="B11" s="39">
        <v>896819150.37</v>
      </c>
      <c r="C11" s="35">
        <v>733</v>
      </c>
      <c r="D11" s="39">
        <v>181540444.25999999</v>
      </c>
      <c r="E11" s="35">
        <v>638</v>
      </c>
      <c r="F11" s="39">
        <v>6352725.166666667</v>
      </c>
      <c r="G11" s="35">
        <v>232</v>
      </c>
      <c r="H11" s="39">
        <v>831358556.89999998</v>
      </c>
      <c r="I11" s="35">
        <v>756</v>
      </c>
      <c r="J11" s="39">
        <v>176198632.47999999</v>
      </c>
      <c r="K11" s="35">
        <v>659</v>
      </c>
      <c r="L11" s="39">
        <v>10853861.33333333</v>
      </c>
      <c r="M11" s="36">
        <v>249</v>
      </c>
      <c r="N11" s="34"/>
    </row>
    <row r="12" spans="1:14" x14ac:dyDescent="0.25">
      <c r="A12" s="34" t="s">
        <v>271</v>
      </c>
      <c r="B12" s="39">
        <v>12564916765.83</v>
      </c>
      <c r="C12" s="35">
        <v>9115</v>
      </c>
      <c r="D12" s="39">
        <v>1837485410.28</v>
      </c>
      <c r="E12" s="35">
        <v>7501</v>
      </c>
      <c r="F12" s="39">
        <v>66320845.50000003</v>
      </c>
      <c r="G12" s="35">
        <v>806</v>
      </c>
      <c r="H12" s="39">
        <v>11237830308.35</v>
      </c>
      <c r="I12" s="35">
        <v>7785</v>
      </c>
      <c r="J12" s="39">
        <v>1629306933.8199999</v>
      </c>
      <c r="K12" s="35">
        <v>6265</v>
      </c>
      <c r="L12" s="39">
        <v>68129496.833333373</v>
      </c>
      <c r="M12" s="36">
        <v>843</v>
      </c>
      <c r="N12" s="34"/>
    </row>
    <row r="13" spans="1:14" x14ac:dyDescent="0.25">
      <c r="A13" s="34" t="s">
        <v>272</v>
      </c>
      <c r="B13" s="39">
        <v>1540848456.4300001</v>
      </c>
      <c r="C13" s="35">
        <v>1621</v>
      </c>
      <c r="D13" s="39">
        <v>475544555.27999997</v>
      </c>
      <c r="E13" s="35">
        <v>1431</v>
      </c>
      <c r="F13" s="39">
        <v>39740340.500000007</v>
      </c>
      <c r="G13" s="35">
        <v>354</v>
      </c>
      <c r="H13" s="39">
        <v>1588177176.1800001</v>
      </c>
      <c r="I13" s="35">
        <v>1655</v>
      </c>
      <c r="J13" s="39">
        <v>466783258.56999999</v>
      </c>
      <c r="K13" s="35">
        <v>1461</v>
      </c>
      <c r="L13" s="39">
        <v>25923203.999999996</v>
      </c>
      <c r="M13" s="36">
        <v>395</v>
      </c>
      <c r="N13" s="34"/>
    </row>
    <row r="14" spans="1:14" x14ac:dyDescent="0.25">
      <c r="A14" s="34" t="s">
        <v>273</v>
      </c>
      <c r="B14" s="39">
        <v>2641568730.3000002</v>
      </c>
      <c r="C14" s="35">
        <v>1748</v>
      </c>
      <c r="D14" s="39">
        <v>425659296.24000001</v>
      </c>
      <c r="E14" s="35">
        <v>1502</v>
      </c>
      <c r="F14" s="39">
        <v>19332365.666666657</v>
      </c>
      <c r="G14" s="35">
        <v>401</v>
      </c>
      <c r="H14" s="39">
        <v>2869856039.0700002</v>
      </c>
      <c r="I14" s="35">
        <v>1796</v>
      </c>
      <c r="J14" s="39">
        <v>415491231.44999999</v>
      </c>
      <c r="K14" s="35">
        <v>1544</v>
      </c>
      <c r="L14" s="39">
        <v>19346919.833333332</v>
      </c>
      <c r="M14" s="36">
        <v>430</v>
      </c>
      <c r="N14" s="34"/>
    </row>
    <row r="15" spans="1:14" x14ac:dyDescent="0.25">
      <c r="A15" s="34" t="s">
        <v>274</v>
      </c>
      <c r="B15" s="39">
        <v>1118577029.8199999</v>
      </c>
      <c r="C15" s="35">
        <v>1354</v>
      </c>
      <c r="D15" s="39">
        <v>254786658.13999999</v>
      </c>
      <c r="E15" s="35">
        <v>1176</v>
      </c>
      <c r="F15" s="39">
        <v>17526838.333333332</v>
      </c>
      <c r="G15" s="35">
        <v>341</v>
      </c>
      <c r="H15" s="39">
        <v>1255007457.22</v>
      </c>
      <c r="I15" s="35">
        <v>1370</v>
      </c>
      <c r="J15" s="39">
        <v>249859421.72</v>
      </c>
      <c r="K15" s="35">
        <v>1195</v>
      </c>
      <c r="L15" s="39">
        <v>12586482.16666667</v>
      </c>
      <c r="M15" s="36">
        <v>362</v>
      </c>
      <c r="N15" s="34"/>
    </row>
    <row r="16" spans="1:14" x14ac:dyDescent="0.25">
      <c r="A16" s="34" t="s">
        <v>275</v>
      </c>
      <c r="B16" s="34">
        <v>1228387217.46</v>
      </c>
      <c r="C16" s="35">
        <v>1515</v>
      </c>
      <c r="D16" s="34">
        <v>298417890.45999998</v>
      </c>
      <c r="E16" s="35">
        <v>1322</v>
      </c>
      <c r="F16" s="34">
        <v>15150920.166666662</v>
      </c>
      <c r="G16" s="35">
        <v>536</v>
      </c>
      <c r="H16" s="34">
        <v>1168313852.0799999</v>
      </c>
      <c r="I16" s="35">
        <v>1556</v>
      </c>
      <c r="J16" s="34">
        <v>297882553.49000001</v>
      </c>
      <c r="K16" s="35">
        <v>1351</v>
      </c>
      <c r="L16" s="34">
        <v>14778222.500000006</v>
      </c>
      <c r="M16" s="36">
        <v>554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2019-07-02T12:41:41Z</dcterms:modified>
</cp:coreProperties>
</file>