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7366289-230A-449A-843F-A7B51580E8D1}" xr6:coauthVersionLast="46" xr6:coauthVersionMax="46" xr10:uidLastSave="{00000000-0000-0000-0000-000000000000}"/>
  <bookViews>
    <workbookView xWindow="1065" yWindow="765" windowWidth="19425" windowHeight="1096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K349" i="3"/>
  <c r="H349" i="3"/>
  <c r="G349" i="3"/>
  <c r="F349" i="3"/>
  <c r="E349" i="3"/>
  <c r="D349" i="3"/>
  <c r="J349" i="3" s="1"/>
  <c r="C349" i="3"/>
  <c r="I349" i="3" s="1"/>
  <c r="B349" i="3"/>
  <c r="H348" i="3"/>
  <c r="K348" i="3" s="1"/>
  <c r="G348" i="3"/>
  <c r="F348" i="3"/>
  <c r="E348" i="3"/>
  <c r="D348" i="3"/>
  <c r="J348" i="3" s="1"/>
  <c r="C348" i="3"/>
  <c r="I348" i="3" s="1"/>
  <c r="B348" i="3"/>
  <c r="J347" i="3"/>
  <c r="H347" i="3"/>
  <c r="G347" i="3"/>
  <c r="F347" i="3"/>
  <c r="E347" i="3"/>
  <c r="K347" i="3" s="1"/>
  <c r="D347" i="3"/>
  <c r="C347" i="3"/>
  <c r="I347" i="3" s="1"/>
  <c r="B347" i="3"/>
  <c r="I346" i="3"/>
  <c r="H346" i="3"/>
  <c r="G346" i="3"/>
  <c r="F346" i="3"/>
  <c r="E346" i="3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J343" i="3" s="1"/>
  <c r="F343" i="3"/>
  <c r="E343" i="3"/>
  <c r="K343" i="3" s="1"/>
  <c r="D343" i="3"/>
  <c r="C343" i="3"/>
  <c r="I343" i="3" s="1"/>
  <c r="B343" i="3"/>
  <c r="I342" i="3"/>
  <c r="H342" i="3"/>
  <c r="G342" i="3"/>
  <c r="F342" i="3"/>
  <c r="E342" i="3"/>
  <c r="K342" i="3" s="1"/>
  <c r="D342" i="3"/>
  <c r="C342" i="3"/>
  <c r="B342" i="3"/>
  <c r="K341" i="3"/>
  <c r="J341" i="3"/>
  <c r="H341" i="3"/>
  <c r="G341" i="3"/>
  <c r="F341" i="3"/>
  <c r="I341" i="3" s="1"/>
  <c r="E341" i="3"/>
  <c r="D341" i="3"/>
  <c r="C341" i="3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J339" i="3" s="1"/>
  <c r="F339" i="3"/>
  <c r="E339" i="3"/>
  <c r="K339" i="3" s="1"/>
  <c r="D339" i="3"/>
  <c r="C339" i="3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J337" i="3"/>
  <c r="H337" i="3"/>
  <c r="G337" i="3"/>
  <c r="F337" i="3"/>
  <c r="I337" i="3" s="1"/>
  <c r="E337" i="3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J335" i="3" s="1"/>
  <c r="F335" i="3"/>
  <c r="E335" i="3"/>
  <c r="K335" i="3" s="1"/>
  <c r="D335" i="3"/>
  <c r="C335" i="3"/>
  <c r="B335" i="3"/>
  <c r="I334" i="3"/>
  <c r="H334" i="3"/>
  <c r="G334" i="3"/>
  <c r="F334" i="3"/>
  <c r="E334" i="3"/>
  <c r="D334" i="3"/>
  <c r="C334" i="3"/>
  <c r="B334" i="3"/>
  <c r="K333" i="3"/>
  <c r="J333" i="3"/>
  <c r="I333" i="3"/>
  <c r="H333" i="3"/>
  <c r="G333" i="3"/>
  <c r="F333" i="3"/>
  <c r="E333" i="3"/>
  <c r="D333" i="3"/>
  <c r="C333" i="3"/>
  <c r="B333" i="3"/>
  <c r="H332" i="3"/>
  <c r="K332" i="3" s="1"/>
  <c r="G332" i="3"/>
  <c r="F332" i="3"/>
  <c r="E332" i="3"/>
  <c r="D332" i="3"/>
  <c r="J332" i="3" s="1"/>
  <c r="C332" i="3"/>
  <c r="I332" i="3" s="1"/>
  <c r="B332" i="3"/>
  <c r="J331" i="3"/>
  <c r="H331" i="3"/>
  <c r="G331" i="3"/>
  <c r="F331" i="3"/>
  <c r="E331" i="3"/>
  <c r="K331" i="3" s="1"/>
  <c r="D331" i="3"/>
  <c r="C331" i="3"/>
  <c r="I331" i="3" s="1"/>
  <c r="B331" i="3"/>
  <c r="I330" i="3"/>
  <c r="H330" i="3"/>
  <c r="G330" i="3"/>
  <c r="F330" i="3"/>
  <c r="E330" i="3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J327" i="3" s="1"/>
  <c r="F327" i="3"/>
  <c r="E327" i="3"/>
  <c r="K327" i="3" s="1"/>
  <c r="D327" i="3"/>
  <c r="C327" i="3"/>
  <c r="I327" i="3" s="1"/>
  <c r="B327" i="3"/>
  <c r="I326" i="3"/>
  <c r="H326" i="3"/>
  <c r="G326" i="3"/>
  <c r="F326" i="3"/>
  <c r="E326" i="3"/>
  <c r="K326" i="3" s="1"/>
  <c r="D326" i="3"/>
  <c r="C326" i="3"/>
  <c r="B326" i="3"/>
  <c r="K325" i="3"/>
  <c r="J325" i="3"/>
  <c r="H325" i="3"/>
  <c r="G325" i="3"/>
  <c r="F325" i="3"/>
  <c r="I325" i="3" s="1"/>
  <c r="E325" i="3"/>
  <c r="D325" i="3"/>
  <c r="C325" i="3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J323" i="3" s="1"/>
  <c r="F323" i="3"/>
  <c r="E323" i="3"/>
  <c r="K323" i="3" s="1"/>
  <c r="D323" i="3"/>
  <c r="C323" i="3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J321" i="3"/>
  <c r="H321" i="3"/>
  <c r="G321" i="3"/>
  <c r="F321" i="3"/>
  <c r="I321" i="3" s="1"/>
  <c r="E321" i="3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J319" i="3" s="1"/>
  <c r="F319" i="3"/>
  <c r="E319" i="3"/>
  <c r="K319" i="3" s="1"/>
  <c r="D319" i="3"/>
  <c r="C319" i="3"/>
  <c r="B319" i="3"/>
  <c r="I318" i="3"/>
  <c r="H318" i="3"/>
  <c r="G318" i="3"/>
  <c r="F318" i="3"/>
  <c r="E318" i="3"/>
  <c r="D318" i="3"/>
  <c r="C318" i="3"/>
  <c r="B318" i="3"/>
  <c r="K317" i="3"/>
  <c r="J317" i="3"/>
  <c r="I317" i="3"/>
  <c r="H317" i="3"/>
  <c r="G317" i="3"/>
  <c r="F317" i="3"/>
  <c r="E317" i="3"/>
  <c r="D317" i="3"/>
  <c r="C317" i="3"/>
  <c r="B317" i="3"/>
  <c r="H316" i="3"/>
  <c r="K316" i="3" s="1"/>
  <c r="G316" i="3"/>
  <c r="F316" i="3"/>
  <c r="E316" i="3"/>
  <c r="D316" i="3"/>
  <c r="J316" i="3" s="1"/>
  <c r="C316" i="3"/>
  <c r="I316" i="3" s="1"/>
  <c r="B316" i="3"/>
  <c r="J315" i="3"/>
  <c r="H315" i="3"/>
  <c r="G315" i="3"/>
  <c r="F315" i="3"/>
  <c r="E315" i="3"/>
  <c r="K315" i="3" s="1"/>
  <c r="D315" i="3"/>
  <c r="C315" i="3"/>
  <c r="I315" i="3" s="1"/>
  <c r="B315" i="3"/>
  <c r="I314" i="3"/>
  <c r="H314" i="3"/>
  <c r="G314" i="3"/>
  <c r="F314" i="3"/>
  <c r="E314" i="3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J311" i="3" s="1"/>
  <c r="F311" i="3"/>
  <c r="E311" i="3"/>
  <c r="K311" i="3" s="1"/>
  <c r="D311" i="3"/>
  <c r="C311" i="3"/>
  <c r="I311" i="3" s="1"/>
  <c r="B311" i="3"/>
  <c r="I310" i="3"/>
  <c r="H310" i="3"/>
  <c r="G310" i="3"/>
  <c r="F310" i="3"/>
  <c r="E310" i="3"/>
  <c r="K310" i="3" s="1"/>
  <c r="D310" i="3"/>
  <c r="C310" i="3"/>
  <c r="B310" i="3"/>
  <c r="K309" i="3"/>
  <c r="J309" i="3"/>
  <c r="I309" i="3"/>
  <c r="H309" i="3"/>
  <c r="G309" i="3"/>
  <c r="F309" i="3"/>
  <c r="E309" i="3"/>
  <c r="D309" i="3"/>
  <c r="C309" i="3"/>
  <c r="B309" i="3"/>
  <c r="H308" i="3"/>
  <c r="G308" i="3"/>
  <c r="F308" i="3"/>
  <c r="E308" i="3"/>
  <c r="K308" i="3" s="1"/>
  <c r="D308" i="3"/>
  <c r="J308" i="3" s="1"/>
  <c r="C308" i="3"/>
  <c r="I308" i="3" s="1"/>
  <c r="B308" i="3"/>
  <c r="H307" i="3"/>
  <c r="G307" i="3"/>
  <c r="J307" i="3" s="1"/>
  <c r="F307" i="3"/>
  <c r="E307" i="3"/>
  <c r="K307" i="3" s="1"/>
  <c r="D307" i="3"/>
  <c r="C307" i="3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J305" i="3"/>
  <c r="H305" i="3"/>
  <c r="G305" i="3"/>
  <c r="F305" i="3"/>
  <c r="I305" i="3" s="1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J303" i="3" s="1"/>
  <c r="F303" i="3"/>
  <c r="E303" i="3"/>
  <c r="K303" i="3" s="1"/>
  <c r="D303" i="3"/>
  <c r="C303" i="3"/>
  <c r="B303" i="3"/>
  <c r="I302" i="3"/>
  <c r="H302" i="3"/>
  <c r="G302" i="3"/>
  <c r="F302" i="3"/>
  <c r="E302" i="3"/>
  <c r="D302" i="3"/>
  <c r="C302" i="3"/>
  <c r="B302" i="3"/>
  <c r="K301" i="3"/>
  <c r="J301" i="3"/>
  <c r="I301" i="3"/>
  <c r="H301" i="3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J299" i="3"/>
  <c r="H299" i="3"/>
  <c r="G299" i="3"/>
  <c r="F299" i="3"/>
  <c r="E299" i="3"/>
  <c r="K299" i="3" s="1"/>
  <c r="D299" i="3"/>
  <c r="C299" i="3"/>
  <c r="I299" i="3" s="1"/>
  <c r="B299" i="3"/>
  <c r="I298" i="3"/>
  <c r="H298" i="3"/>
  <c r="G298" i="3"/>
  <c r="F298" i="3"/>
  <c r="E298" i="3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J295" i="3" s="1"/>
  <c r="F295" i="3"/>
  <c r="E295" i="3"/>
  <c r="K295" i="3" s="1"/>
  <c r="D295" i="3"/>
  <c r="C295" i="3"/>
  <c r="I295" i="3" s="1"/>
  <c r="B295" i="3"/>
  <c r="I294" i="3"/>
  <c r="H294" i="3"/>
  <c r="G294" i="3"/>
  <c r="F294" i="3"/>
  <c r="E294" i="3"/>
  <c r="K294" i="3" s="1"/>
  <c r="D294" i="3"/>
  <c r="C294" i="3"/>
  <c r="B294" i="3"/>
  <c r="K293" i="3"/>
  <c r="J293" i="3"/>
  <c r="H293" i="3"/>
  <c r="G293" i="3"/>
  <c r="F293" i="3"/>
  <c r="I293" i="3" s="1"/>
  <c r="E293" i="3"/>
  <c r="D293" i="3"/>
  <c r="C293" i="3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J291" i="3" s="1"/>
  <c r="F291" i="3"/>
  <c r="E291" i="3"/>
  <c r="K291" i="3" s="1"/>
  <c r="D291" i="3"/>
  <c r="C291" i="3"/>
  <c r="B291" i="3"/>
  <c r="I290" i="3"/>
  <c r="H290" i="3"/>
  <c r="G290" i="3"/>
  <c r="F290" i="3"/>
  <c r="E290" i="3"/>
  <c r="K290" i="3" s="1"/>
  <c r="D290" i="3"/>
  <c r="J290" i="3" s="1"/>
  <c r="C290" i="3"/>
  <c r="B290" i="3"/>
  <c r="K289" i="3"/>
  <c r="J289" i="3"/>
  <c r="H289" i="3"/>
  <c r="G289" i="3"/>
  <c r="F289" i="3"/>
  <c r="I289" i="3" s="1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J287" i="3" s="1"/>
  <c r="F287" i="3"/>
  <c r="E287" i="3"/>
  <c r="K287" i="3" s="1"/>
  <c r="D287" i="3"/>
  <c r="C287" i="3"/>
  <c r="B287" i="3"/>
  <c r="I286" i="3"/>
  <c r="H286" i="3"/>
  <c r="G286" i="3"/>
  <c r="F286" i="3"/>
  <c r="E286" i="3"/>
  <c r="D286" i="3"/>
  <c r="C286" i="3"/>
  <c r="B286" i="3"/>
  <c r="K285" i="3"/>
  <c r="J285" i="3"/>
  <c r="I285" i="3"/>
  <c r="H285" i="3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J283" i="3"/>
  <c r="H283" i="3"/>
  <c r="G283" i="3"/>
  <c r="F283" i="3"/>
  <c r="E283" i="3"/>
  <c r="K283" i="3" s="1"/>
  <c r="D283" i="3"/>
  <c r="C283" i="3"/>
  <c r="I283" i="3" s="1"/>
  <c r="B283" i="3"/>
  <c r="I282" i="3"/>
  <c r="H282" i="3"/>
  <c r="G282" i="3"/>
  <c r="F282" i="3"/>
  <c r="E282" i="3"/>
  <c r="D282" i="3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J279" i="3" s="1"/>
  <c r="F279" i="3"/>
  <c r="E279" i="3"/>
  <c r="K279" i="3" s="1"/>
  <c r="D279" i="3"/>
  <c r="C279" i="3"/>
  <c r="I279" i="3" s="1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J277" i="3"/>
  <c r="H277" i="3"/>
  <c r="G277" i="3"/>
  <c r="F277" i="3"/>
  <c r="I277" i="3" s="1"/>
  <c r="E277" i="3"/>
  <c r="D277" i="3"/>
  <c r="C277" i="3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J275" i="3" s="1"/>
  <c r="F275" i="3"/>
  <c r="E275" i="3"/>
  <c r="K275" i="3" s="1"/>
  <c r="D275" i="3"/>
  <c r="C275" i="3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J273" i="3"/>
  <c r="H273" i="3"/>
  <c r="G273" i="3"/>
  <c r="F273" i="3"/>
  <c r="I273" i="3" s="1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J271" i="3" s="1"/>
  <c r="F271" i="3"/>
  <c r="E271" i="3"/>
  <c r="K271" i="3" s="1"/>
  <c r="D271" i="3"/>
  <c r="C271" i="3"/>
  <c r="B271" i="3"/>
  <c r="I270" i="3"/>
  <c r="H270" i="3"/>
  <c r="G270" i="3"/>
  <c r="F270" i="3"/>
  <c r="E270" i="3"/>
  <c r="D270" i="3"/>
  <c r="C270" i="3"/>
  <c r="B270" i="3"/>
  <c r="K269" i="3"/>
  <c r="J269" i="3"/>
  <c r="I269" i="3"/>
  <c r="H269" i="3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J267" i="3"/>
  <c r="H267" i="3"/>
  <c r="G267" i="3"/>
  <c r="F267" i="3"/>
  <c r="E267" i="3"/>
  <c r="K267" i="3" s="1"/>
  <c r="D267" i="3"/>
  <c r="C267" i="3"/>
  <c r="I267" i="3" s="1"/>
  <c r="B267" i="3"/>
  <c r="I266" i="3"/>
  <c r="H266" i="3"/>
  <c r="G266" i="3"/>
  <c r="F266" i="3"/>
  <c r="E266" i="3"/>
  <c r="D266" i="3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H263" i="3"/>
  <c r="G263" i="3"/>
  <c r="J263" i="3" s="1"/>
  <c r="F263" i="3"/>
  <c r="E263" i="3"/>
  <c r="K263" i="3" s="1"/>
  <c r="D263" i="3"/>
  <c r="C263" i="3"/>
  <c r="I263" i="3" s="1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J259" i="3" s="1"/>
  <c r="F259" i="3"/>
  <c r="E259" i="3"/>
  <c r="K259" i="3" s="1"/>
  <c r="D259" i="3"/>
  <c r="C259" i="3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J257" i="3"/>
  <c r="H257" i="3"/>
  <c r="G257" i="3"/>
  <c r="F257" i="3"/>
  <c r="I257" i="3" s="1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J255" i="3" s="1"/>
  <c r="F255" i="3"/>
  <c r="E255" i="3"/>
  <c r="K255" i="3" s="1"/>
  <c r="D255" i="3"/>
  <c r="C255" i="3"/>
  <c r="B255" i="3"/>
  <c r="I254" i="3"/>
  <c r="H254" i="3"/>
  <c r="G254" i="3"/>
  <c r="F254" i="3"/>
  <c r="E254" i="3"/>
  <c r="D254" i="3"/>
  <c r="C254" i="3"/>
  <c r="B254" i="3"/>
  <c r="K253" i="3"/>
  <c r="J253" i="3"/>
  <c r="I253" i="3"/>
  <c r="H253" i="3"/>
  <c r="G253" i="3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J251" i="3"/>
  <c r="H251" i="3"/>
  <c r="G251" i="3"/>
  <c r="F251" i="3"/>
  <c r="E251" i="3"/>
  <c r="K251" i="3" s="1"/>
  <c r="D251" i="3"/>
  <c r="C251" i="3"/>
  <c r="I251" i="3" s="1"/>
  <c r="B251" i="3"/>
  <c r="I250" i="3"/>
  <c r="H250" i="3"/>
  <c r="G250" i="3"/>
  <c r="F250" i="3"/>
  <c r="E250" i="3"/>
  <c r="D250" i="3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J247" i="3" s="1"/>
  <c r="F247" i="3"/>
  <c r="E247" i="3"/>
  <c r="K247" i="3" s="1"/>
  <c r="D247" i="3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J245" i="3"/>
  <c r="H245" i="3"/>
  <c r="G245" i="3"/>
  <c r="F245" i="3"/>
  <c r="I245" i="3" s="1"/>
  <c r="E245" i="3"/>
  <c r="D245" i="3"/>
  <c r="C245" i="3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J243" i="3" s="1"/>
  <c r="F243" i="3"/>
  <c r="E243" i="3"/>
  <c r="K243" i="3" s="1"/>
  <c r="D243" i="3"/>
  <c r="C243" i="3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J241" i="3"/>
  <c r="H241" i="3"/>
  <c r="G241" i="3"/>
  <c r="F241" i="3"/>
  <c r="I241" i="3" s="1"/>
  <c r="E241" i="3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J239" i="3" s="1"/>
  <c r="F239" i="3"/>
  <c r="E239" i="3"/>
  <c r="K239" i="3" s="1"/>
  <c r="D239" i="3"/>
  <c r="C239" i="3"/>
  <c r="B239" i="3"/>
  <c r="I238" i="3"/>
  <c r="H238" i="3"/>
  <c r="G238" i="3"/>
  <c r="F238" i="3"/>
  <c r="E238" i="3"/>
  <c r="D238" i="3"/>
  <c r="C238" i="3"/>
  <c r="B238" i="3"/>
  <c r="K237" i="3"/>
  <c r="J237" i="3"/>
  <c r="I237" i="3"/>
  <c r="H237" i="3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J235" i="3"/>
  <c r="H235" i="3"/>
  <c r="G235" i="3"/>
  <c r="F235" i="3"/>
  <c r="E235" i="3"/>
  <c r="K235" i="3" s="1"/>
  <c r="D235" i="3"/>
  <c r="C235" i="3"/>
  <c r="I235" i="3" s="1"/>
  <c r="B235" i="3"/>
  <c r="I234" i="3"/>
  <c r="H234" i="3"/>
  <c r="G234" i="3"/>
  <c r="F234" i="3"/>
  <c r="E234" i="3"/>
  <c r="D234" i="3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J231" i="3" s="1"/>
  <c r="F231" i="3"/>
  <c r="E231" i="3"/>
  <c r="K231" i="3" s="1"/>
  <c r="D231" i="3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J229" i="3"/>
  <c r="H229" i="3"/>
  <c r="G229" i="3"/>
  <c r="F229" i="3"/>
  <c r="I229" i="3" s="1"/>
  <c r="E229" i="3"/>
  <c r="D229" i="3"/>
  <c r="C229" i="3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J227" i="3" s="1"/>
  <c r="F227" i="3"/>
  <c r="E227" i="3"/>
  <c r="K227" i="3" s="1"/>
  <c r="D227" i="3"/>
  <c r="C227" i="3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J225" i="3"/>
  <c r="H225" i="3"/>
  <c r="G225" i="3"/>
  <c r="F225" i="3"/>
  <c r="I225" i="3" s="1"/>
  <c r="E225" i="3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J223" i="3" s="1"/>
  <c r="F223" i="3"/>
  <c r="E223" i="3"/>
  <c r="K223" i="3" s="1"/>
  <c r="D223" i="3"/>
  <c r="C223" i="3"/>
  <c r="B223" i="3"/>
  <c r="I222" i="3"/>
  <c r="H222" i="3"/>
  <c r="G222" i="3"/>
  <c r="F222" i="3"/>
  <c r="E222" i="3"/>
  <c r="D222" i="3"/>
  <c r="C222" i="3"/>
  <c r="B222" i="3"/>
  <c r="K221" i="3"/>
  <c r="J221" i="3"/>
  <c r="I221" i="3"/>
  <c r="H221" i="3"/>
  <c r="G221" i="3"/>
  <c r="F221" i="3"/>
  <c r="E221" i="3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J219" i="3"/>
  <c r="H219" i="3"/>
  <c r="G219" i="3"/>
  <c r="F219" i="3"/>
  <c r="E219" i="3"/>
  <c r="K219" i="3" s="1"/>
  <c r="D219" i="3"/>
  <c r="C219" i="3"/>
  <c r="I219" i="3" s="1"/>
  <c r="B219" i="3"/>
  <c r="I218" i="3"/>
  <c r="H218" i="3"/>
  <c r="G218" i="3"/>
  <c r="F218" i="3"/>
  <c r="E218" i="3"/>
  <c r="D218" i="3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J215" i="3" s="1"/>
  <c r="F215" i="3"/>
  <c r="E215" i="3"/>
  <c r="K215" i="3" s="1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J213" i="3"/>
  <c r="H213" i="3"/>
  <c r="G213" i="3"/>
  <c r="F213" i="3"/>
  <c r="I213" i="3" s="1"/>
  <c r="E213" i="3"/>
  <c r="D213" i="3"/>
  <c r="C213" i="3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J211" i="3" s="1"/>
  <c r="F211" i="3"/>
  <c r="E211" i="3"/>
  <c r="K211" i="3" s="1"/>
  <c r="D211" i="3"/>
  <c r="C211" i="3"/>
  <c r="B211" i="3"/>
  <c r="I210" i="3"/>
  <c r="H210" i="3"/>
  <c r="G210" i="3"/>
  <c r="F210" i="3"/>
  <c r="E210" i="3"/>
  <c r="K210" i="3" s="1"/>
  <c r="D210" i="3"/>
  <c r="C210" i="3"/>
  <c r="B210" i="3"/>
  <c r="K209" i="3"/>
  <c r="J209" i="3"/>
  <c r="I209" i="3"/>
  <c r="H209" i="3"/>
  <c r="G209" i="3"/>
  <c r="F209" i="3"/>
  <c r="E209" i="3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J207" i="3"/>
  <c r="H207" i="3"/>
  <c r="G207" i="3"/>
  <c r="F207" i="3"/>
  <c r="E207" i="3"/>
  <c r="K207" i="3" s="1"/>
  <c r="D207" i="3"/>
  <c r="C207" i="3"/>
  <c r="B207" i="3"/>
  <c r="I206" i="3"/>
  <c r="H206" i="3"/>
  <c r="G206" i="3"/>
  <c r="F206" i="3"/>
  <c r="E206" i="3"/>
  <c r="D206" i="3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K204" i="3"/>
  <c r="H204" i="3"/>
  <c r="G204" i="3"/>
  <c r="F204" i="3"/>
  <c r="E204" i="3"/>
  <c r="D204" i="3"/>
  <c r="J204" i="3" s="1"/>
  <c r="C204" i="3"/>
  <c r="I204" i="3" s="1"/>
  <c r="B204" i="3"/>
  <c r="J203" i="3"/>
  <c r="H203" i="3"/>
  <c r="G203" i="3"/>
  <c r="F203" i="3"/>
  <c r="E203" i="3"/>
  <c r="K203" i="3" s="1"/>
  <c r="D203" i="3"/>
  <c r="C203" i="3"/>
  <c r="I203" i="3" s="1"/>
  <c r="B203" i="3"/>
  <c r="I202" i="3"/>
  <c r="H202" i="3"/>
  <c r="G202" i="3"/>
  <c r="F202" i="3"/>
  <c r="E202" i="3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H200" i="3"/>
  <c r="G200" i="3"/>
  <c r="F200" i="3"/>
  <c r="E200" i="3"/>
  <c r="K200" i="3" s="1"/>
  <c r="D200" i="3"/>
  <c r="J200" i="3" s="1"/>
  <c r="C200" i="3"/>
  <c r="I200" i="3" s="1"/>
  <c r="B200" i="3"/>
  <c r="H199" i="3"/>
  <c r="G199" i="3"/>
  <c r="J199" i="3" s="1"/>
  <c r="F199" i="3"/>
  <c r="E199" i="3"/>
  <c r="K199" i="3" s="1"/>
  <c r="D199" i="3"/>
  <c r="C199" i="3"/>
  <c r="B199" i="3"/>
  <c r="I198" i="3"/>
  <c r="H198" i="3"/>
  <c r="G198" i="3"/>
  <c r="J198" i="3" s="1"/>
  <c r="F198" i="3"/>
  <c r="E198" i="3"/>
  <c r="D198" i="3"/>
  <c r="C198" i="3"/>
  <c r="B198" i="3"/>
  <c r="K197" i="3"/>
  <c r="J197" i="3"/>
  <c r="I197" i="3"/>
  <c r="H197" i="3"/>
  <c r="G197" i="3"/>
  <c r="F197" i="3"/>
  <c r="E197" i="3"/>
  <c r="D197" i="3"/>
  <c r="C197" i="3"/>
  <c r="B197" i="3"/>
  <c r="I196" i="3"/>
  <c r="H196" i="3"/>
  <c r="K196" i="3" s="1"/>
  <c r="G196" i="3"/>
  <c r="F196" i="3"/>
  <c r="E196" i="3"/>
  <c r="D196" i="3"/>
  <c r="J196" i="3" s="1"/>
  <c r="C196" i="3"/>
  <c r="B196" i="3"/>
  <c r="K195" i="3"/>
  <c r="J195" i="3"/>
  <c r="H195" i="3"/>
  <c r="G195" i="3"/>
  <c r="F195" i="3"/>
  <c r="E195" i="3"/>
  <c r="D195" i="3"/>
  <c r="C195" i="3"/>
  <c r="I195" i="3" s="1"/>
  <c r="B195" i="3"/>
  <c r="J194" i="3"/>
  <c r="I194" i="3"/>
  <c r="H194" i="3"/>
  <c r="G194" i="3"/>
  <c r="F194" i="3"/>
  <c r="E194" i="3"/>
  <c r="K194" i="3" s="1"/>
  <c r="D194" i="3"/>
  <c r="C194" i="3"/>
  <c r="B194" i="3"/>
  <c r="K193" i="3"/>
  <c r="H193" i="3"/>
  <c r="G193" i="3"/>
  <c r="F193" i="3"/>
  <c r="I193" i="3" s="1"/>
  <c r="E193" i="3"/>
  <c r="D193" i="3"/>
  <c r="C193" i="3"/>
  <c r="B193" i="3"/>
  <c r="H192" i="3"/>
  <c r="G192" i="3"/>
  <c r="F192" i="3"/>
  <c r="E192" i="3"/>
  <c r="K192" i="3" s="1"/>
  <c r="D192" i="3"/>
  <c r="J192" i="3" s="1"/>
  <c r="C192" i="3"/>
  <c r="B192" i="3"/>
  <c r="J191" i="3"/>
  <c r="H191" i="3"/>
  <c r="G191" i="3"/>
  <c r="F191" i="3"/>
  <c r="E191" i="3"/>
  <c r="K191" i="3" s="1"/>
  <c r="D191" i="3"/>
  <c r="C191" i="3"/>
  <c r="B191" i="3"/>
  <c r="I190" i="3"/>
  <c r="H190" i="3"/>
  <c r="G190" i="3"/>
  <c r="J190" i="3" s="1"/>
  <c r="F190" i="3"/>
  <c r="E190" i="3"/>
  <c r="D190" i="3"/>
  <c r="C190" i="3"/>
  <c r="B190" i="3"/>
  <c r="K189" i="3"/>
  <c r="I189" i="3"/>
  <c r="H189" i="3"/>
  <c r="G189" i="3"/>
  <c r="F189" i="3"/>
  <c r="E189" i="3"/>
  <c r="D189" i="3"/>
  <c r="J189" i="3" s="1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J187" i="3"/>
  <c r="H187" i="3"/>
  <c r="G187" i="3"/>
  <c r="F187" i="3"/>
  <c r="E187" i="3"/>
  <c r="K187" i="3" s="1"/>
  <c r="D187" i="3"/>
  <c r="C187" i="3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I185" i="3"/>
  <c r="H185" i="3"/>
  <c r="G185" i="3"/>
  <c r="F185" i="3"/>
  <c r="E185" i="3"/>
  <c r="D185" i="3"/>
  <c r="C185" i="3"/>
  <c r="B185" i="3"/>
  <c r="K184" i="3"/>
  <c r="I184" i="3"/>
  <c r="H184" i="3"/>
  <c r="G184" i="3"/>
  <c r="F184" i="3"/>
  <c r="E184" i="3"/>
  <c r="D184" i="3"/>
  <c r="J184" i="3" s="1"/>
  <c r="C184" i="3"/>
  <c r="B184" i="3"/>
  <c r="J183" i="3"/>
  <c r="H183" i="3"/>
  <c r="K183" i="3" s="1"/>
  <c r="G183" i="3"/>
  <c r="F183" i="3"/>
  <c r="E183" i="3"/>
  <c r="D183" i="3"/>
  <c r="C183" i="3"/>
  <c r="I183" i="3" s="1"/>
  <c r="B183" i="3"/>
  <c r="K182" i="3"/>
  <c r="J182" i="3"/>
  <c r="H182" i="3"/>
  <c r="G182" i="3"/>
  <c r="F182" i="3"/>
  <c r="E182" i="3"/>
  <c r="D182" i="3"/>
  <c r="C182" i="3"/>
  <c r="I182" i="3" s="1"/>
  <c r="B182" i="3"/>
  <c r="H181" i="3"/>
  <c r="G181" i="3"/>
  <c r="F181" i="3"/>
  <c r="I181" i="3" s="1"/>
  <c r="E181" i="3"/>
  <c r="K181" i="3" s="1"/>
  <c r="D181" i="3"/>
  <c r="C181" i="3"/>
  <c r="B181" i="3"/>
  <c r="H180" i="3"/>
  <c r="K180" i="3" s="1"/>
  <c r="G180" i="3"/>
  <c r="F180" i="3"/>
  <c r="I180" i="3" s="1"/>
  <c r="E180" i="3"/>
  <c r="D180" i="3"/>
  <c r="C180" i="3"/>
  <c r="B180" i="3"/>
  <c r="J179" i="3"/>
  <c r="I179" i="3"/>
  <c r="H179" i="3"/>
  <c r="K179" i="3" s="1"/>
  <c r="G179" i="3"/>
  <c r="F179" i="3"/>
  <c r="E179" i="3"/>
  <c r="D179" i="3"/>
  <c r="C179" i="3"/>
  <c r="B179" i="3"/>
  <c r="J178" i="3"/>
  <c r="H178" i="3"/>
  <c r="G178" i="3"/>
  <c r="F178" i="3"/>
  <c r="E178" i="3"/>
  <c r="K178" i="3" s="1"/>
  <c r="D178" i="3"/>
  <c r="C178" i="3"/>
  <c r="I178" i="3" s="1"/>
  <c r="B178" i="3"/>
  <c r="H177" i="3"/>
  <c r="G177" i="3"/>
  <c r="F177" i="3"/>
  <c r="I177" i="3" s="1"/>
  <c r="E177" i="3"/>
  <c r="K177" i="3" s="1"/>
  <c r="D177" i="3"/>
  <c r="J177" i="3" s="1"/>
  <c r="C177" i="3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J174" i="3"/>
  <c r="H174" i="3"/>
  <c r="G174" i="3"/>
  <c r="F174" i="3"/>
  <c r="E174" i="3"/>
  <c r="K174" i="3" s="1"/>
  <c r="D174" i="3"/>
  <c r="C174" i="3"/>
  <c r="I174" i="3" s="1"/>
  <c r="B174" i="3"/>
  <c r="H173" i="3"/>
  <c r="G173" i="3"/>
  <c r="F173" i="3"/>
  <c r="E173" i="3"/>
  <c r="K173" i="3" s="1"/>
  <c r="D173" i="3"/>
  <c r="C173" i="3"/>
  <c r="I173" i="3" s="1"/>
  <c r="B173" i="3"/>
  <c r="H172" i="3"/>
  <c r="G172" i="3"/>
  <c r="F172" i="3"/>
  <c r="I172" i="3" s="1"/>
  <c r="E172" i="3"/>
  <c r="K172" i="3" s="1"/>
  <c r="D172" i="3"/>
  <c r="C172" i="3"/>
  <c r="B172" i="3"/>
  <c r="J171" i="3"/>
  <c r="I171" i="3"/>
  <c r="H171" i="3"/>
  <c r="K171" i="3" s="1"/>
  <c r="G171" i="3"/>
  <c r="F171" i="3"/>
  <c r="E171" i="3"/>
  <c r="D171" i="3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H169" i="3"/>
  <c r="G169" i="3"/>
  <c r="F169" i="3"/>
  <c r="E169" i="3"/>
  <c r="K169" i="3" s="1"/>
  <c r="D169" i="3"/>
  <c r="J169" i="3" s="1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K166" i="3"/>
  <c r="J166" i="3"/>
  <c r="H166" i="3"/>
  <c r="G166" i="3"/>
  <c r="F166" i="3"/>
  <c r="E166" i="3"/>
  <c r="D166" i="3"/>
  <c r="C166" i="3"/>
  <c r="I166" i="3" s="1"/>
  <c r="B166" i="3"/>
  <c r="H165" i="3"/>
  <c r="G165" i="3"/>
  <c r="F165" i="3"/>
  <c r="E165" i="3"/>
  <c r="K165" i="3" s="1"/>
  <c r="D165" i="3"/>
  <c r="C165" i="3"/>
  <c r="I165" i="3" s="1"/>
  <c r="B165" i="3"/>
  <c r="H164" i="3"/>
  <c r="G164" i="3"/>
  <c r="F164" i="3"/>
  <c r="I164" i="3" s="1"/>
  <c r="E164" i="3"/>
  <c r="K164" i="3" s="1"/>
  <c r="D164" i="3"/>
  <c r="C164" i="3"/>
  <c r="B164" i="3"/>
  <c r="J163" i="3"/>
  <c r="I163" i="3"/>
  <c r="H163" i="3"/>
  <c r="K163" i="3" s="1"/>
  <c r="G163" i="3"/>
  <c r="F163" i="3"/>
  <c r="E163" i="3"/>
  <c r="D163" i="3"/>
  <c r="C163" i="3"/>
  <c r="B163" i="3"/>
  <c r="J162" i="3"/>
  <c r="H162" i="3"/>
  <c r="G162" i="3"/>
  <c r="F162" i="3"/>
  <c r="E162" i="3"/>
  <c r="K162" i="3" s="1"/>
  <c r="D162" i="3"/>
  <c r="C162" i="3"/>
  <c r="I162" i="3" s="1"/>
  <c r="B162" i="3"/>
  <c r="H161" i="3"/>
  <c r="G161" i="3"/>
  <c r="F161" i="3"/>
  <c r="E161" i="3"/>
  <c r="K161" i="3" s="1"/>
  <c r="D161" i="3"/>
  <c r="J161" i="3" s="1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J158" i="3"/>
  <c r="H158" i="3"/>
  <c r="G158" i="3"/>
  <c r="F158" i="3"/>
  <c r="E158" i="3"/>
  <c r="K158" i="3" s="1"/>
  <c r="D158" i="3"/>
  <c r="C158" i="3"/>
  <c r="I158" i="3" s="1"/>
  <c r="B158" i="3"/>
  <c r="H157" i="3"/>
  <c r="G157" i="3"/>
  <c r="F157" i="3"/>
  <c r="E157" i="3"/>
  <c r="K157" i="3" s="1"/>
  <c r="D157" i="3"/>
  <c r="C157" i="3"/>
  <c r="I157" i="3" s="1"/>
  <c r="B157" i="3"/>
  <c r="H156" i="3"/>
  <c r="G156" i="3"/>
  <c r="F156" i="3"/>
  <c r="I156" i="3" s="1"/>
  <c r="E156" i="3"/>
  <c r="K156" i="3" s="1"/>
  <c r="D156" i="3"/>
  <c r="C156" i="3"/>
  <c r="B156" i="3"/>
  <c r="J155" i="3"/>
  <c r="I155" i="3"/>
  <c r="H155" i="3"/>
  <c r="K155" i="3" s="1"/>
  <c r="G155" i="3"/>
  <c r="F155" i="3"/>
  <c r="E155" i="3"/>
  <c r="D155" i="3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H153" i="3"/>
  <c r="G153" i="3"/>
  <c r="F153" i="3"/>
  <c r="E153" i="3"/>
  <c r="K153" i="3" s="1"/>
  <c r="D153" i="3"/>
  <c r="J153" i="3" s="1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K150" i="3"/>
  <c r="J150" i="3"/>
  <c r="H150" i="3"/>
  <c r="G150" i="3"/>
  <c r="F150" i="3"/>
  <c r="E150" i="3"/>
  <c r="D150" i="3"/>
  <c r="C150" i="3"/>
  <c r="I150" i="3" s="1"/>
  <c r="B150" i="3"/>
  <c r="H149" i="3"/>
  <c r="G149" i="3"/>
  <c r="F149" i="3"/>
  <c r="E149" i="3"/>
  <c r="K149" i="3" s="1"/>
  <c r="D149" i="3"/>
  <c r="C149" i="3"/>
  <c r="I149" i="3" s="1"/>
  <c r="B149" i="3"/>
  <c r="H148" i="3"/>
  <c r="G148" i="3"/>
  <c r="F148" i="3"/>
  <c r="I148" i="3" s="1"/>
  <c r="E148" i="3"/>
  <c r="K148" i="3" s="1"/>
  <c r="D148" i="3"/>
  <c r="C148" i="3"/>
  <c r="B148" i="3"/>
  <c r="J147" i="3"/>
  <c r="I147" i="3"/>
  <c r="H147" i="3"/>
  <c r="K147" i="3" s="1"/>
  <c r="G147" i="3"/>
  <c r="F147" i="3"/>
  <c r="E147" i="3"/>
  <c r="D147" i="3"/>
  <c r="C147" i="3"/>
  <c r="B147" i="3"/>
  <c r="J146" i="3"/>
  <c r="H146" i="3"/>
  <c r="G146" i="3"/>
  <c r="F146" i="3"/>
  <c r="E146" i="3"/>
  <c r="K146" i="3" s="1"/>
  <c r="D146" i="3"/>
  <c r="C146" i="3"/>
  <c r="I146" i="3" s="1"/>
  <c r="B146" i="3"/>
  <c r="H145" i="3"/>
  <c r="G145" i="3"/>
  <c r="F145" i="3"/>
  <c r="E145" i="3"/>
  <c r="K145" i="3" s="1"/>
  <c r="D145" i="3"/>
  <c r="J145" i="3" s="1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F141" i="3"/>
  <c r="E141" i="3"/>
  <c r="K141" i="3" s="1"/>
  <c r="D141" i="3"/>
  <c r="C141" i="3"/>
  <c r="B141" i="3"/>
  <c r="H140" i="3"/>
  <c r="G140" i="3"/>
  <c r="F140" i="3"/>
  <c r="I140" i="3" s="1"/>
  <c r="E140" i="3"/>
  <c r="K140" i="3" s="1"/>
  <c r="D140" i="3"/>
  <c r="C140" i="3"/>
  <c r="B140" i="3"/>
  <c r="J139" i="3"/>
  <c r="I139" i="3"/>
  <c r="H139" i="3"/>
  <c r="K139" i="3" s="1"/>
  <c r="G139" i="3"/>
  <c r="F139" i="3"/>
  <c r="E139" i="3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E137" i="3"/>
  <c r="K137" i="3" s="1"/>
  <c r="D137" i="3"/>
  <c r="J137" i="3" s="1"/>
  <c r="C137" i="3"/>
  <c r="B137" i="3"/>
  <c r="I136" i="3"/>
  <c r="H136" i="3"/>
  <c r="G136" i="3"/>
  <c r="F136" i="3"/>
  <c r="E136" i="3"/>
  <c r="D136" i="3"/>
  <c r="J136" i="3" s="1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K134" i="3"/>
  <c r="H134" i="3"/>
  <c r="G134" i="3"/>
  <c r="F134" i="3"/>
  <c r="E134" i="3"/>
  <c r="D134" i="3"/>
  <c r="J134" i="3" s="1"/>
  <c r="C134" i="3"/>
  <c r="I134" i="3" s="1"/>
  <c r="B134" i="3"/>
  <c r="H133" i="3"/>
  <c r="G133" i="3"/>
  <c r="F133" i="3"/>
  <c r="E133" i="3"/>
  <c r="K133" i="3" s="1"/>
  <c r="D133" i="3"/>
  <c r="C133" i="3"/>
  <c r="I133" i="3" s="1"/>
  <c r="B133" i="3"/>
  <c r="H132" i="3"/>
  <c r="G132" i="3"/>
  <c r="F132" i="3"/>
  <c r="I132" i="3" s="1"/>
  <c r="E132" i="3"/>
  <c r="D132" i="3"/>
  <c r="C132" i="3"/>
  <c r="B132" i="3"/>
  <c r="J131" i="3"/>
  <c r="I131" i="3"/>
  <c r="H131" i="3"/>
  <c r="K131" i="3" s="1"/>
  <c r="G131" i="3"/>
  <c r="F131" i="3"/>
  <c r="E131" i="3"/>
  <c r="D131" i="3"/>
  <c r="C131" i="3"/>
  <c r="B131" i="3"/>
  <c r="J130" i="3"/>
  <c r="H130" i="3"/>
  <c r="G130" i="3"/>
  <c r="F130" i="3"/>
  <c r="E130" i="3"/>
  <c r="K130" i="3" s="1"/>
  <c r="D130" i="3"/>
  <c r="C130" i="3"/>
  <c r="I130" i="3" s="1"/>
  <c r="B130" i="3"/>
  <c r="H129" i="3"/>
  <c r="G129" i="3"/>
  <c r="F129" i="3"/>
  <c r="E129" i="3"/>
  <c r="K129" i="3" s="1"/>
  <c r="D129" i="3"/>
  <c r="J129" i="3" s="1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H125" i="3"/>
  <c r="G125" i="3"/>
  <c r="F125" i="3"/>
  <c r="E125" i="3"/>
  <c r="K125" i="3" s="1"/>
  <c r="D125" i="3"/>
  <c r="C125" i="3"/>
  <c r="B125" i="3"/>
  <c r="H124" i="3"/>
  <c r="G124" i="3"/>
  <c r="F124" i="3"/>
  <c r="I124" i="3" s="1"/>
  <c r="E124" i="3"/>
  <c r="K124" i="3" s="1"/>
  <c r="D124" i="3"/>
  <c r="C124" i="3"/>
  <c r="B124" i="3"/>
  <c r="J123" i="3"/>
  <c r="I123" i="3"/>
  <c r="H123" i="3"/>
  <c r="K123" i="3" s="1"/>
  <c r="G123" i="3"/>
  <c r="F123" i="3"/>
  <c r="E123" i="3"/>
  <c r="D123" i="3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H121" i="3"/>
  <c r="G121" i="3"/>
  <c r="F121" i="3"/>
  <c r="E121" i="3"/>
  <c r="K121" i="3" s="1"/>
  <c r="D121" i="3"/>
  <c r="J121" i="3" s="1"/>
  <c r="C121" i="3"/>
  <c r="B121" i="3"/>
  <c r="I120" i="3"/>
  <c r="H120" i="3"/>
  <c r="G120" i="3"/>
  <c r="F120" i="3"/>
  <c r="E120" i="3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H118" i="3"/>
  <c r="K118" i="3" s="1"/>
  <c r="G118" i="3"/>
  <c r="F118" i="3"/>
  <c r="E118" i="3"/>
  <c r="D118" i="3"/>
  <c r="J118" i="3" s="1"/>
  <c r="C118" i="3"/>
  <c r="I118" i="3" s="1"/>
  <c r="B118" i="3"/>
  <c r="H117" i="3"/>
  <c r="G117" i="3"/>
  <c r="F117" i="3"/>
  <c r="E117" i="3"/>
  <c r="K117" i="3" s="1"/>
  <c r="D117" i="3"/>
  <c r="J117" i="3" s="1"/>
  <c r="C117" i="3"/>
  <c r="I117" i="3" s="1"/>
  <c r="B117" i="3"/>
  <c r="I116" i="3"/>
  <c r="H116" i="3"/>
  <c r="G116" i="3"/>
  <c r="F116" i="3"/>
  <c r="E116" i="3"/>
  <c r="D116" i="3"/>
  <c r="J116" i="3" s="1"/>
  <c r="C116" i="3"/>
  <c r="B116" i="3"/>
  <c r="K115" i="3"/>
  <c r="J115" i="3"/>
  <c r="H115" i="3"/>
  <c r="G115" i="3"/>
  <c r="F115" i="3"/>
  <c r="I115" i="3" s="1"/>
  <c r="E115" i="3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H113" i="3"/>
  <c r="G113" i="3"/>
  <c r="F113" i="3"/>
  <c r="E113" i="3"/>
  <c r="K113" i="3" s="1"/>
  <c r="D113" i="3"/>
  <c r="J113" i="3" s="1"/>
  <c r="C113" i="3"/>
  <c r="I113" i="3" s="1"/>
  <c r="B113" i="3"/>
  <c r="H112" i="3"/>
  <c r="G112" i="3"/>
  <c r="F112" i="3"/>
  <c r="I112" i="3" s="1"/>
  <c r="E112" i="3"/>
  <c r="D112" i="3"/>
  <c r="C112" i="3"/>
  <c r="B112" i="3"/>
  <c r="J111" i="3"/>
  <c r="I111" i="3"/>
  <c r="H111" i="3"/>
  <c r="K111" i="3" s="1"/>
  <c r="G111" i="3"/>
  <c r="F111" i="3"/>
  <c r="E111" i="3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H109" i="3"/>
  <c r="G109" i="3"/>
  <c r="F109" i="3"/>
  <c r="E109" i="3"/>
  <c r="K109" i="3" s="1"/>
  <c r="D109" i="3"/>
  <c r="J109" i="3" s="1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H107" i="3"/>
  <c r="G107" i="3"/>
  <c r="J107" i="3" s="1"/>
  <c r="F107" i="3"/>
  <c r="E107" i="3"/>
  <c r="D107" i="3"/>
  <c r="C107" i="3"/>
  <c r="I107" i="3" s="1"/>
  <c r="B107" i="3"/>
  <c r="I106" i="3"/>
  <c r="H106" i="3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B105" i="3"/>
  <c r="I104" i="3"/>
  <c r="H104" i="3"/>
  <c r="G104" i="3"/>
  <c r="F104" i="3"/>
  <c r="E104" i="3"/>
  <c r="K104" i="3" s="1"/>
  <c r="D104" i="3"/>
  <c r="C104" i="3"/>
  <c r="B104" i="3"/>
  <c r="K103" i="3"/>
  <c r="H103" i="3"/>
  <c r="G103" i="3"/>
  <c r="J103" i="3" s="1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B101" i="3"/>
  <c r="H100" i="3"/>
  <c r="G100" i="3"/>
  <c r="F100" i="3"/>
  <c r="I100" i="3" s="1"/>
  <c r="E100" i="3"/>
  <c r="K100" i="3" s="1"/>
  <c r="D100" i="3"/>
  <c r="C100" i="3"/>
  <c r="B100" i="3"/>
  <c r="I99" i="3"/>
  <c r="H99" i="3"/>
  <c r="K99" i="3" s="1"/>
  <c r="G99" i="3"/>
  <c r="J99" i="3" s="1"/>
  <c r="F99" i="3"/>
  <c r="E99" i="3"/>
  <c r="D99" i="3"/>
  <c r="C99" i="3"/>
  <c r="B99" i="3"/>
  <c r="K98" i="3"/>
  <c r="J98" i="3"/>
  <c r="H98" i="3"/>
  <c r="G98" i="3"/>
  <c r="F98" i="3"/>
  <c r="E98" i="3"/>
  <c r="D98" i="3"/>
  <c r="C98" i="3"/>
  <c r="I98" i="3" s="1"/>
  <c r="B98" i="3"/>
  <c r="K97" i="3"/>
  <c r="H97" i="3"/>
  <c r="G97" i="3"/>
  <c r="F97" i="3"/>
  <c r="E97" i="3"/>
  <c r="D97" i="3"/>
  <c r="J97" i="3" s="1"/>
  <c r="C97" i="3"/>
  <c r="I97" i="3" s="1"/>
  <c r="B97" i="3"/>
  <c r="I96" i="3"/>
  <c r="H96" i="3"/>
  <c r="G96" i="3"/>
  <c r="F96" i="3"/>
  <c r="E96" i="3"/>
  <c r="D96" i="3"/>
  <c r="J96" i="3" s="1"/>
  <c r="C96" i="3"/>
  <c r="B96" i="3"/>
  <c r="K95" i="3"/>
  <c r="J95" i="3"/>
  <c r="H95" i="3"/>
  <c r="G95" i="3"/>
  <c r="F95" i="3"/>
  <c r="I95" i="3" s="1"/>
  <c r="E95" i="3"/>
  <c r="D95" i="3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H93" i="3"/>
  <c r="G93" i="3"/>
  <c r="F93" i="3"/>
  <c r="E93" i="3"/>
  <c r="K93" i="3" s="1"/>
  <c r="D93" i="3"/>
  <c r="C93" i="3"/>
  <c r="B93" i="3"/>
  <c r="I92" i="3"/>
  <c r="H92" i="3"/>
  <c r="G92" i="3"/>
  <c r="F92" i="3"/>
  <c r="E92" i="3"/>
  <c r="D92" i="3"/>
  <c r="J92" i="3" s="1"/>
  <c r="C92" i="3"/>
  <c r="B92" i="3"/>
  <c r="K91" i="3"/>
  <c r="J91" i="3"/>
  <c r="H91" i="3"/>
  <c r="G91" i="3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J89" i="3"/>
  <c r="H89" i="3"/>
  <c r="G89" i="3"/>
  <c r="F89" i="3"/>
  <c r="E89" i="3"/>
  <c r="K89" i="3" s="1"/>
  <c r="D89" i="3"/>
  <c r="C89" i="3"/>
  <c r="B89" i="3"/>
  <c r="H88" i="3"/>
  <c r="G88" i="3"/>
  <c r="F88" i="3"/>
  <c r="I88" i="3" s="1"/>
  <c r="E88" i="3"/>
  <c r="K88" i="3" s="1"/>
  <c r="D88" i="3"/>
  <c r="J88" i="3" s="1"/>
  <c r="C88" i="3"/>
  <c r="B88" i="3"/>
  <c r="H87" i="3"/>
  <c r="K87" i="3" s="1"/>
  <c r="G87" i="3"/>
  <c r="J87" i="3" s="1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J85" i="3" s="1"/>
  <c r="F85" i="3"/>
  <c r="E85" i="3"/>
  <c r="D85" i="3"/>
  <c r="C85" i="3"/>
  <c r="I85" i="3" s="1"/>
  <c r="B85" i="3"/>
  <c r="H84" i="3"/>
  <c r="G84" i="3"/>
  <c r="F84" i="3"/>
  <c r="I84" i="3" s="1"/>
  <c r="E84" i="3"/>
  <c r="D84" i="3"/>
  <c r="C84" i="3"/>
  <c r="B84" i="3"/>
  <c r="I83" i="3"/>
  <c r="H83" i="3"/>
  <c r="K83" i="3" s="1"/>
  <c r="G83" i="3"/>
  <c r="J83" i="3" s="1"/>
  <c r="F83" i="3"/>
  <c r="E83" i="3"/>
  <c r="D83" i="3"/>
  <c r="C83" i="3"/>
  <c r="B83" i="3"/>
  <c r="K82" i="3"/>
  <c r="J82" i="3"/>
  <c r="H82" i="3"/>
  <c r="G82" i="3"/>
  <c r="F82" i="3"/>
  <c r="E82" i="3"/>
  <c r="D82" i="3"/>
  <c r="C82" i="3"/>
  <c r="I82" i="3" s="1"/>
  <c r="B82" i="3"/>
  <c r="K81" i="3"/>
  <c r="H81" i="3"/>
  <c r="G81" i="3"/>
  <c r="F81" i="3"/>
  <c r="E81" i="3"/>
  <c r="D81" i="3"/>
  <c r="J81" i="3" s="1"/>
  <c r="C81" i="3"/>
  <c r="I81" i="3" s="1"/>
  <c r="B81" i="3"/>
  <c r="I80" i="3"/>
  <c r="H80" i="3"/>
  <c r="G80" i="3"/>
  <c r="F80" i="3"/>
  <c r="E80" i="3"/>
  <c r="D80" i="3"/>
  <c r="J80" i="3" s="1"/>
  <c r="C80" i="3"/>
  <c r="B80" i="3"/>
  <c r="K79" i="3"/>
  <c r="J79" i="3"/>
  <c r="H79" i="3"/>
  <c r="G79" i="3"/>
  <c r="F79" i="3"/>
  <c r="E79" i="3"/>
  <c r="D79" i="3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J77" i="3" s="1"/>
  <c r="F77" i="3"/>
  <c r="E77" i="3"/>
  <c r="D77" i="3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J75" i="3"/>
  <c r="H75" i="3"/>
  <c r="G75" i="3"/>
  <c r="F75" i="3"/>
  <c r="E75" i="3"/>
  <c r="D75" i="3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J73" i="3"/>
  <c r="H73" i="3"/>
  <c r="G73" i="3"/>
  <c r="F73" i="3"/>
  <c r="E73" i="3"/>
  <c r="D73" i="3"/>
  <c r="C73" i="3"/>
  <c r="B73" i="3"/>
  <c r="I72" i="3"/>
  <c r="H72" i="3"/>
  <c r="G72" i="3"/>
  <c r="F72" i="3"/>
  <c r="E72" i="3"/>
  <c r="K72" i="3" s="1"/>
  <c r="D72" i="3"/>
  <c r="J72" i="3" s="1"/>
  <c r="C72" i="3"/>
  <c r="B72" i="3"/>
  <c r="K71" i="3"/>
  <c r="J71" i="3"/>
  <c r="H71" i="3"/>
  <c r="G71" i="3"/>
  <c r="F71" i="3"/>
  <c r="E71" i="3"/>
  <c r="D71" i="3"/>
  <c r="C71" i="3"/>
  <c r="B71" i="3"/>
  <c r="I70" i="3"/>
  <c r="H70" i="3"/>
  <c r="G70" i="3"/>
  <c r="F70" i="3"/>
  <c r="E70" i="3"/>
  <c r="D70" i="3"/>
  <c r="J70" i="3" s="1"/>
  <c r="C70" i="3"/>
  <c r="B70" i="3"/>
  <c r="K69" i="3"/>
  <c r="H69" i="3"/>
  <c r="G69" i="3"/>
  <c r="J69" i="3" s="1"/>
  <c r="F69" i="3"/>
  <c r="E69" i="3"/>
  <c r="D69" i="3"/>
  <c r="C69" i="3"/>
  <c r="I69" i="3" s="1"/>
  <c r="B69" i="3"/>
  <c r="I68" i="3"/>
  <c r="H68" i="3"/>
  <c r="G68" i="3"/>
  <c r="F68" i="3"/>
  <c r="E68" i="3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I66" i="3"/>
  <c r="H66" i="3"/>
  <c r="G66" i="3"/>
  <c r="F66" i="3"/>
  <c r="E66" i="3"/>
  <c r="D66" i="3"/>
  <c r="J66" i="3" s="1"/>
  <c r="C66" i="3"/>
  <c r="B66" i="3"/>
  <c r="K65" i="3"/>
  <c r="J65" i="3"/>
  <c r="H65" i="3"/>
  <c r="G65" i="3"/>
  <c r="F65" i="3"/>
  <c r="E65" i="3"/>
  <c r="D65" i="3"/>
  <c r="C65" i="3"/>
  <c r="I65" i="3" s="1"/>
  <c r="B65" i="3"/>
  <c r="I64" i="3"/>
  <c r="H64" i="3"/>
  <c r="G64" i="3"/>
  <c r="F64" i="3"/>
  <c r="E64" i="3"/>
  <c r="K64" i="3" s="1"/>
  <c r="D64" i="3"/>
  <c r="J64" i="3" s="1"/>
  <c r="C64" i="3"/>
  <c r="B64" i="3"/>
  <c r="K63" i="3"/>
  <c r="J63" i="3"/>
  <c r="H63" i="3"/>
  <c r="G63" i="3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J61" i="3" s="1"/>
  <c r="F61" i="3"/>
  <c r="E61" i="3"/>
  <c r="D61" i="3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K59" i="3"/>
  <c r="J59" i="3"/>
  <c r="H59" i="3"/>
  <c r="G59" i="3"/>
  <c r="F59" i="3"/>
  <c r="E59" i="3"/>
  <c r="D59" i="3"/>
  <c r="C59" i="3"/>
  <c r="B59" i="3"/>
  <c r="I58" i="3"/>
  <c r="H58" i="3"/>
  <c r="G58" i="3"/>
  <c r="F58" i="3"/>
  <c r="E58" i="3"/>
  <c r="K58" i="3" s="1"/>
  <c r="D58" i="3"/>
  <c r="J58" i="3" s="1"/>
  <c r="C58" i="3"/>
  <c r="B58" i="3"/>
  <c r="K57" i="3"/>
  <c r="J57" i="3"/>
  <c r="H57" i="3"/>
  <c r="G57" i="3"/>
  <c r="F57" i="3"/>
  <c r="E57" i="3"/>
  <c r="D57" i="3"/>
  <c r="C57" i="3"/>
  <c r="B57" i="3"/>
  <c r="I56" i="3"/>
  <c r="H56" i="3"/>
  <c r="G56" i="3"/>
  <c r="F56" i="3"/>
  <c r="E56" i="3"/>
  <c r="K56" i="3" s="1"/>
  <c r="D56" i="3"/>
  <c r="J56" i="3" s="1"/>
  <c r="C56" i="3"/>
  <c r="B56" i="3"/>
  <c r="K55" i="3"/>
  <c r="J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J54" i="3" s="1"/>
  <c r="C54" i="3"/>
  <c r="B54" i="3"/>
  <c r="K53" i="3"/>
  <c r="H53" i="3"/>
  <c r="G53" i="3"/>
  <c r="J53" i="3" s="1"/>
  <c r="F53" i="3"/>
  <c r="E53" i="3"/>
  <c r="D53" i="3"/>
  <c r="C53" i="3"/>
  <c r="I53" i="3" s="1"/>
  <c r="B53" i="3"/>
  <c r="I52" i="3"/>
  <c r="H52" i="3"/>
  <c r="G52" i="3"/>
  <c r="F52" i="3"/>
  <c r="E52" i="3"/>
  <c r="D52" i="3"/>
  <c r="J52" i="3" s="1"/>
  <c r="C52" i="3"/>
  <c r="B52" i="3"/>
  <c r="K51" i="3"/>
  <c r="J51" i="3"/>
  <c r="H51" i="3"/>
  <c r="G51" i="3"/>
  <c r="F51" i="3"/>
  <c r="E51" i="3"/>
  <c r="D51" i="3"/>
  <c r="C51" i="3"/>
  <c r="I51" i="3" s="1"/>
  <c r="B51" i="3"/>
  <c r="I50" i="3"/>
  <c r="H50" i="3"/>
  <c r="G50" i="3"/>
  <c r="F50" i="3"/>
  <c r="E50" i="3"/>
  <c r="D50" i="3"/>
  <c r="J50" i="3" s="1"/>
  <c r="C50" i="3"/>
  <c r="B50" i="3"/>
  <c r="K49" i="3"/>
  <c r="J49" i="3"/>
  <c r="H49" i="3"/>
  <c r="G49" i="3"/>
  <c r="F49" i="3"/>
  <c r="E49" i="3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J47" i="3"/>
  <c r="H47" i="3"/>
  <c r="G47" i="3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J45" i="3" s="1"/>
  <c r="F45" i="3"/>
  <c r="E45" i="3"/>
  <c r="D45" i="3"/>
  <c r="C45" i="3"/>
  <c r="I45" i="3" s="1"/>
  <c r="B45" i="3"/>
  <c r="I44" i="3"/>
  <c r="H44" i="3"/>
  <c r="G44" i="3"/>
  <c r="F44" i="3"/>
  <c r="E44" i="3"/>
  <c r="K44" i="3" s="1"/>
  <c r="D44" i="3"/>
  <c r="J44" i="3" s="1"/>
  <c r="C44" i="3"/>
  <c r="B44" i="3"/>
  <c r="K43" i="3"/>
  <c r="J43" i="3"/>
  <c r="H43" i="3"/>
  <c r="G43" i="3"/>
  <c r="F43" i="3"/>
  <c r="E43" i="3"/>
  <c r="D43" i="3"/>
  <c r="C43" i="3"/>
  <c r="B43" i="3"/>
  <c r="I42" i="3"/>
  <c r="H42" i="3"/>
  <c r="G42" i="3"/>
  <c r="F42" i="3"/>
  <c r="E42" i="3"/>
  <c r="K42" i="3" s="1"/>
  <c r="D42" i="3"/>
  <c r="J42" i="3" s="1"/>
  <c r="C42" i="3"/>
  <c r="B42" i="3"/>
  <c r="K41" i="3"/>
  <c r="J41" i="3"/>
  <c r="H41" i="3"/>
  <c r="G41" i="3"/>
  <c r="F41" i="3"/>
  <c r="E41" i="3"/>
  <c r="D41" i="3"/>
  <c r="C41" i="3"/>
  <c r="B41" i="3"/>
  <c r="I40" i="3"/>
  <c r="H40" i="3"/>
  <c r="G40" i="3"/>
  <c r="F40" i="3"/>
  <c r="E40" i="3"/>
  <c r="K40" i="3" s="1"/>
  <c r="D40" i="3"/>
  <c r="J40" i="3" s="1"/>
  <c r="C40" i="3"/>
  <c r="B40" i="3"/>
  <c r="K39" i="3"/>
  <c r="J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J38" i="3" s="1"/>
  <c r="C38" i="3"/>
  <c r="B38" i="3"/>
  <c r="K37" i="3"/>
  <c r="H37" i="3"/>
  <c r="G37" i="3"/>
  <c r="J37" i="3" s="1"/>
  <c r="F37" i="3"/>
  <c r="E37" i="3"/>
  <c r="D37" i="3"/>
  <c r="C37" i="3"/>
  <c r="I37" i="3" s="1"/>
  <c r="B37" i="3"/>
  <c r="I36" i="3"/>
  <c r="H36" i="3"/>
  <c r="G36" i="3"/>
  <c r="F36" i="3"/>
  <c r="E36" i="3"/>
  <c r="D36" i="3"/>
  <c r="J36" i="3" s="1"/>
  <c r="C36" i="3"/>
  <c r="B36" i="3"/>
  <c r="K35" i="3"/>
  <c r="J35" i="3"/>
  <c r="H35" i="3"/>
  <c r="G35" i="3"/>
  <c r="F35" i="3"/>
  <c r="E35" i="3"/>
  <c r="D35" i="3"/>
  <c r="C35" i="3"/>
  <c r="I35" i="3" s="1"/>
  <c r="B35" i="3"/>
  <c r="I34" i="3"/>
  <c r="H34" i="3"/>
  <c r="G34" i="3"/>
  <c r="F34" i="3"/>
  <c r="E34" i="3"/>
  <c r="D34" i="3"/>
  <c r="J34" i="3" s="1"/>
  <c r="C34" i="3"/>
  <c r="B34" i="3"/>
  <c r="K33" i="3"/>
  <c r="J33" i="3"/>
  <c r="H33" i="3"/>
  <c r="G33" i="3"/>
  <c r="F33" i="3"/>
  <c r="E33" i="3"/>
  <c r="D33" i="3"/>
  <c r="C33" i="3"/>
  <c r="I33" i="3" s="1"/>
  <c r="B33" i="3"/>
  <c r="I32" i="3"/>
  <c r="H32" i="3"/>
  <c r="G32" i="3"/>
  <c r="F32" i="3"/>
  <c r="E32" i="3"/>
  <c r="K32" i="3" s="1"/>
  <c r="D32" i="3"/>
  <c r="J32" i="3" s="1"/>
  <c r="C32" i="3"/>
  <c r="B32" i="3"/>
  <c r="K31" i="3"/>
  <c r="J31" i="3"/>
  <c r="H31" i="3"/>
  <c r="G31" i="3"/>
  <c r="F31" i="3"/>
  <c r="E31" i="3"/>
  <c r="D31" i="3"/>
  <c r="C31" i="3"/>
  <c r="I31" i="3" s="1"/>
  <c r="B31" i="3"/>
  <c r="I30" i="3"/>
  <c r="H30" i="3"/>
  <c r="G30" i="3"/>
  <c r="F30" i="3"/>
  <c r="E30" i="3"/>
  <c r="K30" i="3" s="1"/>
  <c r="D30" i="3"/>
  <c r="J30" i="3" s="1"/>
  <c r="C30" i="3"/>
  <c r="B30" i="3"/>
  <c r="K29" i="3"/>
  <c r="H29" i="3"/>
  <c r="G29" i="3"/>
  <c r="J29" i="3" s="1"/>
  <c r="F29" i="3"/>
  <c r="E29" i="3"/>
  <c r="D29" i="3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H27" i="3"/>
  <c r="G27" i="3"/>
  <c r="J27" i="3" s="1"/>
  <c r="F27" i="3"/>
  <c r="E27" i="3"/>
  <c r="D27" i="3"/>
  <c r="C27" i="3"/>
  <c r="B27" i="3"/>
  <c r="I26" i="3"/>
  <c r="H26" i="3"/>
  <c r="G26" i="3"/>
  <c r="F26" i="3"/>
  <c r="E26" i="3"/>
  <c r="K26" i="3" s="1"/>
  <c r="D26" i="3"/>
  <c r="J26" i="3" s="1"/>
  <c r="C26" i="3"/>
  <c r="B26" i="3"/>
  <c r="K25" i="3"/>
  <c r="J25" i="3"/>
  <c r="H25" i="3"/>
  <c r="G25" i="3"/>
  <c r="F25" i="3"/>
  <c r="E25" i="3"/>
  <c r="D25" i="3"/>
  <c r="C25" i="3"/>
  <c r="B25" i="3"/>
  <c r="I24" i="3"/>
  <c r="H24" i="3"/>
  <c r="G24" i="3"/>
  <c r="F24" i="3"/>
  <c r="E24" i="3"/>
  <c r="K24" i="3" s="1"/>
  <c r="D24" i="3"/>
  <c r="J24" i="3" s="1"/>
  <c r="C24" i="3"/>
  <c r="B24" i="3"/>
  <c r="K23" i="3"/>
  <c r="H23" i="3"/>
  <c r="G23" i="3"/>
  <c r="J23" i="3" s="1"/>
  <c r="F23" i="3"/>
  <c r="E23" i="3"/>
  <c r="D23" i="3"/>
  <c r="C23" i="3"/>
  <c r="B23" i="3"/>
  <c r="I22" i="3"/>
  <c r="H22" i="3"/>
  <c r="G22" i="3"/>
  <c r="F22" i="3"/>
  <c r="E22" i="3"/>
  <c r="D22" i="3"/>
  <c r="J22" i="3" s="1"/>
  <c r="C22" i="3"/>
  <c r="B22" i="3"/>
  <c r="K21" i="3"/>
  <c r="H21" i="3"/>
  <c r="G21" i="3"/>
  <c r="J21" i="3" s="1"/>
  <c r="F21" i="3"/>
  <c r="E21" i="3"/>
  <c r="D21" i="3"/>
  <c r="C21" i="3"/>
  <c r="I21" i="3" s="1"/>
  <c r="B21" i="3"/>
  <c r="I20" i="3"/>
  <c r="H20" i="3"/>
  <c r="G20" i="3"/>
  <c r="F20" i="3"/>
  <c r="E20" i="3"/>
  <c r="D20" i="3"/>
  <c r="J20" i="3" s="1"/>
  <c r="C20" i="3"/>
  <c r="B20" i="3"/>
  <c r="K19" i="3"/>
  <c r="J19" i="3"/>
  <c r="H19" i="3"/>
  <c r="G19" i="3"/>
  <c r="F19" i="3"/>
  <c r="E19" i="3"/>
  <c r="D19" i="3"/>
  <c r="C19" i="3"/>
  <c r="I19" i="3" s="1"/>
  <c r="B19" i="3"/>
  <c r="I18" i="3"/>
  <c r="H18" i="3"/>
  <c r="G18" i="3"/>
  <c r="F18" i="3"/>
  <c r="E18" i="3"/>
  <c r="D18" i="3"/>
  <c r="J18" i="3" s="1"/>
  <c r="C18" i="3"/>
  <c r="B18" i="3"/>
  <c r="K17" i="3"/>
  <c r="J17" i="3"/>
  <c r="H17" i="3"/>
  <c r="G17" i="3"/>
  <c r="F17" i="3"/>
  <c r="E17" i="3"/>
  <c r="D17" i="3"/>
  <c r="C17" i="3"/>
  <c r="I17" i="3" s="1"/>
  <c r="B17" i="3"/>
  <c r="I16" i="3"/>
  <c r="H16" i="3"/>
  <c r="G16" i="3"/>
  <c r="F16" i="3"/>
  <c r="E16" i="3"/>
  <c r="K16" i="3" s="1"/>
  <c r="D16" i="3"/>
  <c r="J16" i="3" s="1"/>
  <c r="C16" i="3"/>
  <c r="B16" i="3"/>
  <c r="K15" i="3"/>
  <c r="J15" i="3"/>
  <c r="H15" i="3"/>
  <c r="G15" i="3"/>
  <c r="F15" i="3"/>
  <c r="E15" i="3"/>
  <c r="D15" i="3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J13" i="3" s="1"/>
  <c r="F13" i="3"/>
  <c r="E13" i="3"/>
  <c r="D13" i="3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H11" i="3"/>
  <c r="G11" i="3"/>
  <c r="J11" i="3" s="1"/>
  <c r="F11" i="3"/>
  <c r="E11" i="3"/>
  <c r="D11" i="3"/>
  <c r="C11" i="3"/>
  <c r="B11" i="3"/>
  <c r="I10" i="3"/>
  <c r="H10" i="3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J7" i="3" s="1"/>
  <c r="F7" i="3"/>
  <c r="E7" i="3"/>
  <c r="D7" i="3"/>
  <c r="C7" i="3"/>
  <c r="B7" i="3"/>
  <c r="I6" i="3"/>
  <c r="H6" i="3"/>
  <c r="G6" i="3"/>
  <c r="F6" i="3"/>
  <c r="E6" i="3"/>
  <c r="D6" i="3"/>
  <c r="J6" i="3" s="1"/>
  <c r="C6" i="3"/>
  <c r="B6" i="3"/>
  <c r="F4" i="3"/>
  <c r="C4" i="3"/>
  <c r="I2" i="3"/>
  <c r="G2" i="3"/>
  <c r="K227" i="2"/>
  <c r="H227" i="2"/>
  <c r="G227" i="2"/>
  <c r="J227" i="2" s="1"/>
  <c r="F227" i="2"/>
  <c r="E227" i="2"/>
  <c r="D227" i="2"/>
  <c r="C227" i="2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H225" i="2"/>
  <c r="G225" i="2"/>
  <c r="J225" i="2" s="1"/>
  <c r="F225" i="2"/>
  <c r="E225" i="2"/>
  <c r="D225" i="2"/>
  <c r="C225" i="2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J223" i="2" s="1"/>
  <c r="F223" i="2"/>
  <c r="E223" i="2"/>
  <c r="D223" i="2"/>
  <c r="C223" i="2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B221" i="2"/>
  <c r="I220" i="2"/>
  <c r="H220" i="2"/>
  <c r="G220" i="2"/>
  <c r="F220" i="2"/>
  <c r="E220" i="2"/>
  <c r="D220" i="2"/>
  <c r="J220" i="2" s="1"/>
  <c r="C220" i="2"/>
  <c r="B220" i="2"/>
  <c r="K219" i="2"/>
  <c r="H219" i="2"/>
  <c r="G219" i="2"/>
  <c r="J219" i="2" s="1"/>
  <c r="F219" i="2"/>
  <c r="E219" i="2"/>
  <c r="D219" i="2"/>
  <c r="C219" i="2"/>
  <c r="I219" i="2" s="1"/>
  <c r="B219" i="2"/>
  <c r="I218" i="2"/>
  <c r="H218" i="2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I216" i="2"/>
  <c r="H216" i="2"/>
  <c r="G216" i="2"/>
  <c r="F216" i="2"/>
  <c r="E216" i="2"/>
  <c r="D216" i="2"/>
  <c r="J216" i="2" s="1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J211" i="2" s="1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J209" i="2" s="1"/>
  <c r="F209" i="2"/>
  <c r="E209" i="2"/>
  <c r="D209" i="2"/>
  <c r="C209" i="2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J207" i="2" s="1"/>
  <c r="F207" i="2"/>
  <c r="E207" i="2"/>
  <c r="D207" i="2"/>
  <c r="C207" i="2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B205" i="2"/>
  <c r="I204" i="2"/>
  <c r="H204" i="2"/>
  <c r="G204" i="2"/>
  <c r="F204" i="2"/>
  <c r="E204" i="2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F202" i="2"/>
  <c r="E202" i="2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I200" i="2"/>
  <c r="H200" i="2"/>
  <c r="G200" i="2"/>
  <c r="F200" i="2"/>
  <c r="E200" i="2"/>
  <c r="D200" i="2"/>
  <c r="J200" i="2" s="1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H196" i="2"/>
  <c r="G196" i="2"/>
  <c r="F196" i="2"/>
  <c r="E196" i="2"/>
  <c r="D196" i="2"/>
  <c r="J196" i="2" s="1"/>
  <c r="C196" i="2"/>
  <c r="I196" i="2" s="1"/>
  <c r="B196" i="2"/>
  <c r="J195" i="2"/>
  <c r="H195" i="2"/>
  <c r="G195" i="2"/>
  <c r="F195" i="2"/>
  <c r="E195" i="2"/>
  <c r="K195" i="2" s="1"/>
  <c r="D195" i="2"/>
  <c r="C195" i="2"/>
  <c r="B195" i="2"/>
  <c r="I194" i="2"/>
  <c r="H194" i="2"/>
  <c r="G194" i="2"/>
  <c r="F194" i="2"/>
  <c r="E194" i="2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K192" i="2"/>
  <c r="I192" i="2"/>
  <c r="H192" i="2"/>
  <c r="G192" i="2"/>
  <c r="F192" i="2"/>
  <c r="E192" i="2"/>
  <c r="D192" i="2"/>
  <c r="J192" i="2" s="1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J187" i="2"/>
  <c r="H187" i="2"/>
  <c r="G187" i="2"/>
  <c r="F187" i="2"/>
  <c r="E187" i="2"/>
  <c r="K187" i="2" s="1"/>
  <c r="D187" i="2"/>
  <c r="C187" i="2"/>
  <c r="B187" i="2"/>
  <c r="I186" i="2"/>
  <c r="H186" i="2"/>
  <c r="G186" i="2"/>
  <c r="F186" i="2"/>
  <c r="E186" i="2"/>
  <c r="K186" i="2" s="1"/>
  <c r="D186" i="2"/>
  <c r="C186" i="2"/>
  <c r="B186" i="2"/>
  <c r="K185" i="2"/>
  <c r="H185" i="2"/>
  <c r="G185" i="2"/>
  <c r="J185" i="2" s="1"/>
  <c r="F185" i="2"/>
  <c r="E185" i="2"/>
  <c r="D185" i="2"/>
  <c r="C185" i="2"/>
  <c r="I185" i="2" s="1"/>
  <c r="B185" i="2"/>
  <c r="K184" i="2"/>
  <c r="I184" i="2"/>
  <c r="H184" i="2"/>
  <c r="G184" i="2"/>
  <c r="F184" i="2"/>
  <c r="E184" i="2"/>
  <c r="D184" i="2"/>
  <c r="J184" i="2" s="1"/>
  <c r="C184" i="2"/>
  <c r="B184" i="2"/>
  <c r="J183" i="2"/>
  <c r="H183" i="2"/>
  <c r="G183" i="2"/>
  <c r="F183" i="2"/>
  <c r="E183" i="2"/>
  <c r="K183" i="2" s="1"/>
  <c r="D183" i="2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H181" i="2"/>
  <c r="G181" i="2"/>
  <c r="F181" i="2"/>
  <c r="E181" i="2"/>
  <c r="K181" i="2" s="1"/>
  <c r="D181" i="2"/>
  <c r="C181" i="2"/>
  <c r="B181" i="2"/>
  <c r="H180" i="2"/>
  <c r="G180" i="2"/>
  <c r="J180" i="2" s="1"/>
  <c r="F180" i="2"/>
  <c r="I180" i="2" s="1"/>
  <c r="E180" i="2"/>
  <c r="D180" i="2"/>
  <c r="C180" i="2"/>
  <c r="B180" i="2"/>
  <c r="J179" i="2"/>
  <c r="H179" i="2"/>
  <c r="K179" i="2" s="1"/>
  <c r="G179" i="2"/>
  <c r="F179" i="2"/>
  <c r="E179" i="2"/>
  <c r="D179" i="2"/>
  <c r="C179" i="2"/>
  <c r="I179" i="2" s="1"/>
  <c r="B179" i="2"/>
  <c r="K178" i="2"/>
  <c r="J178" i="2"/>
  <c r="H178" i="2"/>
  <c r="G178" i="2"/>
  <c r="F178" i="2"/>
  <c r="E178" i="2"/>
  <c r="D178" i="2"/>
  <c r="C178" i="2"/>
  <c r="I178" i="2" s="1"/>
  <c r="B178" i="2"/>
  <c r="H177" i="2"/>
  <c r="G177" i="2"/>
  <c r="F177" i="2"/>
  <c r="E177" i="2"/>
  <c r="D177" i="2"/>
  <c r="J177" i="2" s="1"/>
  <c r="C177" i="2"/>
  <c r="I177" i="2" s="1"/>
  <c r="B177" i="2"/>
  <c r="J176" i="2"/>
  <c r="I176" i="2"/>
  <c r="H176" i="2"/>
  <c r="G176" i="2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F174" i="2"/>
  <c r="E174" i="2"/>
  <c r="K174" i="2" s="1"/>
  <c r="D174" i="2"/>
  <c r="J174" i="2" s="1"/>
  <c r="C174" i="2"/>
  <c r="B174" i="2"/>
  <c r="H173" i="2"/>
  <c r="G173" i="2"/>
  <c r="F173" i="2"/>
  <c r="E173" i="2"/>
  <c r="K173" i="2" s="1"/>
  <c r="D173" i="2"/>
  <c r="J173" i="2" s="1"/>
  <c r="C173" i="2"/>
  <c r="I173" i="2" s="1"/>
  <c r="B173" i="2"/>
  <c r="H172" i="2"/>
  <c r="G172" i="2"/>
  <c r="J172" i="2" s="1"/>
  <c r="F172" i="2"/>
  <c r="I172" i="2" s="1"/>
  <c r="E172" i="2"/>
  <c r="K172" i="2" s="1"/>
  <c r="D172" i="2"/>
  <c r="C172" i="2"/>
  <c r="B172" i="2"/>
  <c r="I171" i="2"/>
  <c r="H171" i="2"/>
  <c r="K171" i="2" s="1"/>
  <c r="G171" i="2"/>
  <c r="F171" i="2"/>
  <c r="E171" i="2"/>
  <c r="D171" i="2"/>
  <c r="J171" i="2" s="1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H169" i="2"/>
  <c r="G169" i="2"/>
  <c r="F169" i="2"/>
  <c r="E169" i="2"/>
  <c r="D169" i="2"/>
  <c r="C169" i="2"/>
  <c r="B169" i="2"/>
  <c r="I168" i="2"/>
  <c r="H168" i="2"/>
  <c r="G168" i="2"/>
  <c r="J168" i="2" s="1"/>
  <c r="F168" i="2"/>
  <c r="E168" i="2"/>
  <c r="D168" i="2"/>
  <c r="C168" i="2"/>
  <c r="B168" i="2"/>
  <c r="K167" i="2"/>
  <c r="I167" i="2"/>
  <c r="H167" i="2"/>
  <c r="G167" i="2"/>
  <c r="F167" i="2"/>
  <c r="E167" i="2"/>
  <c r="D167" i="2"/>
  <c r="J167" i="2" s="1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H165" i="2"/>
  <c r="G165" i="2"/>
  <c r="F165" i="2"/>
  <c r="E165" i="2"/>
  <c r="K165" i="2" s="1"/>
  <c r="D165" i="2"/>
  <c r="J165" i="2" s="1"/>
  <c r="C165" i="2"/>
  <c r="I165" i="2" s="1"/>
  <c r="B165" i="2"/>
  <c r="J164" i="2"/>
  <c r="H164" i="2"/>
  <c r="G164" i="2"/>
  <c r="F164" i="2"/>
  <c r="I164" i="2" s="1"/>
  <c r="E164" i="2"/>
  <c r="K164" i="2" s="1"/>
  <c r="D164" i="2"/>
  <c r="C164" i="2"/>
  <c r="B164" i="2"/>
  <c r="I163" i="2"/>
  <c r="H163" i="2"/>
  <c r="K163" i="2" s="1"/>
  <c r="G163" i="2"/>
  <c r="F163" i="2"/>
  <c r="E163" i="2"/>
  <c r="D163" i="2"/>
  <c r="J163" i="2" s="1"/>
  <c r="C163" i="2"/>
  <c r="B163" i="2"/>
  <c r="J162" i="2"/>
  <c r="H162" i="2"/>
  <c r="G162" i="2"/>
  <c r="F162" i="2"/>
  <c r="E162" i="2"/>
  <c r="K162" i="2" s="1"/>
  <c r="D162" i="2"/>
  <c r="C162" i="2"/>
  <c r="B162" i="2"/>
  <c r="H161" i="2"/>
  <c r="G161" i="2"/>
  <c r="F161" i="2"/>
  <c r="E161" i="2"/>
  <c r="K161" i="2" s="1"/>
  <c r="D161" i="2"/>
  <c r="J161" i="2" s="1"/>
  <c r="C161" i="2"/>
  <c r="B161" i="2"/>
  <c r="H160" i="2"/>
  <c r="G160" i="2"/>
  <c r="J160" i="2" s="1"/>
  <c r="F160" i="2"/>
  <c r="I160" i="2" s="1"/>
  <c r="E160" i="2"/>
  <c r="K160" i="2" s="1"/>
  <c r="D160" i="2"/>
  <c r="C160" i="2"/>
  <c r="B160" i="2"/>
  <c r="J159" i="2"/>
  <c r="I159" i="2"/>
  <c r="H159" i="2"/>
  <c r="K159" i="2" s="1"/>
  <c r="G159" i="2"/>
  <c r="F159" i="2"/>
  <c r="E159" i="2"/>
  <c r="D159" i="2"/>
  <c r="C159" i="2"/>
  <c r="B159" i="2"/>
  <c r="K158" i="2"/>
  <c r="J158" i="2"/>
  <c r="H158" i="2"/>
  <c r="G158" i="2"/>
  <c r="F158" i="2"/>
  <c r="E158" i="2"/>
  <c r="D158" i="2"/>
  <c r="C158" i="2"/>
  <c r="I158" i="2" s="1"/>
  <c r="B158" i="2"/>
  <c r="H157" i="2"/>
  <c r="G157" i="2"/>
  <c r="F157" i="2"/>
  <c r="E157" i="2"/>
  <c r="D157" i="2"/>
  <c r="C157" i="2"/>
  <c r="I157" i="2" s="1"/>
  <c r="B157" i="2"/>
  <c r="J156" i="2"/>
  <c r="I156" i="2"/>
  <c r="H156" i="2"/>
  <c r="G156" i="2"/>
  <c r="F156" i="2"/>
  <c r="E156" i="2"/>
  <c r="D156" i="2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H153" i="2"/>
  <c r="G153" i="2"/>
  <c r="F153" i="2"/>
  <c r="E153" i="2"/>
  <c r="K153" i="2" s="1"/>
  <c r="D153" i="2"/>
  <c r="J153" i="2" s="1"/>
  <c r="C153" i="2"/>
  <c r="I153" i="2" s="1"/>
  <c r="B153" i="2"/>
  <c r="H152" i="2"/>
  <c r="G152" i="2"/>
  <c r="J152" i="2" s="1"/>
  <c r="F152" i="2"/>
  <c r="I152" i="2" s="1"/>
  <c r="E152" i="2"/>
  <c r="K152" i="2" s="1"/>
  <c r="D152" i="2"/>
  <c r="C152" i="2"/>
  <c r="B152" i="2"/>
  <c r="J151" i="2"/>
  <c r="H151" i="2"/>
  <c r="K151" i="2" s="1"/>
  <c r="G151" i="2"/>
  <c r="F151" i="2"/>
  <c r="E151" i="2"/>
  <c r="D151" i="2"/>
  <c r="C151" i="2"/>
  <c r="I151" i="2" s="1"/>
  <c r="B151" i="2"/>
  <c r="K150" i="2"/>
  <c r="J150" i="2"/>
  <c r="H150" i="2"/>
  <c r="G150" i="2"/>
  <c r="F150" i="2"/>
  <c r="E150" i="2"/>
  <c r="D150" i="2"/>
  <c r="C150" i="2"/>
  <c r="B150" i="2"/>
  <c r="H149" i="2"/>
  <c r="G149" i="2"/>
  <c r="F149" i="2"/>
  <c r="E149" i="2"/>
  <c r="K149" i="2" s="1"/>
  <c r="D149" i="2"/>
  <c r="C149" i="2"/>
  <c r="B149" i="2"/>
  <c r="H148" i="2"/>
  <c r="G148" i="2"/>
  <c r="J148" i="2" s="1"/>
  <c r="F148" i="2"/>
  <c r="I148" i="2" s="1"/>
  <c r="E148" i="2"/>
  <c r="D148" i="2"/>
  <c r="C148" i="2"/>
  <c r="B148" i="2"/>
  <c r="J147" i="2"/>
  <c r="H147" i="2"/>
  <c r="K147" i="2" s="1"/>
  <c r="G147" i="2"/>
  <c r="F147" i="2"/>
  <c r="E147" i="2"/>
  <c r="D147" i="2"/>
  <c r="C147" i="2"/>
  <c r="I147" i="2" s="1"/>
  <c r="B147" i="2"/>
  <c r="K146" i="2"/>
  <c r="J146" i="2"/>
  <c r="H146" i="2"/>
  <c r="G146" i="2"/>
  <c r="F146" i="2"/>
  <c r="E146" i="2"/>
  <c r="D146" i="2"/>
  <c r="C146" i="2"/>
  <c r="I146" i="2" s="1"/>
  <c r="B146" i="2"/>
  <c r="H145" i="2"/>
  <c r="G145" i="2"/>
  <c r="F145" i="2"/>
  <c r="E145" i="2"/>
  <c r="D145" i="2"/>
  <c r="J145" i="2" s="1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F142" i="2"/>
  <c r="E142" i="2"/>
  <c r="K142" i="2" s="1"/>
  <c r="D142" i="2"/>
  <c r="J142" i="2" s="1"/>
  <c r="C142" i="2"/>
  <c r="B142" i="2"/>
  <c r="H141" i="2"/>
  <c r="G141" i="2"/>
  <c r="F141" i="2"/>
  <c r="E141" i="2"/>
  <c r="K141" i="2" s="1"/>
  <c r="D141" i="2"/>
  <c r="J141" i="2" s="1"/>
  <c r="C141" i="2"/>
  <c r="I141" i="2" s="1"/>
  <c r="B141" i="2"/>
  <c r="H140" i="2"/>
  <c r="G140" i="2"/>
  <c r="J140" i="2" s="1"/>
  <c r="F140" i="2"/>
  <c r="I140" i="2" s="1"/>
  <c r="E140" i="2"/>
  <c r="K140" i="2" s="1"/>
  <c r="D140" i="2"/>
  <c r="C140" i="2"/>
  <c r="B140" i="2"/>
  <c r="I139" i="2"/>
  <c r="H139" i="2"/>
  <c r="K139" i="2" s="1"/>
  <c r="G139" i="2"/>
  <c r="F139" i="2"/>
  <c r="E139" i="2"/>
  <c r="D139" i="2"/>
  <c r="J139" i="2" s="1"/>
  <c r="C139" i="2"/>
  <c r="B139" i="2"/>
  <c r="K138" i="2"/>
  <c r="J138" i="2"/>
  <c r="H138" i="2"/>
  <c r="G138" i="2"/>
  <c r="F138" i="2"/>
  <c r="E138" i="2"/>
  <c r="D138" i="2"/>
  <c r="C138" i="2"/>
  <c r="I138" i="2" s="1"/>
  <c r="B138" i="2"/>
  <c r="H137" i="2"/>
  <c r="G137" i="2"/>
  <c r="F137" i="2"/>
  <c r="E137" i="2"/>
  <c r="D137" i="2"/>
  <c r="C137" i="2"/>
  <c r="B137" i="2"/>
  <c r="I136" i="2"/>
  <c r="H136" i="2"/>
  <c r="G136" i="2"/>
  <c r="J136" i="2" s="1"/>
  <c r="F136" i="2"/>
  <c r="E136" i="2"/>
  <c r="D136" i="2"/>
  <c r="C136" i="2"/>
  <c r="B136" i="2"/>
  <c r="K135" i="2"/>
  <c r="I135" i="2"/>
  <c r="H135" i="2"/>
  <c r="G135" i="2"/>
  <c r="F135" i="2"/>
  <c r="E135" i="2"/>
  <c r="D135" i="2"/>
  <c r="J135" i="2" s="1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H133" i="2"/>
  <c r="G133" i="2"/>
  <c r="F133" i="2"/>
  <c r="E133" i="2"/>
  <c r="K133" i="2" s="1"/>
  <c r="D133" i="2"/>
  <c r="J133" i="2" s="1"/>
  <c r="C133" i="2"/>
  <c r="I133" i="2" s="1"/>
  <c r="B133" i="2"/>
  <c r="J132" i="2"/>
  <c r="H132" i="2"/>
  <c r="G132" i="2"/>
  <c r="F132" i="2"/>
  <c r="I132" i="2" s="1"/>
  <c r="E132" i="2"/>
  <c r="K132" i="2" s="1"/>
  <c r="D132" i="2"/>
  <c r="C132" i="2"/>
  <c r="B132" i="2"/>
  <c r="I131" i="2"/>
  <c r="H131" i="2"/>
  <c r="K131" i="2" s="1"/>
  <c r="G131" i="2"/>
  <c r="F131" i="2"/>
  <c r="E131" i="2"/>
  <c r="D131" i="2"/>
  <c r="J131" i="2" s="1"/>
  <c r="C131" i="2"/>
  <c r="B131" i="2"/>
  <c r="K130" i="2"/>
  <c r="H130" i="2"/>
  <c r="G130" i="2"/>
  <c r="F130" i="2"/>
  <c r="I130" i="2" s="1"/>
  <c r="E130" i="2"/>
  <c r="D130" i="2"/>
  <c r="J130" i="2" s="1"/>
  <c r="C130" i="2"/>
  <c r="B130" i="2"/>
  <c r="K129" i="2"/>
  <c r="H129" i="2"/>
  <c r="G129" i="2"/>
  <c r="F129" i="2"/>
  <c r="E129" i="2"/>
  <c r="D129" i="2"/>
  <c r="C129" i="2"/>
  <c r="B129" i="2"/>
  <c r="I128" i="2"/>
  <c r="H128" i="2"/>
  <c r="G128" i="2"/>
  <c r="J128" i="2" s="1"/>
  <c r="F128" i="2"/>
  <c r="E128" i="2"/>
  <c r="D128" i="2"/>
  <c r="C128" i="2"/>
  <c r="B128" i="2"/>
  <c r="K127" i="2"/>
  <c r="I127" i="2"/>
  <c r="H127" i="2"/>
  <c r="G127" i="2"/>
  <c r="F127" i="2"/>
  <c r="E127" i="2"/>
  <c r="D127" i="2"/>
  <c r="J127" i="2" s="1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H125" i="2"/>
  <c r="G125" i="2"/>
  <c r="F125" i="2"/>
  <c r="E125" i="2"/>
  <c r="K125" i="2" s="1"/>
  <c r="D125" i="2"/>
  <c r="J125" i="2" s="1"/>
  <c r="C125" i="2"/>
  <c r="I125" i="2" s="1"/>
  <c r="B125" i="2"/>
  <c r="H124" i="2"/>
  <c r="G124" i="2"/>
  <c r="J124" i="2" s="1"/>
  <c r="F124" i="2"/>
  <c r="I124" i="2" s="1"/>
  <c r="E124" i="2"/>
  <c r="K124" i="2" s="1"/>
  <c r="D124" i="2"/>
  <c r="C124" i="2"/>
  <c r="B124" i="2"/>
  <c r="I123" i="2"/>
  <c r="H123" i="2"/>
  <c r="K123" i="2" s="1"/>
  <c r="G123" i="2"/>
  <c r="F123" i="2"/>
  <c r="E123" i="2"/>
  <c r="D123" i="2"/>
  <c r="J123" i="2" s="1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H121" i="2"/>
  <c r="K121" i="2" s="1"/>
  <c r="G121" i="2"/>
  <c r="F121" i="2"/>
  <c r="E121" i="2"/>
  <c r="D121" i="2"/>
  <c r="J121" i="2" s="1"/>
  <c r="C121" i="2"/>
  <c r="I121" i="2" s="1"/>
  <c r="B121" i="2"/>
  <c r="J120" i="2"/>
  <c r="I120" i="2"/>
  <c r="H120" i="2"/>
  <c r="G120" i="2"/>
  <c r="F120" i="2"/>
  <c r="E120" i="2"/>
  <c r="K120" i="2" s="1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J118" i="2"/>
  <c r="H118" i="2"/>
  <c r="G118" i="2"/>
  <c r="F118" i="2"/>
  <c r="E118" i="2"/>
  <c r="K118" i="2" s="1"/>
  <c r="D118" i="2"/>
  <c r="C118" i="2"/>
  <c r="I118" i="2" s="1"/>
  <c r="B118" i="2"/>
  <c r="H117" i="2"/>
  <c r="G117" i="2"/>
  <c r="F117" i="2"/>
  <c r="E117" i="2"/>
  <c r="K117" i="2" s="1"/>
  <c r="D117" i="2"/>
  <c r="C117" i="2"/>
  <c r="B117" i="2"/>
  <c r="H116" i="2"/>
  <c r="G116" i="2"/>
  <c r="J116" i="2" s="1"/>
  <c r="F116" i="2"/>
  <c r="I116" i="2" s="1"/>
  <c r="E116" i="2"/>
  <c r="D116" i="2"/>
  <c r="C116" i="2"/>
  <c r="B116" i="2"/>
  <c r="J115" i="2"/>
  <c r="H115" i="2"/>
  <c r="K115" i="2" s="1"/>
  <c r="G115" i="2"/>
  <c r="F115" i="2"/>
  <c r="E115" i="2"/>
  <c r="D115" i="2"/>
  <c r="C115" i="2"/>
  <c r="I115" i="2" s="1"/>
  <c r="B115" i="2"/>
  <c r="J114" i="2"/>
  <c r="H114" i="2"/>
  <c r="G114" i="2"/>
  <c r="F114" i="2"/>
  <c r="E114" i="2"/>
  <c r="K114" i="2" s="1"/>
  <c r="D114" i="2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H112" i="2"/>
  <c r="G112" i="2"/>
  <c r="J112" i="2" s="1"/>
  <c r="F112" i="2"/>
  <c r="I112" i="2" s="1"/>
  <c r="E112" i="2"/>
  <c r="K112" i="2" s="1"/>
  <c r="D112" i="2"/>
  <c r="C112" i="2"/>
  <c r="B112" i="2"/>
  <c r="H111" i="2"/>
  <c r="K111" i="2" s="1"/>
  <c r="G111" i="2"/>
  <c r="J111" i="2" s="1"/>
  <c r="F111" i="2"/>
  <c r="E111" i="2"/>
  <c r="D111" i="2"/>
  <c r="C111" i="2"/>
  <c r="I111" i="2" s="1"/>
  <c r="B111" i="2"/>
  <c r="J110" i="2"/>
  <c r="I110" i="2"/>
  <c r="H110" i="2"/>
  <c r="G110" i="2"/>
  <c r="F110" i="2"/>
  <c r="E110" i="2"/>
  <c r="K110" i="2" s="1"/>
  <c r="D110" i="2"/>
  <c r="C110" i="2"/>
  <c r="B110" i="2"/>
  <c r="K109" i="2"/>
  <c r="H109" i="2"/>
  <c r="G109" i="2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G105" i="2"/>
  <c r="F105" i="2"/>
  <c r="E105" i="2"/>
  <c r="K105" i="2" s="1"/>
  <c r="D105" i="2"/>
  <c r="J105" i="2" s="1"/>
  <c r="C105" i="2"/>
  <c r="B105" i="2"/>
  <c r="H104" i="2"/>
  <c r="G104" i="2"/>
  <c r="J104" i="2" s="1"/>
  <c r="F104" i="2"/>
  <c r="I104" i="2" s="1"/>
  <c r="E104" i="2"/>
  <c r="K104" i="2" s="1"/>
  <c r="D104" i="2"/>
  <c r="C104" i="2"/>
  <c r="B104" i="2"/>
  <c r="I103" i="2"/>
  <c r="H103" i="2"/>
  <c r="K103" i="2" s="1"/>
  <c r="G103" i="2"/>
  <c r="J103" i="2" s="1"/>
  <c r="F103" i="2"/>
  <c r="E103" i="2"/>
  <c r="D103" i="2"/>
  <c r="C103" i="2"/>
  <c r="B103" i="2"/>
  <c r="K102" i="2"/>
  <c r="I102" i="2"/>
  <c r="H102" i="2"/>
  <c r="G102" i="2"/>
  <c r="F102" i="2"/>
  <c r="E102" i="2"/>
  <c r="D102" i="2"/>
  <c r="J102" i="2" s="1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J100" i="2"/>
  <c r="H100" i="2"/>
  <c r="G100" i="2"/>
  <c r="F100" i="2"/>
  <c r="I100" i="2" s="1"/>
  <c r="E100" i="2"/>
  <c r="K100" i="2" s="1"/>
  <c r="D100" i="2"/>
  <c r="C100" i="2"/>
  <c r="B100" i="2"/>
  <c r="H99" i="2"/>
  <c r="K99" i="2" s="1"/>
  <c r="G99" i="2"/>
  <c r="F99" i="2"/>
  <c r="I99" i="2" s="1"/>
  <c r="E99" i="2"/>
  <c r="D99" i="2"/>
  <c r="J99" i="2" s="1"/>
  <c r="C99" i="2"/>
  <c r="B99" i="2"/>
  <c r="H98" i="2"/>
  <c r="K98" i="2" s="1"/>
  <c r="G98" i="2"/>
  <c r="F98" i="2"/>
  <c r="I98" i="2" s="1"/>
  <c r="E98" i="2"/>
  <c r="D98" i="2"/>
  <c r="J98" i="2" s="1"/>
  <c r="C98" i="2"/>
  <c r="B98" i="2"/>
  <c r="K97" i="2"/>
  <c r="H97" i="2"/>
  <c r="G97" i="2"/>
  <c r="J97" i="2" s="1"/>
  <c r="F97" i="2"/>
  <c r="E97" i="2"/>
  <c r="D97" i="2"/>
  <c r="C97" i="2"/>
  <c r="I97" i="2" s="1"/>
  <c r="B97" i="2"/>
  <c r="J96" i="2"/>
  <c r="I96" i="2"/>
  <c r="H96" i="2"/>
  <c r="G96" i="2"/>
  <c r="F96" i="2"/>
  <c r="E96" i="2"/>
  <c r="D96" i="2"/>
  <c r="C96" i="2"/>
  <c r="B96" i="2"/>
  <c r="K95" i="2"/>
  <c r="J95" i="2"/>
  <c r="H95" i="2"/>
  <c r="G95" i="2"/>
  <c r="F95" i="2"/>
  <c r="E95" i="2"/>
  <c r="D95" i="2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G93" i="2"/>
  <c r="J93" i="2" s="1"/>
  <c r="F93" i="2"/>
  <c r="E93" i="2"/>
  <c r="K93" i="2" s="1"/>
  <c r="D93" i="2"/>
  <c r="C93" i="2"/>
  <c r="B93" i="2"/>
  <c r="H92" i="2"/>
  <c r="G92" i="2"/>
  <c r="F92" i="2"/>
  <c r="I92" i="2" s="1"/>
  <c r="E92" i="2"/>
  <c r="D92" i="2"/>
  <c r="J92" i="2" s="1"/>
  <c r="C92" i="2"/>
  <c r="B92" i="2"/>
  <c r="J91" i="2"/>
  <c r="H91" i="2"/>
  <c r="K91" i="2" s="1"/>
  <c r="G91" i="2"/>
  <c r="F91" i="2"/>
  <c r="E91" i="2"/>
  <c r="D91" i="2"/>
  <c r="C91" i="2"/>
  <c r="I91" i="2" s="1"/>
  <c r="B91" i="2"/>
  <c r="J90" i="2"/>
  <c r="H90" i="2"/>
  <c r="G90" i="2"/>
  <c r="F90" i="2"/>
  <c r="E90" i="2"/>
  <c r="K90" i="2" s="1"/>
  <c r="D90" i="2"/>
  <c r="C90" i="2"/>
  <c r="I90" i="2" s="1"/>
  <c r="B90" i="2"/>
  <c r="H89" i="2"/>
  <c r="G89" i="2"/>
  <c r="F89" i="2"/>
  <c r="E89" i="2"/>
  <c r="K89" i="2" s="1"/>
  <c r="D89" i="2"/>
  <c r="J89" i="2" s="1"/>
  <c r="C89" i="2"/>
  <c r="I89" i="2" s="1"/>
  <c r="B89" i="2"/>
  <c r="H88" i="2"/>
  <c r="G88" i="2"/>
  <c r="F88" i="2"/>
  <c r="I88" i="2" s="1"/>
  <c r="E88" i="2"/>
  <c r="K88" i="2" s="1"/>
  <c r="D88" i="2"/>
  <c r="J88" i="2" s="1"/>
  <c r="C88" i="2"/>
  <c r="B88" i="2"/>
  <c r="H87" i="2"/>
  <c r="K87" i="2" s="1"/>
  <c r="G87" i="2"/>
  <c r="F87" i="2"/>
  <c r="I87" i="2" s="1"/>
  <c r="E87" i="2"/>
  <c r="D87" i="2"/>
  <c r="J87" i="2" s="1"/>
  <c r="C87" i="2"/>
  <c r="B87" i="2"/>
  <c r="J86" i="2"/>
  <c r="H86" i="2"/>
  <c r="K86" i="2" s="1"/>
  <c r="G86" i="2"/>
  <c r="F86" i="2"/>
  <c r="E86" i="2"/>
  <c r="D86" i="2"/>
  <c r="C86" i="2"/>
  <c r="I86" i="2" s="1"/>
  <c r="B86" i="2"/>
  <c r="K85" i="2"/>
  <c r="J85" i="2"/>
  <c r="H85" i="2"/>
  <c r="G85" i="2"/>
  <c r="F85" i="2"/>
  <c r="E85" i="2"/>
  <c r="D85" i="2"/>
  <c r="C85" i="2"/>
  <c r="I85" i="2" s="1"/>
  <c r="B85" i="2"/>
  <c r="J84" i="2"/>
  <c r="H84" i="2"/>
  <c r="G84" i="2"/>
  <c r="F84" i="2"/>
  <c r="I84" i="2" s="1"/>
  <c r="E84" i="2"/>
  <c r="K84" i="2" s="1"/>
  <c r="D84" i="2"/>
  <c r="C84" i="2"/>
  <c r="B84" i="2"/>
  <c r="H83" i="2"/>
  <c r="K83" i="2" s="1"/>
  <c r="G83" i="2"/>
  <c r="F83" i="2"/>
  <c r="I83" i="2" s="1"/>
  <c r="E83" i="2"/>
  <c r="D83" i="2"/>
  <c r="J83" i="2" s="1"/>
  <c r="C83" i="2"/>
  <c r="B83" i="2"/>
  <c r="H82" i="2"/>
  <c r="K82" i="2" s="1"/>
  <c r="G82" i="2"/>
  <c r="F82" i="2"/>
  <c r="I82" i="2" s="1"/>
  <c r="E82" i="2"/>
  <c r="D82" i="2"/>
  <c r="J82" i="2" s="1"/>
  <c r="C82" i="2"/>
  <c r="B82" i="2"/>
  <c r="K81" i="2"/>
  <c r="H81" i="2"/>
  <c r="G81" i="2"/>
  <c r="J81" i="2" s="1"/>
  <c r="F81" i="2"/>
  <c r="E81" i="2"/>
  <c r="D81" i="2"/>
  <c r="C81" i="2"/>
  <c r="I81" i="2" s="1"/>
  <c r="B81" i="2"/>
  <c r="J80" i="2"/>
  <c r="I80" i="2"/>
  <c r="H80" i="2"/>
  <c r="G80" i="2"/>
  <c r="F80" i="2"/>
  <c r="E80" i="2"/>
  <c r="D80" i="2"/>
  <c r="C80" i="2"/>
  <c r="B80" i="2"/>
  <c r="K79" i="2"/>
  <c r="J79" i="2"/>
  <c r="H79" i="2"/>
  <c r="G79" i="2"/>
  <c r="F79" i="2"/>
  <c r="E79" i="2"/>
  <c r="D79" i="2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G77" i="2"/>
  <c r="J77" i="2" s="1"/>
  <c r="F77" i="2"/>
  <c r="E77" i="2"/>
  <c r="K77" i="2" s="1"/>
  <c r="D77" i="2"/>
  <c r="C77" i="2"/>
  <c r="B77" i="2"/>
  <c r="H76" i="2"/>
  <c r="G76" i="2"/>
  <c r="F76" i="2"/>
  <c r="I76" i="2" s="1"/>
  <c r="E76" i="2"/>
  <c r="D76" i="2"/>
  <c r="J76" i="2" s="1"/>
  <c r="C76" i="2"/>
  <c r="B76" i="2"/>
  <c r="J75" i="2"/>
  <c r="H75" i="2"/>
  <c r="K75" i="2" s="1"/>
  <c r="G75" i="2"/>
  <c r="F75" i="2"/>
  <c r="E75" i="2"/>
  <c r="D75" i="2"/>
  <c r="C75" i="2"/>
  <c r="I75" i="2" s="1"/>
  <c r="B75" i="2"/>
  <c r="J74" i="2"/>
  <c r="H74" i="2"/>
  <c r="G74" i="2"/>
  <c r="F74" i="2"/>
  <c r="E74" i="2"/>
  <c r="K74" i="2" s="1"/>
  <c r="D74" i="2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H72" i="2"/>
  <c r="G72" i="2"/>
  <c r="F72" i="2"/>
  <c r="I72" i="2" s="1"/>
  <c r="E72" i="2"/>
  <c r="K72" i="2" s="1"/>
  <c r="D72" i="2"/>
  <c r="J72" i="2" s="1"/>
  <c r="C72" i="2"/>
  <c r="B72" i="2"/>
  <c r="H71" i="2"/>
  <c r="K71" i="2" s="1"/>
  <c r="G71" i="2"/>
  <c r="F71" i="2"/>
  <c r="I71" i="2" s="1"/>
  <c r="E71" i="2"/>
  <c r="D71" i="2"/>
  <c r="J71" i="2" s="1"/>
  <c r="C71" i="2"/>
  <c r="B71" i="2"/>
  <c r="J70" i="2"/>
  <c r="H70" i="2"/>
  <c r="K70" i="2" s="1"/>
  <c r="G70" i="2"/>
  <c r="F70" i="2"/>
  <c r="E70" i="2"/>
  <c r="D70" i="2"/>
  <c r="C70" i="2"/>
  <c r="I70" i="2" s="1"/>
  <c r="B70" i="2"/>
  <c r="K69" i="2"/>
  <c r="J69" i="2"/>
  <c r="H69" i="2"/>
  <c r="G69" i="2"/>
  <c r="F69" i="2"/>
  <c r="E69" i="2"/>
  <c r="D69" i="2"/>
  <c r="C69" i="2"/>
  <c r="I69" i="2" s="1"/>
  <c r="B69" i="2"/>
  <c r="J68" i="2"/>
  <c r="H68" i="2"/>
  <c r="G68" i="2"/>
  <c r="F68" i="2"/>
  <c r="I68" i="2" s="1"/>
  <c r="E68" i="2"/>
  <c r="K68" i="2" s="1"/>
  <c r="D68" i="2"/>
  <c r="C68" i="2"/>
  <c r="B68" i="2"/>
  <c r="H67" i="2"/>
  <c r="K67" i="2" s="1"/>
  <c r="G67" i="2"/>
  <c r="F67" i="2"/>
  <c r="I67" i="2" s="1"/>
  <c r="E67" i="2"/>
  <c r="D67" i="2"/>
  <c r="J67" i="2" s="1"/>
  <c r="C67" i="2"/>
  <c r="B67" i="2"/>
  <c r="H66" i="2"/>
  <c r="K66" i="2" s="1"/>
  <c r="G66" i="2"/>
  <c r="F66" i="2"/>
  <c r="I66" i="2" s="1"/>
  <c r="E66" i="2"/>
  <c r="D66" i="2"/>
  <c r="J66" i="2" s="1"/>
  <c r="C66" i="2"/>
  <c r="B66" i="2"/>
  <c r="K65" i="2"/>
  <c r="H65" i="2"/>
  <c r="G65" i="2"/>
  <c r="J65" i="2" s="1"/>
  <c r="F65" i="2"/>
  <c r="E65" i="2"/>
  <c r="D65" i="2"/>
  <c r="C65" i="2"/>
  <c r="I65" i="2" s="1"/>
  <c r="B65" i="2"/>
  <c r="J64" i="2"/>
  <c r="I64" i="2"/>
  <c r="H64" i="2"/>
  <c r="G64" i="2"/>
  <c r="F64" i="2"/>
  <c r="E64" i="2"/>
  <c r="D64" i="2"/>
  <c r="C64" i="2"/>
  <c r="B64" i="2"/>
  <c r="K63" i="2"/>
  <c r="J63" i="2"/>
  <c r="H63" i="2"/>
  <c r="G63" i="2"/>
  <c r="F63" i="2"/>
  <c r="E63" i="2"/>
  <c r="D63" i="2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H61" i="2"/>
  <c r="G61" i="2"/>
  <c r="J61" i="2" s="1"/>
  <c r="F61" i="2"/>
  <c r="E61" i="2"/>
  <c r="K61" i="2" s="1"/>
  <c r="D61" i="2"/>
  <c r="C61" i="2"/>
  <c r="B61" i="2"/>
  <c r="H60" i="2"/>
  <c r="G60" i="2"/>
  <c r="F60" i="2"/>
  <c r="I60" i="2" s="1"/>
  <c r="E60" i="2"/>
  <c r="D60" i="2"/>
  <c r="J60" i="2" s="1"/>
  <c r="C60" i="2"/>
  <c r="B60" i="2"/>
  <c r="J59" i="2"/>
  <c r="H59" i="2"/>
  <c r="K59" i="2" s="1"/>
  <c r="G59" i="2"/>
  <c r="F59" i="2"/>
  <c r="E59" i="2"/>
  <c r="D59" i="2"/>
  <c r="C59" i="2"/>
  <c r="I59" i="2" s="1"/>
  <c r="B59" i="2"/>
  <c r="J58" i="2"/>
  <c r="H58" i="2"/>
  <c r="G58" i="2"/>
  <c r="F58" i="2"/>
  <c r="E58" i="2"/>
  <c r="K58" i="2" s="1"/>
  <c r="D58" i="2"/>
  <c r="C58" i="2"/>
  <c r="I58" i="2" s="1"/>
  <c r="B58" i="2"/>
  <c r="H57" i="2"/>
  <c r="G57" i="2"/>
  <c r="F57" i="2"/>
  <c r="E57" i="2"/>
  <c r="K57" i="2" s="1"/>
  <c r="D57" i="2"/>
  <c r="J57" i="2" s="1"/>
  <c r="C57" i="2"/>
  <c r="I57" i="2" s="1"/>
  <c r="B57" i="2"/>
  <c r="H56" i="2"/>
  <c r="G56" i="2"/>
  <c r="J56" i="2" s="1"/>
  <c r="F56" i="2"/>
  <c r="E56" i="2"/>
  <c r="K56" i="2" s="1"/>
  <c r="D56" i="2"/>
  <c r="C56" i="2"/>
  <c r="I56" i="2" s="1"/>
  <c r="B56" i="2"/>
  <c r="I55" i="2"/>
  <c r="H55" i="2"/>
  <c r="G55" i="2"/>
  <c r="J55" i="2" s="1"/>
  <c r="F55" i="2"/>
  <c r="E55" i="2"/>
  <c r="K55" i="2" s="1"/>
  <c r="D55" i="2"/>
  <c r="C55" i="2"/>
  <c r="B55" i="2"/>
  <c r="K54" i="2"/>
  <c r="I54" i="2"/>
  <c r="H54" i="2"/>
  <c r="G54" i="2"/>
  <c r="F54" i="2"/>
  <c r="E54" i="2"/>
  <c r="D54" i="2"/>
  <c r="J54" i="2" s="1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J52" i="2" s="1"/>
  <c r="F52" i="2"/>
  <c r="E52" i="2"/>
  <c r="K52" i="2" s="1"/>
  <c r="D52" i="2"/>
  <c r="C52" i="2"/>
  <c r="I52" i="2" s="1"/>
  <c r="B52" i="2"/>
  <c r="I51" i="2"/>
  <c r="H51" i="2"/>
  <c r="G51" i="2"/>
  <c r="J51" i="2" s="1"/>
  <c r="F51" i="2"/>
  <c r="E51" i="2"/>
  <c r="K51" i="2" s="1"/>
  <c r="D51" i="2"/>
  <c r="C51" i="2"/>
  <c r="B51" i="2"/>
  <c r="K50" i="2"/>
  <c r="I50" i="2"/>
  <c r="H50" i="2"/>
  <c r="G50" i="2"/>
  <c r="F50" i="2"/>
  <c r="E50" i="2"/>
  <c r="D50" i="2"/>
  <c r="J50" i="2" s="1"/>
  <c r="C50" i="2"/>
  <c r="B50" i="2"/>
  <c r="K49" i="2"/>
  <c r="H49" i="2"/>
  <c r="G49" i="2"/>
  <c r="F49" i="2"/>
  <c r="E49" i="2"/>
  <c r="D49" i="2"/>
  <c r="J49" i="2" s="1"/>
  <c r="C49" i="2"/>
  <c r="I49" i="2" s="1"/>
  <c r="B49" i="2"/>
  <c r="H48" i="2"/>
  <c r="G48" i="2"/>
  <c r="J48" i="2" s="1"/>
  <c r="F48" i="2"/>
  <c r="E48" i="2"/>
  <c r="K48" i="2" s="1"/>
  <c r="D48" i="2"/>
  <c r="C48" i="2"/>
  <c r="I48" i="2" s="1"/>
  <c r="B48" i="2"/>
  <c r="I47" i="2"/>
  <c r="H47" i="2"/>
  <c r="G47" i="2"/>
  <c r="J47" i="2" s="1"/>
  <c r="F47" i="2"/>
  <c r="E47" i="2"/>
  <c r="K47" i="2" s="1"/>
  <c r="D47" i="2"/>
  <c r="C47" i="2"/>
  <c r="B47" i="2"/>
  <c r="K46" i="2"/>
  <c r="I46" i="2"/>
  <c r="H46" i="2"/>
  <c r="G46" i="2"/>
  <c r="F46" i="2"/>
  <c r="E46" i="2"/>
  <c r="D46" i="2"/>
  <c r="J46" i="2" s="1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J44" i="2" s="1"/>
  <c r="F44" i="2"/>
  <c r="E44" i="2"/>
  <c r="K44" i="2" s="1"/>
  <c r="D44" i="2"/>
  <c r="C44" i="2"/>
  <c r="I44" i="2" s="1"/>
  <c r="B44" i="2"/>
  <c r="I43" i="2"/>
  <c r="H43" i="2"/>
  <c r="G43" i="2"/>
  <c r="J43" i="2" s="1"/>
  <c r="F43" i="2"/>
  <c r="E43" i="2"/>
  <c r="K43" i="2" s="1"/>
  <c r="D43" i="2"/>
  <c r="C43" i="2"/>
  <c r="B43" i="2"/>
  <c r="K42" i="2"/>
  <c r="I42" i="2"/>
  <c r="H42" i="2"/>
  <c r="G42" i="2"/>
  <c r="F42" i="2"/>
  <c r="E42" i="2"/>
  <c r="D42" i="2"/>
  <c r="J42" i="2" s="1"/>
  <c r="C42" i="2"/>
  <c r="B42" i="2"/>
  <c r="K41" i="2"/>
  <c r="H41" i="2"/>
  <c r="G41" i="2"/>
  <c r="F41" i="2"/>
  <c r="E41" i="2"/>
  <c r="D41" i="2"/>
  <c r="J41" i="2" s="1"/>
  <c r="C41" i="2"/>
  <c r="I41" i="2" s="1"/>
  <c r="B41" i="2"/>
  <c r="H40" i="2"/>
  <c r="G40" i="2"/>
  <c r="J40" i="2" s="1"/>
  <c r="F40" i="2"/>
  <c r="E40" i="2"/>
  <c r="K40" i="2" s="1"/>
  <c r="D40" i="2"/>
  <c r="C40" i="2"/>
  <c r="I40" i="2" s="1"/>
  <c r="B40" i="2"/>
  <c r="I39" i="2"/>
  <c r="H39" i="2"/>
  <c r="G39" i="2"/>
  <c r="J39" i="2" s="1"/>
  <c r="F39" i="2"/>
  <c r="E39" i="2"/>
  <c r="K39" i="2" s="1"/>
  <c r="D39" i="2"/>
  <c r="C39" i="2"/>
  <c r="B39" i="2"/>
  <c r="K38" i="2"/>
  <c r="I38" i="2"/>
  <c r="H38" i="2"/>
  <c r="G38" i="2"/>
  <c r="F38" i="2"/>
  <c r="E38" i="2"/>
  <c r="D38" i="2"/>
  <c r="J38" i="2" s="1"/>
  <c r="C38" i="2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J36" i="2" s="1"/>
  <c r="F36" i="2"/>
  <c r="E36" i="2"/>
  <c r="K36" i="2" s="1"/>
  <c r="D36" i="2"/>
  <c r="C36" i="2"/>
  <c r="I36" i="2" s="1"/>
  <c r="B36" i="2"/>
  <c r="I35" i="2"/>
  <c r="H35" i="2"/>
  <c r="G35" i="2"/>
  <c r="J35" i="2" s="1"/>
  <c r="F35" i="2"/>
  <c r="E35" i="2"/>
  <c r="K35" i="2" s="1"/>
  <c r="D35" i="2"/>
  <c r="C35" i="2"/>
  <c r="B35" i="2"/>
  <c r="K34" i="2"/>
  <c r="I34" i="2"/>
  <c r="H34" i="2"/>
  <c r="G34" i="2"/>
  <c r="F34" i="2"/>
  <c r="E34" i="2"/>
  <c r="D34" i="2"/>
  <c r="J34" i="2" s="1"/>
  <c r="C34" i="2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J32" i="2" s="1"/>
  <c r="F32" i="2"/>
  <c r="E32" i="2"/>
  <c r="K32" i="2" s="1"/>
  <c r="D32" i="2"/>
  <c r="C32" i="2"/>
  <c r="I32" i="2" s="1"/>
  <c r="B32" i="2"/>
  <c r="I31" i="2"/>
  <c r="H31" i="2"/>
  <c r="G31" i="2"/>
  <c r="J31" i="2" s="1"/>
  <c r="F31" i="2"/>
  <c r="E31" i="2"/>
  <c r="K31" i="2" s="1"/>
  <c r="D31" i="2"/>
  <c r="C31" i="2"/>
  <c r="B31" i="2"/>
  <c r="K30" i="2"/>
  <c r="I30" i="2"/>
  <c r="H30" i="2"/>
  <c r="G30" i="2"/>
  <c r="F30" i="2"/>
  <c r="E30" i="2"/>
  <c r="D30" i="2"/>
  <c r="J30" i="2" s="1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J28" i="2" s="1"/>
  <c r="F28" i="2"/>
  <c r="E28" i="2"/>
  <c r="K28" i="2" s="1"/>
  <c r="D28" i="2"/>
  <c r="C28" i="2"/>
  <c r="I28" i="2" s="1"/>
  <c r="B28" i="2"/>
  <c r="I27" i="2"/>
  <c r="H27" i="2"/>
  <c r="G27" i="2"/>
  <c r="J27" i="2" s="1"/>
  <c r="F27" i="2"/>
  <c r="E27" i="2"/>
  <c r="K27" i="2" s="1"/>
  <c r="D27" i="2"/>
  <c r="C27" i="2"/>
  <c r="B27" i="2"/>
  <c r="K26" i="2"/>
  <c r="I26" i="2"/>
  <c r="H26" i="2"/>
  <c r="G26" i="2"/>
  <c r="F26" i="2"/>
  <c r="E26" i="2"/>
  <c r="D26" i="2"/>
  <c r="J26" i="2" s="1"/>
  <c r="C26" i="2"/>
  <c r="B26" i="2"/>
  <c r="K25" i="2"/>
  <c r="H25" i="2"/>
  <c r="G25" i="2"/>
  <c r="F25" i="2"/>
  <c r="E25" i="2"/>
  <c r="D25" i="2"/>
  <c r="J25" i="2" s="1"/>
  <c r="C25" i="2"/>
  <c r="I25" i="2" s="1"/>
  <c r="B25" i="2"/>
  <c r="H24" i="2"/>
  <c r="G24" i="2"/>
  <c r="J24" i="2" s="1"/>
  <c r="F24" i="2"/>
  <c r="E24" i="2"/>
  <c r="K24" i="2" s="1"/>
  <c r="D24" i="2"/>
  <c r="C24" i="2"/>
  <c r="I24" i="2" s="1"/>
  <c r="B24" i="2"/>
  <c r="I23" i="2"/>
  <c r="H23" i="2"/>
  <c r="G23" i="2"/>
  <c r="J23" i="2" s="1"/>
  <c r="F23" i="2"/>
  <c r="E23" i="2"/>
  <c r="K23" i="2" s="1"/>
  <c r="D23" i="2"/>
  <c r="C23" i="2"/>
  <c r="B23" i="2"/>
  <c r="K22" i="2"/>
  <c r="I22" i="2"/>
  <c r="H22" i="2"/>
  <c r="G22" i="2"/>
  <c r="F22" i="2"/>
  <c r="E22" i="2"/>
  <c r="D22" i="2"/>
  <c r="J22" i="2" s="1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J20" i="2" s="1"/>
  <c r="F20" i="2"/>
  <c r="E20" i="2"/>
  <c r="K20" i="2" s="1"/>
  <c r="D20" i="2"/>
  <c r="C20" i="2"/>
  <c r="I20" i="2" s="1"/>
  <c r="B20" i="2"/>
  <c r="I19" i="2"/>
  <c r="H19" i="2"/>
  <c r="G19" i="2"/>
  <c r="J19" i="2" s="1"/>
  <c r="F19" i="2"/>
  <c r="E19" i="2"/>
  <c r="K19" i="2" s="1"/>
  <c r="D19" i="2"/>
  <c r="C19" i="2"/>
  <c r="B19" i="2"/>
  <c r="K18" i="2"/>
  <c r="I18" i="2"/>
  <c r="H18" i="2"/>
  <c r="G18" i="2"/>
  <c r="F18" i="2"/>
  <c r="E18" i="2"/>
  <c r="D18" i="2"/>
  <c r="J18" i="2" s="1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J16" i="2" s="1"/>
  <c r="F16" i="2"/>
  <c r="E16" i="2"/>
  <c r="K16" i="2" s="1"/>
  <c r="D16" i="2"/>
  <c r="C16" i="2"/>
  <c r="I16" i="2" s="1"/>
  <c r="B16" i="2"/>
  <c r="I15" i="2"/>
  <c r="H15" i="2"/>
  <c r="G15" i="2"/>
  <c r="J15" i="2" s="1"/>
  <c r="F15" i="2"/>
  <c r="E15" i="2"/>
  <c r="K15" i="2" s="1"/>
  <c r="D15" i="2"/>
  <c r="C15" i="2"/>
  <c r="B15" i="2"/>
  <c r="K14" i="2"/>
  <c r="I14" i="2"/>
  <c r="H14" i="2"/>
  <c r="G14" i="2"/>
  <c r="F14" i="2"/>
  <c r="E14" i="2"/>
  <c r="D14" i="2"/>
  <c r="J14" i="2" s="1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J12" i="2" s="1"/>
  <c r="F12" i="2"/>
  <c r="E12" i="2"/>
  <c r="K12" i="2" s="1"/>
  <c r="D12" i="2"/>
  <c r="C12" i="2"/>
  <c r="I12" i="2" s="1"/>
  <c r="B12" i="2"/>
  <c r="I11" i="2"/>
  <c r="H11" i="2"/>
  <c r="G11" i="2"/>
  <c r="J11" i="2" s="1"/>
  <c r="F11" i="2"/>
  <c r="E11" i="2"/>
  <c r="K11" i="2" s="1"/>
  <c r="D11" i="2"/>
  <c r="C11" i="2"/>
  <c r="B11" i="2"/>
  <c r="K10" i="2"/>
  <c r="I10" i="2"/>
  <c r="H10" i="2"/>
  <c r="G10" i="2"/>
  <c r="F10" i="2"/>
  <c r="E10" i="2"/>
  <c r="D10" i="2"/>
  <c r="J10" i="2" s="1"/>
  <c r="C10" i="2"/>
  <c r="B10" i="2"/>
  <c r="K9" i="2"/>
  <c r="H9" i="2"/>
  <c r="G9" i="2"/>
  <c r="F9" i="2"/>
  <c r="E9" i="2"/>
  <c r="D9" i="2"/>
  <c r="J9" i="2" s="1"/>
  <c r="C9" i="2"/>
  <c r="C6" i="2" s="1"/>
  <c r="I6" i="2" s="1"/>
  <c r="B9" i="2"/>
  <c r="H8" i="2"/>
  <c r="G8" i="2"/>
  <c r="J8" i="2" s="1"/>
  <c r="F8" i="2"/>
  <c r="F6" i="2" s="1"/>
  <c r="E8" i="2"/>
  <c r="K8" i="2" s="1"/>
  <c r="D8" i="2"/>
  <c r="C8" i="2"/>
  <c r="I8" i="2" s="1"/>
  <c r="B8" i="2"/>
  <c r="I7" i="2"/>
  <c r="H7" i="2"/>
  <c r="H6" i="2" s="1"/>
  <c r="G7" i="2"/>
  <c r="G6" i="2" s="1"/>
  <c r="J6" i="2" s="1"/>
  <c r="F7" i="2"/>
  <c r="E7" i="2"/>
  <c r="K7" i="2" s="1"/>
  <c r="D7" i="2"/>
  <c r="C7" i="2"/>
  <c r="B7" i="2"/>
  <c r="D6" i="2"/>
  <c r="F4" i="2"/>
  <c r="C4" i="2"/>
  <c r="I2" i="2"/>
  <c r="G2" i="2"/>
  <c r="E6" i="2" l="1"/>
  <c r="K6" i="2" s="1"/>
  <c r="K64" i="2"/>
  <c r="K80" i="2"/>
  <c r="K96" i="2"/>
  <c r="K108" i="2"/>
  <c r="J109" i="2"/>
  <c r="I129" i="2"/>
  <c r="I137" i="2"/>
  <c r="K145" i="2"/>
  <c r="I150" i="2"/>
  <c r="K156" i="2"/>
  <c r="J157" i="2"/>
  <c r="I169" i="2"/>
  <c r="K177" i="2"/>
  <c r="J7" i="2"/>
  <c r="I9" i="2"/>
  <c r="I77" i="2"/>
  <c r="I93" i="2"/>
  <c r="I117" i="2"/>
  <c r="K128" i="2"/>
  <c r="J129" i="2"/>
  <c r="K136" i="2"/>
  <c r="J137" i="2"/>
  <c r="I149" i="2"/>
  <c r="K157" i="2"/>
  <c r="I162" i="2"/>
  <c r="K168" i="2"/>
  <c r="J169" i="2"/>
  <c r="I181" i="2"/>
  <c r="K10" i="3"/>
  <c r="I61" i="2"/>
  <c r="K60" i="2"/>
  <c r="K76" i="2"/>
  <c r="K92" i="2"/>
  <c r="I105" i="2"/>
  <c r="K116" i="2"/>
  <c r="J117" i="2"/>
  <c r="K137" i="2"/>
  <c r="I142" i="2"/>
  <c r="K148" i="2"/>
  <c r="J149" i="2"/>
  <c r="I161" i="2"/>
  <c r="K169" i="2"/>
  <c r="I174" i="2"/>
  <c r="K180" i="2"/>
  <c r="J181" i="2"/>
  <c r="K194" i="2"/>
  <c r="K196" i="2"/>
  <c r="I227" i="2"/>
  <c r="K200" i="2"/>
  <c r="I205" i="2"/>
  <c r="K216" i="2"/>
  <c r="I221" i="2"/>
  <c r="I7" i="3"/>
  <c r="K18" i="3"/>
  <c r="I23" i="3"/>
  <c r="K34" i="3"/>
  <c r="I39" i="3"/>
  <c r="K50" i="3"/>
  <c r="I55" i="3"/>
  <c r="K66" i="3"/>
  <c r="I71" i="3"/>
  <c r="K106" i="3"/>
  <c r="I187" i="2"/>
  <c r="I195" i="2"/>
  <c r="K202" i="2"/>
  <c r="I207" i="2"/>
  <c r="K218" i="2"/>
  <c r="I223" i="2"/>
  <c r="I9" i="3"/>
  <c r="K20" i="3"/>
  <c r="I25" i="3"/>
  <c r="K36" i="3"/>
  <c r="I41" i="3"/>
  <c r="K52" i="3"/>
  <c r="I57" i="3"/>
  <c r="K68" i="3"/>
  <c r="I73" i="3"/>
  <c r="J186" i="2"/>
  <c r="J194" i="2"/>
  <c r="K204" i="2"/>
  <c r="I209" i="2"/>
  <c r="K220" i="2"/>
  <c r="I225" i="2"/>
  <c r="K6" i="3"/>
  <c r="I11" i="3"/>
  <c r="K22" i="3"/>
  <c r="I27" i="3"/>
  <c r="K38" i="3"/>
  <c r="I43" i="3"/>
  <c r="K54" i="3"/>
  <c r="I59" i="3"/>
  <c r="K70" i="3"/>
  <c r="J84" i="3"/>
  <c r="K96" i="3"/>
  <c r="I105" i="3"/>
  <c r="K116" i="3"/>
  <c r="J132" i="3"/>
  <c r="J133" i="3"/>
  <c r="J148" i="3"/>
  <c r="J149" i="3"/>
  <c r="J164" i="3"/>
  <c r="J165" i="3"/>
  <c r="J180" i="3"/>
  <c r="J181" i="3"/>
  <c r="K84" i="3"/>
  <c r="I93" i="3"/>
  <c r="J104" i="3"/>
  <c r="I121" i="3"/>
  <c r="K132" i="3"/>
  <c r="I137" i="3"/>
  <c r="J185" i="3"/>
  <c r="I187" i="3"/>
  <c r="K198" i="3"/>
  <c r="K80" i="3"/>
  <c r="K92" i="3"/>
  <c r="I101" i="3"/>
  <c r="J112" i="3"/>
  <c r="K120" i="3"/>
  <c r="I125" i="3"/>
  <c r="K136" i="3"/>
  <c r="I141" i="3"/>
  <c r="J210" i="3"/>
  <c r="I89" i="3"/>
  <c r="J100" i="3"/>
  <c r="K112" i="3"/>
  <c r="J124" i="3"/>
  <c r="J125" i="3"/>
  <c r="J140" i="3"/>
  <c r="J141" i="3"/>
  <c r="J156" i="3"/>
  <c r="J157" i="3"/>
  <c r="J172" i="3"/>
  <c r="J173" i="3"/>
  <c r="I192" i="3"/>
  <c r="J193" i="3"/>
  <c r="J294" i="3"/>
  <c r="J310" i="3"/>
  <c r="J326" i="3"/>
  <c r="J342" i="3"/>
  <c r="J202" i="3"/>
  <c r="J218" i="3"/>
  <c r="J234" i="3"/>
  <c r="J250" i="3"/>
  <c r="J266" i="3"/>
  <c r="J282" i="3"/>
  <c r="I191" i="3"/>
  <c r="K202" i="3"/>
  <c r="I207" i="3"/>
  <c r="K218" i="3"/>
  <c r="I223" i="3"/>
  <c r="K234" i="3"/>
  <c r="I239" i="3"/>
  <c r="K250" i="3"/>
  <c r="I255" i="3"/>
  <c r="K266" i="3"/>
  <c r="I271" i="3"/>
  <c r="K282" i="3"/>
  <c r="I287" i="3"/>
  <c r="K298" i="3"/>
  <c r="I303" i="3"/>
  <c r="K314" i="3"/>
  <c r="I319" i="3"/>
  <c r="K330" i="3"/>
  <c r="I335" i="3"/>
  <c r="K346" i="3"/>
  <c r="K190" i="3"/>
  <c r="J206" i="3"/>
  <c r="J222" i="3"/>
  <c r="J238" i="3"/>
  <c r="J254" i="3"/>
  <c r="J270" i="3"/>
  <c r="J286" i="3"/>
  <c r="J302" i="3"/>
  <c r="J318" i="3"/>
  <c r="J334" i="3"/>
  <c r="I199" i="3"/>
  <c r="K206" i="3"/>
  <c r="I211" i="3"/>
  <c r="K222" i="3"/>
  <c r="I227" i="3"/>
  <c r="K238" i="3"/>
  <c r="I243" i="3"/>
  <c r="K254" i="3"/>
  <c r="I259" i="3"/>
  <c r="K270" i="3"/>
  <c r="I275" i="3"/>
  <c r="K286" i="3"/>
  <c r="I291" i="3"/>
  <c r="K302" i="3"/>
  <c r="I307" i="3"/>
  <c r="K318" i="3"/>
  <c r="I323" i="3"/>
  <c r="K334" i="3"/>
  <c r="I339" i="3"/>
</calcChain>
</file>

<file path=xl/sharedStrings.xml><?xml version="1.0" encoding="utf-8"?>
<sst xmlns="http://schemas.openxmlformats.org/spreadsheetml/2006/main" count="174" uniqueCount="138">
  <si>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</si>
  <si>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</si>
  <si>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</si>
  <si>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</si>
  <si>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</si>
  <si>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</si>
  <si>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</si>
  <si>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</si>
  <si>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</si>
  <si>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</si>
  <si>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</si>
  <si>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</si>
  <si>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</si>
  <si>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</si>
  <si>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</si>
  <si>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</si>
  <si>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</si>
  <si>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</si>
  <si>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</si>
  <si>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</si>
  <si>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</si>
  <si>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</si>
  <si>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</si>
  <si>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</si>
  <si>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</si>
  <si>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</si>
  <si>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</si>
  <si>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</si>
  <si>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</si>
  <si>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</si>
  <si>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</si>
  <si>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</si>
  <si>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</si>
  <si>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</si>
  <si>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</si>
  <si>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</si>
  <si>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</si>
  <si>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</si>
  <si>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</si>
  <si>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</si>
  <si>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</si>
  <si>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</si>
  <si>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</si>
  <si>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</si>
  <si>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</si>
  <si>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</si>
  <si>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</si>
  <si>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</si>
  <si>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</si>
  <si>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</si>
  <si>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</si>
  <si>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</si>
  <si>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</si>
  <si>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</si>
  <si>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</si>
  <si>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</si>
  <si>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</si>
  <si>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</si>
  <si>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</si>
  <si>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</si>
  <si>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</si>
  <si>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</si>
  <si>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</si>
  <si>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</si>
  <si>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</si>
  <si>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</si>
  <si>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</si>
  <si>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</si>
  <si>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</si>
  <si>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</si>
  <si>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</si>
  <si>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</si>
  <si>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</si>
  <si>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HARDWICK</t>
  </si>
  <si>
    <t>HARTFORD</t>
  </si>
  <si>
    <t>HINESBURG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</si>
  <si>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</si>
  <si>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</si>
  <si>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</si>
  <si>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</si>
  <si>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</si>
  <si>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</si>
  <si>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</si>
  <si>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</si>
  <si>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</si>
  <si>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</si>
  <si>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</si>
  <si>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</si>
  <si>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</si>
  <si>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</si>
  <si>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</si>
  <si>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</si>
  <si>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</si>
  <si>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PERU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</si>
  <si>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</si>
  <si>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</si>
  <si>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</si>
  <si>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</si>
  <si>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</si>
  <si>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</si>
  <si>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</si>
  <si>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</si>
  <si>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</si>
  <si>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</si>
  <si>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</si>
  <si>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</si>
  <si>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</si>
  <si>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</si>
  <si>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</si>
  <si>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</si>
  <si>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</si>
  <si>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</si>
  <si>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</si>
  <si>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WALLINGFORD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</si>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</sst>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44105</v>
      </c>
      <c r="F7" s="3" t="s">
        <v>3</v>
      </c>
      <c r="G7" s="5">
        <v>44196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10/01/2020 - 12/31/2020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10/01/2019 - 12/31/2019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216979073.49000001</v>
      </c>
      <c r="D6" s="41">
        <f t="shared" si="0"/>
        <v>98880387</v>
      </c>
      <c r="E6" s="42">
        <f t="shared" si="0"/>
        <v>23966295.379999999</v>
      </c>
      <c r="F6" s="40">
        <f t="shared" si="0"/>
        <v>290381657.69999999</v>
      </c>
      <c r="G6" s="41">
        <f t="shared" si="0"/>
        <v>161592726.17000002</v>
      </c>
      <c r="H6" s="42">
        <f t="shared" si="0"/>
        <v>59161682.75999999</v>
      </c>
      <c r="I6" s="20">
        <f t="shared" ref="I6:I69" si="1">IFERROR((C6-F6)/F6,"")</f>
        <v>-0.25277968584997157</v>
      </c>
      <c r="J6" s="20">
        <f t="shared" ref="J6:J69" si="2">IFERROR((D6-G6)/G6,"")</f>
        <v>-0.38808887414910559</v>
      </c>
      <c r="K6" s="20">
        <f t="shared" ref="K6:K69" si="3">IFERROR((E6-H6)/H6,"")</f>
        <v>-0.594901729262442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7600043.5800000001</v>
      </c>
      <c r="D7" s="43">
        <f>IF('County Data'!E2&gt;9,'County Data'!D2,"*")</f>
        <v>1173432.18</v>
      </c>
      <c r="E7" s="44">
        <f>IF('County Data'!G2&gt;9,'County Data'!F2,"*")</f>
        <v>570006.43000000005</v>
      </c>
      <c r="F7" s="43">
        <f>IF('County Data'!I2&gt;9,'County Data'!H2,"*")</f>
        <v>10991152.17</v>
      </c>
      <c r="G7" s="43">
        <f>IF('County Data'!K2&gt;9,'County Data'!J2,"*")</f>
        <v>2744881.99</v>
      </c>
      <c r="H7" s="44">
        <f>IF('County Data'!M2&gt;9,'County Data'!L2,"*")</f>
        <v>1824972.56</v>
      </c>
      <c r="I7" s="22">
        <f t="shared" si="1"/>
        <v>-0.30853076525097367</v>
      </c>
      <c r="J7" s="22">
        <f t="shared" si="2"/>
        <v>-0.57250177447519346</v>
      </c>
      <c r="K7" s="22">
        <f t="shared" si="3"/>
        <v>-0.68766301340991109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14741523.84</v>
      </c>
      <c r="D8" s="43">
        <f>IF('County Data'!E3&gt;9,'County Data'!D3,"*")</f>
        <v>6022089.2699999996</v>
      </c>
      <c r="E8" s="44">
        <f>IF('County Data'!G3&gt;9,'County Data'!F3,"*")</f>
        <v>2185193.37</v>
      </c>
      <c r="F8" s="43">
        <f>IF('County Data'!I3&gt;9,'County Data'!H3,"*")</f>
        <v>19413436.84</v>
      </c>
      <c r="G8" s="43">
        <f>IF('County Data'!K3&gt;9,'County Data'!J3,"*")</f>
        <v>12158766.359999999</v>
      </c>
      <c r="H8" s="44">
        <f>IF('County Data'!M3&gt;9,'County Data'!L3,"*")</f>
        <v>4084927.32</v>
      </c>
      <c r="I8" s="22">
        <f t="shared" si="1"/>
        <v>-0.24065357610322027</v>
      </c>
      <c r="J8" s="22">
        <f t="shared" si="2"/>
        <v>-0.50471214828080635</v>
      </c>
      <c r="K8" s="22">
        <f t="shared" si="3"/>
        <v>-0.46505942485165191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7884189.3200000003</v>
      </c>
      <c r="D9" s="46">
        <f>IF('County Data'!E4&gt;9,'County Data'!D4,"*")</f>
        <v>1042019.64</v>
      </c>
      <c r="E9" s="47">
        <f>IF('County Data'!G4&gt;9,'County Data'!F4,"*")</f>
        <v>486404.76</v>
      </c>
      <c r="F9" s="45">
        <f>IF('County Data'!I4&gt;9,'County Data'!H4,"*")</f>
        <v>8955150.4700000007</v>
      </c>
      <c r="G9" s="46">
        <f>IF('County Data'!K4&gt;9,'County Data'!J4,"*")</f>
        <v>2142896.86</v>
      </c>
      <c r="H9" s="47">
        <f>IF('County Data'!M4&gt;9,'County Data'!L4,"*")</f>
        <v>1242338.07</v>
      </c>
      <c r="I9" s="9">
        <f t="shared" si="1"/>
        <v>-0.11959164210447938</v>
      </c>
      <c r="J9" s="9">
        <f t="shared" si="2"/>
        <v>-0.51373318079340491</v>
      </c>
      <c r="K9" s="9">
        <f t="shared" si="3"/>
        <v>-0.60847633044039295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68507677.530000001</v>
      </c>
      <c r="D10" s="43">
        <f>IF('County Data'!E5&gt;9,'County Data'!D5,"*")</f>
        <v>11228547.08</v>
      </c>
      <c r="E10" s="44">
        <f>IF('County Data'!G5&gt;9,'County Data'!F5,"*")</f>
        <v>7090293.9100000001</v>
      </c>
      <c r="F10" s="43">
        <f>IF('County Data'!I5&gt;9,'County Data'!H5,"*")</f>
        <v>93580770.450000003</v>
      </c>
      <c r="G10" s="43">
        <f>IF('County Data'!K5&gt;9,'County Data'!J5,"*")</f>
        <v>30758103.16</v>
      </c>
      <c r="H10" s="44">
        <f>IF('County Data'!M5&gt;9,'County Data'!L5,"*")</f>
        <v>18797876.57</v>
      </c>
      <c r="I10" s="22">
        <f t="shared" si="1"/>
        <v>-0.26792996893946819</v>
      </c>
      <c r="J10" s="22">
        <f t="shared" si="2"/>
        <v>-0.63494019700790927</v>
      </c>
      <c r="K10" s="22">
        <f t="shared" si="3"/>
        <v>-0.62281410436987461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564308.62</v>
      </c>
      <c r="D11" s="46" t="str">
        <f>IF('County Data'!E6&gt;9,'County Data'!D6,"*")</f>
        <v>*</v>
      </c>
      <c r="E11" s="47">
        <f>IF('County Data'!G6&gt;9,'County Data'!F6,"*")</f>
        <v>80113.7</v>
      </c>
      <c r="F11" s="45">
        <f>IF('County Data'!I6&gt;9,'County Data'!H6,"*")</f>
        <v>478340</v>
      </c>
      <c r="G11" s="46">
        <f>IF('County Data'!K6&gt;9,'County Data'!J6,"*")</f>
        <v>92265.24</v>
      </c>
      <c r="H11" s="47">
        <f>IF('County Data'!M6&gt;9,'County Data'!L6,"*")</f>
        <v>148285.31</v>
      </c>
      <c r="I11" s="9">
        <f t="shared" si="1"/>
        <v>0.17972283313124554</v>
      </c>
      <c r="J11" s="9" t="str">
        <f t="shared" si="2"/>
        <v/>
      </c>
      <c r="K11" s="9">
        <f t="shared" si="3"/>
        <v>-0.45973272740233001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11775580.800000001</v>
      </c>
      <c r="D12" s="43">
        <f>IF('County Data'!E7&gt;9,'County Data'!D7,"*")</f>
        <v>935086.88</v>
      </c>
      <c r="E12" s="44">
        <f>IF('County Data'!G7&gt;9,'County Data'!F7,"*")</f>
        <v>567449.66</v>
      </c>
      <c r="F12" s="43">
        <f>IF('County Data'!I7&gt;9,'County Data'!H7,"*")</f>
        <v>12060606.119999999</v>
      </c>
      <c r="G12" s="43">
        <f>IF('County Data'!K7&gt;9,'County Data'!J7,"*")</f>
        <v>1359950.06</v>
      </c>
      <c r="H12" s="44">
        <f>IF('County Data'!M7&gt;9,'County Data'!L7,"*")</f>
        <v>1244564.3999999999</v>
      </c>
      <c r="I12" s="22">
        <f t="shared" si="1"/>
        <v>-2.3632752546934057E-2</v>
      </c>
      <c r="J12" s="22">
        <f t="shared" si="2"/>
        <v>-0.31241086896970321</v>
      </c>
      <c r="K12" s="22">
        <f t="shared" si="3"/>
        <v>-0.54405761566054756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771850.43</v>
      </c>
      <c r="D13" s="46">
        <f>IF('County Data'!E8&gt;9,'County Data'!D8,"*")</f>
        <v>128238.95</v>
      </c>
      <c r="E13" s="47" t="str">
        <f>IF('County Data'!G8&gt;9,'County Data'!F8,"*")</f>
        <v>*</v>
      </c>
      <c r="F13" s="45">
        <f>IF('County Data'!I8&gt;9,'County Data'!H8,"*")</f>
        <v>1110493.6399999999</v>
      </c>
      <c r="G13" s="46">
        <f>IF('County Data'!K8&gt;9,'County Data'!J8,"*")</f>
        <v>254867.58</v>
      </c>
      <c r="H13" s="47">
        <f>IF('County Data'!M8&gt;9,'County Data'!L8,"*")</f>
        <v>193133.46</v>
      </c>
      <c r="I13" s="9">
        <f t="shared" si="1"/>
        <v>-0.30494835612025645</v>
      </c>
      <c r="J13" s="9">
        <f t="shared" si="2"/>
        <v>-0.49684086928592486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13367895.35</v>
      </c>
      <c r="D14" s="43">
        <f>IF('County Data'!E9&gt;9,'County Data'!D9,"*")</f>
        <v>11311081.32</v>
      </c>
      <c r="E14" s="44">
        <f>IF('County Data'!G9&gt;9,'County Data'!F9,"*")</f>
        <v>2856655.45</v>
      </c>
      <c r="F14" s="43">
        <f>IF('County Data'!I9&gt;9,'County Data'!H9,"*")</f>
        <v>19162273.449999999</v>
      </c>
      <c r="G14" s="43">
        <f>IF('County Data'!K9&gt;9,'County Data'!J9,"*")</f>
        <v>19989282.100000001</v>
      </c>
      <c r="H14" s="44">
        <f>IF('County Data'!M9&gt;9,'County Data'!L9,"*")</f>
        <v>5384763</v>
      </c>
      <c r="I14" s="22">
        <f t="shared" si="1"/>
        <v>-0.30238468911944266</v>
      </c>
      <c r="J14" s="22">
        <f t="shared" si="2"/>
        <v>-0.434142693898947</v>
      </c>
      <c r="K14" s="22">
        <f t="shared" si="3"/>
        <v>-0.46949281704691548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3816215.4</v>
      </c>
      <c r="D15" s="48">
        <f>IF('County Data'!E10&gt;9,'County Data'!D10,"*")</f>
        <v>253966.25</v>
      </c>
      <c r="E15" s="49">
        <f>IF('County Data'!G10&gt;9,'County Data'!F10,"*")</f>
        <v>190246.83</v>
      </c>
      <c r="F15" s="48">
        <f>IF('County Data'!I10&gt;9,'County Data'!H10,"*")</f>
        <v>5015592.72</v>
      </c>
      <c r="G15" s="48">
        <f>IF('County Data'!K10&gt;9,'County Data'!J10,"*")</f>
        <v>614483.39</v>
      </c>
      <c r="H15" s="49">
        <f>IF('County Data'!M10&gt;9,'County Data'!L10,"*")</f>
        <v>574068.31000000006</v>
      </c>
      <c r="I15" s="23">
        <f t="shared" si="1"/>
        <v>-0.23912972742332234</v>
      </c>
      <c r="J15" s="23">
        <f t="shared" si="2"/>
        <v>-0.58669956888501085</v>
      </c>
      <c r="K15" s="23">
        <f t="shared" si="3"/>
        <v>-0.66859896864887047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6656598.6200000001</v>
      </c>
      <c r="D16" s="43">
        <f>IF('County Data'!E11&gt;9,'County Data'!D11,"*")</f>
        <v>720702.55</v>
      </c>
      <c r="E16" s="44">
        <f>IF('County Data'!G11&gt;9,'County Data'!F11,"*")</f>
        <v>557250.61</v>
      </c>
      <c r="F16" s="43">
        <f>IF('County Data'!I11&gt;9,'County Data'!H11,"*")</f>
        <v>7631365.0800000001</v>
      </c>
      <c r="G16" s="43">
        <f>IF('County Data'!K11&gt;9,'County Data'!J11,"*")</f>
        <v>1714530.93</v>
      </c>
      <c r="H16" s="44">
        <f>IF('County Data'!M11&gt;9,'County Data'!L11,"*")</f>
        <v>1214270.24</v>
      </c>
      <c r="I16" s="22">
        <f t="shared" si="1"/>
        <v>-0.1277315984468666</v>
      </c>
      <c r="J16" s="22">
        <f t="shared" si="2"/>
        <v>-0.57965030703762221</v>
      </c>
      <c r="K16" s="22">
        <f t="shared" si="3"/>
        <v>-0.54108188470467666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4665331.51</v>
      </c>
      <c r="D17" s="46">
        <f>IF('County Data'!E12&gt;9,'County Data'!D12,"*")</f>
        <v>44872986.200000003</v>
      </c>
      <c r="E17" s="47">
        <f>IF('County Data'!G12&gt;9,'County Data'!F12,"*")</f>
        <v>627017.66</v>
      </c>
      <c r="F17" s="45">
        <f>IF('County Data'!I12&gt;9,'County Data'!H12,"*")</f>
        <v>7262944.3799999999</v>
      </c>
      <c r="G17" s="46">
        <f>IF('County Data'!K12&gt;9,'County Data'!J12,"*")</f>
        <v>46436502.659999996</v>
      </c>
      <c r="H17" s="47">
        <f>IF('County Data'!M12&gt;9,'County Data'!L12,"*")</f>
        <v>2124425.9</v>
      </c>
      <c r="I17" s="9">
        <f t="shared" si="1"/>
        <v>-0.35765286557240578</v>
      </c>
      <c r="J17" s="9">
        <f t="shared" si="2"/>
        <v>-3.3669987411579838E-2</v>
      </c>
      <c r="K17" s="9">
        <f t="shared" si="3"/>
        <v>-0.70485312761438268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22466184.800000001</v>
      </c>
      <c r="D18" s="43">
        <f>IF('County Data'!E13&gt;9,'County Data'!D13,"*")</f>
        <v>5394262.1200000001</v>
      </c>
      <c r="E18" s="44">
        <f>IF('County Data'!G13&gt;9,'County Data'!F13,"*")</f>
        <v>2206826.5699999998</v>
      </c>
      <c r="F18" s="43">
        <f>IF('County Data'!I13&gt;9,'County Data'!H13,"*")</f>
        <v>28903151.969999999</v>
      </c>
      <c r="G18" s="43">
        <f>IF('County Data'!K13&gt;9,'County Data'!J13,"*")</f>
        <v>10775614.67</v>
      </c>
      <c r="H18" s="44">
        <f>IF('County Data'!M13&gt;9,'County Data'!L13,"*")</f>
        <v>5914867.9699999997</v>
      </c>
      <c r="I18" s="22">
        <f t="shared" si="1"/>
        <v>-0.22270813843006612</v>
      </c>
      <c r="J18" s="22">
        <f t="shared" si="2"/>
        <v>-0.49940098219937551</v>
      </c>
      <c r="K18" s="22">
        <f t="shared" si="3"/>
        <v>-0.62690180386224248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19636453.18</v>
      </c>
      <c r="D19" s="46">
        <f>IF('County Data'!E14&gt;9,'County Data'!D14,"*")</f>
        <v>2666362.4300000002</v>
      </c>
      <c r="E19" s="47">
        <f>IF('County Data'!G14&gt;9,'County Data'!F14,"*")</f>
        <v>1674348.5</v>
      </c>
      <c r="F19" s="45">
        <f>IF('County Data'!I14&gt;9,'County Data'!H14,"*")</f>
        <v>27214026.469999999</v>
      </c>
      <c r="G19" s="46">
        <f>IF('County Data'!K14&gt;9,'County Data'!J14,"*")</f>
        <v>7012279.9500000002</v>
      </c>
      <c r="H19" s="47">
        <f>IF('County Data'!M14&gt;9,'County Data'!L14,"*")</f>
        <v>5357568.55</v>
      </c>
      <c r="I19" s="9">
        <f t="shared" si="1"/>
        <v>-0.27844366574543128</v>
      </c>
      <c r="J19" s="9">
        <f t="shared" si="2"/>
        <v>-0.61975813159028248</v>
      </c>
      <c r="K19" s="9">
        <f t="shared" si="3"/>
        <v>-0.68747978035670676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16284893.619999999</v>
      </c>
      <c r="D20" s="43">
        <f>IF('County Data'!E15&gt;9,'County Data'!D15,"*")</f>
        <v>3244966.82</v>
      </c>
      <c r="E20" s="44">
        <f>IF('County Data'!G15&gt;9,'County Data'!F15,"*")</f>
        <v>2047204.02</v>
      </c>
      <c r="F20" s="43">
        <f>IF('County Data'!I15&gt;9,'County Data'!H15,"*")</f>
        <v>22054123.260000002</v>
      </c>
      <c r="G20" s="43">
        <f>IF('County Data'!K15&gt;9,'County Data'!J15,"*")</f>
        <v>8066466.8099999996</v>
      </c>
      <c r="H20" s="44">
        <f>IF('County Data'!M15&gt;9,'County Data'!L15,"*")</f>
        <v>4887516.16</v>
      </c>
      <c r="I20" s="22">
        <f t="shared" si="1"/>
        <v>-0.26159415053527735</v>
      </c>
      <c r="J20" s="22">
        <f t="shared" si="2"/>
        <v>-0.59772141924922895</v>
      </c>
      <c r="K20" s="22">
        <f t="shared" si="3"/>
        <v>-0.58113611229471618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18240326.890000001</v>
      </c>
      <c r="D21" s="46">
        <f>IF('County Data'!E16&gt;9,'County Data'!D16,"*")</f>
        <v>9886645.3100000005</v>
      </c>
      <c r="E21" s="47">
        <f>IF('County Data'!G16&gt;9,'County Data'!F16,"*")</f>
        <v>2827283.91</v>
      </c>
      <c r="F21" s="45">
        <f>IF('County Data'!I16&gt;9,'County Data'!H16,"*")</f>
        <v>26548230.68</v>
      </c>
      <c r="G21" s="46">
        <f>IF('County Data'!K16&gt;9,'County Data'!J16,"*")</f>
        <v>17471834.41</v>
      </c>
      <c r="H21" s="47">
        <f>IF('County Data'!M16&gt;9,'County Data'!L16,"*")</f>
        <v>6168104.9400000004</v>
      </c>
      <c r="I21" s="9">
        <f t="shared" si="1"/>
        <v>-0.31293625138863679</v>
      </c>
      <c r="J21" s="9">
        <f t="shared" si="2"/>
        <v>-0.43413810605133818</v>
      </c>
      <c r="K21" s="9">
        <f t="shared" si="3"/>
        <v>-0.54162843571854014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10/01/2020 - 12/31/2020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10/01/2019 - 12/31/2019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ARLINGTON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386563.17</v>
      </c>
      <c r="G6" s="41" t="str">
        <f>IF('Town Data'!K2&gt;9,'Town Data'!J2,"*")</f>
        <v>*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</v>
      </c>
      <c r="C7" s="50">
        <f>IF('Town Data'!C3&gt;9,'Town Data'!B3,"*")</f>
        <v>3493117</v>
      </c>
      <c r="D7" s="46" t="str">
        <f>IF('Town Data'!E3&gt;9,'Town Data'!D3,"*")</f>
        <v>*</v>
      </c>
      <c r="E7" s="47">
        <f>IF('Town Data'!G3&gt;9,'Town Data'!F3,"*")</f>
        <v>291316.03000000003</v>
      </c>
      <c r="F7" s="45">
        <f>IF('Town Data'!I3&gt;9,'Town Data'!H3,"*")</f>
        <v>4066851.33</v>
      </c>
      <c r="G7" s="46" t="str">
        <f>IF('Town Data'!K3&gt;9,'Town Data'!J3,"*")</f>
        <v>*</v>
      </c>
      <c r="H7" s="47">
        <f>IF('Town Data'!M3&gt;9,'Town Data'!L3,"*")</f>
        <v>759067.87</v>
      </c>
      <c r="I7" s="9">
        <f t="shared" si="0"/>
        <v>-0.14107580618148638</v>
      </c>
      <c r="J7" s="9" t="str">
        <f t="shared" si="1"/>
        <v/>
      </c>
      <c r="K7" s="9">
        <f t="shared" si="2"/>
        <v>-0.6162187315345069</v>
      </c>
      <c r="L7" s="15"/>
    </row>
    <row r="8" spans="1:12" x14ac:dyDescent="0.25">
      <c r="A8" s="15"/>
      <c r="B8" s="27" t="str">
        <f>'Town Data'!A4</f>
        <v>BARRE TOWN</v>
      </c>
      <c r="C8" s="51">
        <f>IF('Town Data'!C4&gt;9,'Town Data'!B4,"*")</f>
        <v>1139555.8899999999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1100074.46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3.5889779679095485E-2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517258.37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549035.23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-5.7877633826885731E-2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6481635.96</v>
      </c>
      <c r="D10" s="43">
        <f>IF('Town Data'!E6&gt;9,'Town Data'!D6,"*")</f>
        <v>860511.85</v>
      </c>
      <c r="E10" s="44">
        <f>IF('Town Data'!G6&gt;9,'Town Data'!F6,"*")</f>
        <v>546385.68000000005</v>
      </c>
      <c r="F10" s="43">
        <f>IF('Town Data'!I6&gt;9,'Town Data'!H6,"*")</f>
        <v>7804769.3899999997</v>
      </c>
      <c r="G10" s="43">
        <f>IF('Town Data'!K6&gt;9,'Town Data'!J6,"*")</f>
        <v>1884252.74</v>
      </c>
      <c r="H10" s="44">
        <f>IF('Town Data'!M6&gt;9,'Town Data'!L6,"*")</f>
        <v>1063901.98</v>
      </c>
      <c r="I10" s="22">
        <f t="shared" si="0"/>
        <v>-0.16952883088324019</v>
      </c>
      <c r="J10" s="22">
        <f t="shared" si="1"/>
        <v>-0.54331399831213723</v>
      </c>
      <c r="K10" s="22">
        <f t="shared" si="2"/>
        <v>-0.48643231211958071</v>
      </c>
      <c r="L10" s="15"/>
    </row>
    <row r="11" spans="1:12" x14ac:dyDescent="0.25">
      <c r="A11" s="15"/>
      <c r="B11" s="15" t="str">
        <f>'Town Data'!A7</f>
        <v>BERLIN</v>
      </c>
      <c r="C11" s="50">
        <f>IF('Town Data'!C7&gt;9,'Town Data'!B7,"*")</f>
        <v>4313618.2300000004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5031775.4000000004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-0.14272440896308683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BETHEL</v>
      </c>
      <c r="C12" s="51">
        <f>IF('Town Data'!C8&gt;9,'Town Data'!B8,"*")</f>
        <v>344676.38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575248.46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-0.40082172492908535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BRADFORD</v>
      </c>
      <c r="C13" s="50">
        <f>IF('Town Data'!C9&gt;9,'Town Data'!B9,"*")</f>
        <v>1065030.72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1316662.8899999999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-0.1911135886878379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BRANDON</v>
      </c>
      <c r="C14" s="51">
        <f>IF('Town Data'!C10&gt;9,'Town Data'!B10,"*")</f>
        <v>791074.35</v>
      </c>
      <c r="D14" s="43" t="str">
        <f>IF('Town Data'!E10&gt;9,'Town Data'!D10,"*")</f>
        <v>*</v>
      </c>
      <c r="E14" s="44">
        <f>IF('Town Data'!G10&gt;9,'Town Data'!F10,"*")</f>
        <v>83858.19</v>
      </c>
      <c r="F14" s="43">
        <f>IF('Town Data'!I10&gt;9,'Town Data'!H10,"*")</f>
        <v>913133.46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-0.13367061371291772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BRATTLEBORO</v>
      </c>
      <c r="C15" s="50">
        <f>IF('Town Data'!C11&gt;9,'Town Data'!B11,"*")</f>
        <v>8590456.8100000005</v>
      </c>
      <c r="D15" s="46">
        <f>IF('Town Data'!E11&gt;9,'Town Data'!D11,"*")</f>
        <v>1039702.44</v>
      </c>
      <c r="E15" s="47">
        <f>IF('Town Data'!G11&gt;9,'Town Data'!F11,"*")</f>
        <v>620511.86</v>
      </c>
      <c r="F15" s="45">
        <f>IF('Town Data'!I11&gt;9,'Town Data'!H11,"*")</f>
        <v>10308112.48</v>
      </c>
      <c r="G15" s="46">
        <f>IF('Town Data'!K11&gt;9,'Town Data'!J11,"*")</f>
        <v>2499606.89</v>
      </c>
      <c r="H15" s="47">
        <f>IF('Town Data'!M11&gt;9,'Town Data'!L11,"*")</f>
        <v>1495448.24</v>
      </c>
      <c r="I15" s="9">
        <f t="shared" si="0"/>
        <v>-0.16663144424671625</v>
      </c>
      <c r="J15" s="9">
        <f t="shared" si="1"/>
        <v>-0.5840536189272546</v>
      </c>
      <c r="K15" s="9">
        <f t="shared" si="2"/>
        <v>-0.58506630761088729</v>
      </c>
      <c r="L15" s="15"/>
    </row>
    <row r="16" spans="1:12" x14ac:dyDescent="0.25">
      <c r="A16" s="15"/>
      <c r="B16" s="28" t="str">
        <f>'Town Data'!A12</f>
        <v>BRIGHTON</v>
      </c>
      <c r="C16" s="52">
        <f>IF('Town Data'!C12&gt;9,'Town Data'!B12,"*")</f>
        <v>264978.99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301450.43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-0.12098652504824758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BRISTOL</v>
      </c>
      <c r="C17" s="51">
        <f>IF('Town Data'!C13&gt;9,'Town Data'!B13,"*")</f>
        <v>848540.96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1170363.49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-0.2749765630505101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BURKE</v>
      </c>
      <c r="C18" s="50">
        <f>IF('Town Data'!C14&gt;9,'Town Data'!B14,"*")</f>
        <v>296620.98</v>
      </c>
      <c r="D18" s="46">
        <f>IF('Town Data'!E14&gt;9,'Town Data'!D14,"*")</f>
        <v>304559.65000000002</v>
      </c>
      <c r="E18" s="47" t="str">
        <f>IF('Town Data'!G14&gt;9,'Town Data'!F14,"*")</f>
        <v>*</v>
      </c>
      <c r="F18" s="45">
        <f>IF('Town Data'!I14&gt;9,'Town Data'!H14,"*")</f>
        <v>674529.78</v>
      </c>
      <c r="G18" s="46">
        <f>IF('Town Data'!K14&gt;9,'Town Data'!J14,"*")</f>
        <v>656295.4</v>
      </c>
      <c r="H18" s="47" t="str">
        <f>IF('Town Data'!M14&gt;9,'Town Data'!L14,"*")</f>
        <v>*</v>
      </c>
      <c r="I18" s="9">
        <f t="shared" si="0"/>
        <v>-0.56025517509397438</v>
      </c>
      <c r="J18" s="9">
        <f t="shared" si="1"/>
        <v>-0.53594120879104135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BURLINGTON</v>
      </c>
      <c r="C19" s="51">
        <f>IF('Town Data'!C15&gt;9,'Town Data'!B15,"*")</f>
        <v>18371101.210000001</v>
      </c>
      <c r="D19" s="43">
        <f>IF('Town Data'!E15&gt;9,'Town Data'!D15,"*")</f>
        <v>4501533.03</v>
      </c>
      <c r="E19" s="44">
        <f>IF('Town Data'!G15&gt;9,'Town Data'!F15,"*")</f>
        <v>3607384.18</v>
      </c>
      <c r="F19" s="43">
        <f>IF('Town Data'!I15&gt;9,'Town Data'!H15,"*")</f>
        <v>30050390.699999999</v>
      </c>
      <c r="G19" s="43">
        <f>IF('Town Data'!K15&gt;9,'Town Data'!J15,"*")</f>
        <v>12964875.220000001</v>
      </c>
      <c r="H19" s="44">
        <f>IF('Town Data'!M15&gt;9,'Town Data'!L15,"*")</f>
        <v>10453554.810000001</v>
      </c>
      <c r="I19" s="22">
        <f t="shared" si="0"/>
        <v>-0.38865682668145807</v>
      </c>
      <c r="J19" s="22">
        <f t="shared" si="1"/>
        <v>-0.65279009989577064</v>
      </c>
      <c r="K19" s="22">
        <f t="shared" si="2"/>
        <v>-0.65491316154490042</v>
      </c>
      <c r="L19" s="15"/>
    </row>
    <row r="20" spans="1:12" x14ac:dyDescent="0.25">
      <c r="A20" s="15"/>
      <c r="B20" s="15" t="str">
        <f>'Town Data'!A16</f>
        <v>CAMBRIDGE</v>
      </c>
      <c r="C20" s="50">
        <f>IF('Town Data'!C16&gt;9,'Town Data'!B16,"*")</f>
        <v>1070428.06</v>
      </c>
      <c r="D20" s="46" t="str">
        <f>IF('Town Data'!E16&gt;9,'Town Data'!D16,"*")</f>
        <v>*</v>
      </c>
      <c r="E20" s="47">
        <f>IF('Town Data'!G16&gt;9,'Town Data'!F16,"*")</f>
        <v>174617.55</v>
      </c>
      <c r="F20" s="45">
        <f>IF('Town Data'!I16&gt;9,'Town Data'!H16,"*")</f>
        <v>1721422.5</v>
      </c>
      <c r="G20" s="46">
        <f>IF('Town Data'!K16&gt;9,'Town Data'!J16,"*")</f>
        <v>2001435.26</v>
      </c>
      <c r="H20" s="47">
        <f>IF('Town Data'!M16&gt;9,'Town Data'!L16,"*")</f>
        <v>469963.82</v>
      </c>
      <c r="I20" s="9">
        <f t="shared" si="0"/>
        <v>-0.37817237778639468</v>
      </c>
      <c r="J20" s="9" t="str">
        <f t="shared" si="1"/>
        <v/>
      </c>
      <c r="K20" s="9">
        <f t="shared" si="2"/>
        <v>-0.62844469601936592</v>
      </c>
      <c r="L20" s="15"/>
    </row>
    <row r="21" spans="1:12" x14ac:dyDescent="0.25">
      <c r="A21" s="15"/>
      <c r="B21" s="27" t="str">
        <f>'Town Data'!A17</f>
        <v>CASTLETON</v>
      </c>
      <c r="C21" s="51">
        <f>IF('Town Data'!C17&gt;9,'Town Data'!B17,"*")</f>
        <v>928577.97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1173509.8600000001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-0.20871736859543738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CHESTER</v>
      </c>
      <c r="C22" s="50">
        <f>IF('Town Data'!C18&gt;9,'Town Data'!B18,"*")</f>
        <v>565997.47</v>
      </c>
      <c r="D22" s="46">
        <f>IF('Town Data'!E18&gt;9,'Town Data'!D18,"*")</f>
        <v>131920.60999999999</v>
      </c>
      <c r="E22" s="47" t="str">
        <f>IF('Town Data'!G18&gt;9,'Town Data'!F18,"*")</f>
        <v>*</v>
      </c>
      <c r="F22" s="45">
        <f>IF('Town Data'!I18&gt;9,'Town Data'!H18,"*")</f>
        <v>1014144.59</v>
      </c>
      <c r="G22" s="46">
        <f>IF('Town Data'!K18&gt;9,'Town Data'!J18,"*")</f>
        <v>262253.43</v>
      </c>
      <c r="H22" s="47" t="str">
        <f>IF('Town Data'!M18&gt;9,'Town Data'!L18,"*")</f>
        <v>*</v>
      </c>
      <c r="I22" s="9">
        <f t="shared" si="0"/>
        <v>-0.44189667274170441</v>
      </c>
      <c r="J22" s="9">
        <f t="shared" si="1"/>
        <v>-0.49697279459795818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COLCHESTER</v>
      </c>
      <c r="C23" s="51">
        <f>IF('Town Data'!C19&gt;9,'Town Data'!B19,"*")</f>
        <v>5746330.3200000003</v>
      </c>
      <c r="D23" s="43">
        <f>IF('Town Data'!E19&gt;9,'Town Data'!D19,"*")</f>
        <v>1184091</v>
      </c>
      <c r="E23" s="44">
        <f>IF('Town Data'!G19&gt;9,'Town Data'!F19,"*")</f>
        <v>406408.92</v>
      </c>
      <c r="F23" s="43">
        <f>IF('Town Data'!I19&gt;9,'Town Data'!H19,"*")</f>
        <v>6568117.0300000003</v>
      </c>
      <c r="G23" s="43">
        <f>IF('Town Data'!K19&gt;9,'Town Data'!J19,"*")</f>
        <v>3261337.54</v>
      </c>
      <c r="H23" s="44">
        <f>IF('Town Data'!M19&gt;9,'Town Data'!L19,"*")</f>
        <v>854290.45</v>
      </c>
      <c r="I23" s="22">
        <f t="shared" si="0"/>
        <v>-0.12511754986192747</v>
      </c>
      <c r="J23" s="22">
        <f t="shared" si="1"/>
        <v>-0.63693086487453854</v>
      </c>
      <c r="K23" s="22">
        <f t="shared" si="2"/>
        <v>-0.52427313216482752</v>
      </c>
      <c r="L23" s="15"/>
    </row>
    <row r="24" spans="1:12" x14ac:dyDescent="0.25">
      <c r="A24" s="15"/>
      <c r="B24" s="15" t="str">
        <f>'Town Data'!A20</f>
        <v>DANVILLE</v>
      </c>
      <c r="C24" s="50">
        <f>IF('Town Data'!C20&gt;9,'Town Data'!B20,"*")</f>
        <v>402877.37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519197.43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-0.22403820450343909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DERBY</v>
      </c>
      <c r="C25" s="51">
        <f>IF('Town Data'!C21&gt;9,'Town Data'!B21,"*")</f>
        <v>2330264.41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2559644.75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-8.9614131023455446E-2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DORSET</v>
      </c>
      <c r="C26" s="50">
        <f>IF('Town Data'!C22&gt;9,'Town Data'!B22,"*")</f>
        <v>1081833.1299999999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1474909.05</v>
      </c>
      <c r="G26" s="46">
        <f>IF('Town Data'!K22&gt;9,'Town Data'!J22,"*")</f>
        <v>610958.73</v>
      </c>
      <c r="H26" s="47" t="str">
        <f>IF('Town Data'!M22&gt;9,'Town Data'!L22,"*")</f>
        <v>*</v>
      </c>
      <c r="I26" s="9">
        <f t="shared" si="0"/>
        <v>-0.26650858234275543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DOVER</v>
      </c>
      <c r="C27" s="51">
        <f>IF('Town Data'!C23&gt;9,'Town Data'!B23,"*")</f>
        <v>1764616.86</v>
      </c>
      <c r="D27" s="43">
        <f>IF('Town Data'!E23&gt;9,'Town Data'!D23,"*")</f>
        <v>531240.98</v>
      </c>
      <c r="E27" s="44">
        <f>IF('Town Data'!G23&gt;9,'Town Data'!F23,"*")</f>
        <v>520900.47</v>
      </c>
      <c r="F27" s="43">
        <f>IF('Town Data'!I23&gt;9,'Town Data'!H23,"*")</f>
        <v>1953517.9</v>
      </c>
      <c r="G27" s="43">
        <f>IF('Town Data'!K23&gt;9,'Town Data'!J23,"*")</f>
        <v>800607.35</v>
      </c>
      <c r="H27" s="44">
        <f>IF('Town Data'!M23&gt;9,'Town Data'!L23,"*")</f>
        <v>653977.87</v>
      </c>
      <c r="I27" s="22">
        <f t="shared" si="0"/>
        <v>-9.6697880270254916E-2</v>
      </c>
      <c r="J27" s="22">
        <f t="shared" si="1"/>
        <v>-0.33645253194340524</v>
      </c>
      <c r="K27" s="22">
        <f t="shared" si="2"/>
        <v>-0.20348914864657427</v>
      </c>
      <c r="L27" s="15"/>
    </row>
    <row r="28" spans="1:12" x14ac:dyDescent="0.25">
      <c r="A28" s="15"/>
      <c r="B28" s="15" t="str">
        <f>'Town Data'!A24</f>
        <v>ENOSBURG</v>
      </c>
      <c r="C28" s="50">
        <f>IF('Town Data'!C24&gt;9,'Town Data'!B24,"*")</f>
        <v>1113926.3700000001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1127300.19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-1.1863583558874263E-2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ESSEX</v>
      </c>
      <c r="C29" s="51">
        <f>IF('Town Data'!C25&gt;9,'Town Data'!B25,"*")</f>
        <v>9795155.8399999999</v>
      </c>
      <c r="D29" s="43" t="str">
        <f>IF('Town Data'!E25&gt;9,'Town Data'!D25,"*")</f>
        <v>*</v>
      </c>
      <c r="E29" s="44">
        <f>IF('Town Data'!G25&gt;9,'Town Data'!F25,"*")</f>
        <v>560343.96</v>
      </c>
      <c r="F29" s="43">
        <f>IF('Town Data'!I25&gt;9,'Town Data'!H25,"*")</f>
        <v>10372618.85</v>
      </c>
      <c r="G29" s="43" t="str">
        <f>IF('Town Data'!K25&gt;9,'Town Data'!J25,"*")</f>
        <v>*</v>
      </c>
      <c r="H29" s="44">
        <f>IF('Town Data'!M25&gt;9,'Town Data'!L25,"*")</f>
        <v>1093317.6000000001</v>
      </c>
      <c r="I29" s="22">
        <f t="shared" si="0"/>
        <v>-5.5671862463161824E-2</v>
      </c>
      <c r="J29" s="22" t="str">
        <f t="shared" si="1"/>
        <v/>
      </c>
      <c r="K29" s="22">
        <f t="shared" si="2"/>
        <v>-0.48748290524180721</v>
      </c>
      <c r="L29" s="15"/>
    </row>
    <row r="30" spans="1:12" x14ac:dyDescent="0.25">
      <c r="A30" s="15"/>
      <c r="B30" s="15" t="str">
        <f>'Town Data'!A26</f>
        <v>FAIR HAVEN</v>
      </c>
      <c r="C30" s="50">
        <f>IF('Town Data'!C26&gt;9,'Town Data'!B26,"*")</f>
        <v>1272684.48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1408053.87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-9.6139354384218348E-2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FAIRFAX</v>
      </c>
      <c r="C31" s="51">
        <f>IF('Town Data'!C27&gt;9,'Town Data'!B27,"*")</f>
        <v>834741.92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881245.83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-5.2770644032437482E-2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HARDWICK</v>
      </c>
      <c r="C32" s="50">
        <f>IF('Town Data'!C28&gt;9,'Town Data'!B28,"*")</f>
        <v>710033.21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928410.94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-0.23521667032488866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HARTFORD</v>
      </c>
      <c r="C33" s="51">
        <f>IF('Town Data'!C29&gt;9,'Town Data'!B29,"*")</f>
        <v>4381650.41</v>
      </c>
      <c r="D33" s="43">
        <f>IF('Town Data'!E29&gt;9,'Town Data'!D29,"*")</f>
        <v>1675315.09</v>
      </c>
      <c r="E33" s="44">
        <f>IF('Town Data'!G29&gt;9,'Town Data'!F29,"*")</f>
        <v>527358.78</v>
      </c>
      <c r="F33" s="43">
        <f>IF('Town Data'!I29&gt;9,'Town Data'!H29,"*")</f>
        <v>6574927.2599999998</v>
      </c>
      <c r="G33" s="43">
        <f>IF('Town Data'!K29&gt;9,'Town Data'!J29,"*")</f>
        <v>3889515.02</v>
      </c>
      <c r="H33" s="44">
        <f>IF('Town Data'!M29&gt;9,'Town Data'!L29,"*")</f>
        <v>1182672.9099999999</v>
      </c>
      <c r="I33" s="22">
        <f t="shared" si="0"/>
        <v>-0.33358191859296704</v>
      </c>
      <c r="J33" s="22">
        <f t="shared" si="1"/>
        <v>-0.56927404023754091</v>
      </c>
      <c r="K33" s="22">
        <f t="shared" si="2"/>
        <v>-0.55409583195745982</v>
      </c>
      <c r="L33" s="15"/>
    </row>
    <row r="34" spans="1:12" x14ac:dyDescent="0.25">
      <c r="A34" s="15"/>
      <c r="B34" s="15" t="str">
        <f>'Town Data'!A30</f>
        <v>HINESBURG</v>
      </c>
      <c r="C34" s="50">
        <f>IF('Town Data'!C30&gt;9,'Town Data'!B30,"*")</f>
        <v>932092.38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1265995.8899999999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-0.26374770458378022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JAY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960232.38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JERICHO</v>
      </c>
      <c r="C36" s="50">
        <f>IF('Town Data'!C32&gt;9,'Town Data'!B32,"*")</f>
        <v>849277.7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1066558.3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-0.20372125930668777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JOHNSON</v>
      </c>
      <c r="C37" s="51" t="str">
        <f>IF('Town Data'!C33&gt;9,'Town Data'!B33,"*")</f>
        <v>*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629041.53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 t="str">
        <f t="shared" si="0"/>
        <v/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KILLINGTON</v>
      </c>
      <c r="C38" s="50">
        <f>IF('Town Data'!C34&gt;9,'Town Data'!B34,"*")</f>
        <v>3008014.95</v>
      </c>
      <c r="D38" s="46">
        <f>IF('Town Data'!E34&gt;9,'Town Data'!D34,"*")</f>
        <v>2994587.06</v>
      </c>
      <c r="E38" s="47">
        <f>IF('Town Data'!G34&gt;9,'Town Data'!F34,"*")</f>
        <v>856311.12</v>
      </c>
      <c r="F38" s="45">
        <f>IF('Town Data'!I34&gt;9,'Town Data'!H34,"*")</f>
        <v>5790111.0199999996</v>
      </c>
      <c r="G38" s="46">
        <f>IF('Town Data'!K34&gt;9,'Town Data'!J34,"*")</f>
        <v>5125676.6399999997</v>
      </c>
      <c r="H38" s="47">
        <f>IF('Town Data'!M34&gt;9,'Town Data'!L34,"*")</f>
        <v>2888580.46</v>
      </c>
      <c r="I38" s="9">
        <f t="shared" si="0"/>
        <v>-0.48049097165670573</v>
      </c>
      <c r="J38" s="9">
        <f t="shared" si="1"/>
        <v>-0.41576746441031825</v>
      </c>
      <c r="K38" s="9">
        <f t="shared" si="2"/>
        <v>-0.70355296248178589</v>
      </c>
      <c r="L38" s="15"/>
    </row>
    <row r="39" spans="1:12" x14ac:dyDescent="0.25">
      <c r="A39" s="15"/>
      <c r="B39" s="27" t="str">
        <f>'Town Data'!A35</f>
        <v>LONDONDERRY</v>
      </c>
      <c r="C39" s="51">
        <f>IF('Town Data'!C35&gt;9,'Town Data'!B35,"*")</f>
        <v>614805.38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806445.92</v>
      </c>
      <c r="G39" s="43">
        <f>IF('Town Data'!K35&gt;9,'Town Data'!J35,"*")</f>
        <v>321126.17</v>
      </c>
      <c r="H39" s="44" t="str">
        <f>IF('Town Data'!M35&gt;9,'Town Data'!L35,"*")</f>
        <v>*</v>
      </c>
      <c r="I39" s="22">
        <f t="shared" si="0"/>
        <v>-0.23763594711967795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LUDLOW</v>
      </c>
      <c r="C40" s="50">
        <f>IF('Town Data'!C36&gt;9,'Town Data'!B36,"*")</f>
        <v>2561905.52</v>
      </c>
      <c r="D40" s="46">
        <f>IF('Town Data'!E36&gt;9,'Town Data'!D36,"*")</f>
        <v>787915.22</v>
      </c>
      <c r="E40" s="47">
        <f>IF('Town Data'!G36&gt;9,'Town Data'!F36,"*")</f>
        <v>638801.47</v>
      </c>
      <c r="F40" s="45">
        <f>IF('Town Data'!I36&gt;9,'Town Data'!H36,"*")</f>
        <v>4028904.84</v>
      </c>
      <c r="G40" s="46">
        <f>IF('Town Data'!K36&gt;9,'Town Data'!J36,"*")</f>
        <v>1329726.67</v>
      </c>
      <c r="H40" s="47">
        <f>IF('Town Data'!M36&gt;9,'Town Data'!L36,"*")</f>
        <v>1355174.85</v>
      </c>
      <c r="I40" s="9">
        <f t="shared" si="0"/>
        <v>-0.3641186322981011</v>
      </c>
      <c r="J40" s="9">
        <f t="shared" si="1"/>
        <v>-0.40746076785840507</v>
      </c>
      <c r="K40" s="9">
        <f t="shared" si="2"/>
        <v>-0.5286206278104999</v>
      </c>
      <c r="L40" s="15"/>
    </row>
    <row r="41" spans="1:12" x14ac:dyDescent="0.25">
      <c r="A41" s="15"/>
      <c r="B41" s="27" t="str">
        <f>'Town Data'!A37</f>
        <v>LYNDON</v>
      </c>
      <c r="C41" s="51">
        <f>IF('Town Data'!C37&gt;9,'Town Data'!B37,"*")</f>
        <v>2955803.6</v>
      </c>
      <c r="D41" s="43" t="str">
        <f>IF('Town Data'!E37&gt;9,'Town Data'!D37,"*")</f>
        <v>*</v>
      </c>
      <c r="E41" s="44">
        <f>IF('Town Data'!G37&gt;9,'Town Data'!F37,"*")</f>
        <v>131580.38</v>
      </c>
      <c r="F41" s="43">
        <f>IF('Town Data'!I37&gt;9,'Town Data'!H37,"*")</f>
        <v>3286624.04</v>
      </c>
      <c r="G41" s="43" t="str">
        <f>IF('Town Data'!K37&gt;9,'Town Data'!J37,"*")</f>
        <v>*</v>
      </c>
      <c r="H41" s="44">
        <f>IF('Town Data'!M37&gt;9,'Town Data'!L37,"*")</f>
        <v>296132.59000000003</v>
      </c>
      <c r="I41" s="22">
        <f t="shared" si="0"/>
        <v>-0.10065661176141094</v>
      </c>
      <c r="J41" s="22" t="str">
        <f t="shared" si="1"/>
        <v/>
      </c>
      <c r="K41" s="22">
        <f t="shared" si="2"/>
        <v>-0.5556707216858503</v>
      </c>
      <c r="L41" s="15"/>
    </row>
    <row r="42" spans="1:12" x14ac:dyDescent="0.25">
      <c r="A42" s="15"/>
      <c r="B42" s="15" t="str">
        <f>'Town Data'!A38</f>
        <v>MANCHESTER</v>
      </c>
      <c r="C42" s="50">
        <f>IF('Town Data'!C38&gt;9,'Town Data'!B38,"*")</f>
        <v>5898823.1200000001</v>
      </c>
      <c r="D42" s="46">
        <f>IF('Town Data'!E38&gt;9,'Town Data'!D38,"*")</f>
        <v>4126375.09</v>
      </c>
      <c r="E42" s="47">
        <f>IF('Town Data'!G38&gt;9,'Town Data'!F38,"*")</f>
        <v>1238907.79</v>
      </c>
      <c r="F42" s="45">
        <f>IF('Town Data'!I38&gt;9,'Town Data'!H38,"*")</f>
        <v>8371548.46</v>
      </c>
      <c r="G42" s="46">
        <f>IF('Town Data'!K38&gt;9,'Town Data'!J38,"*")</f>
        <v>8019640.7400000002</v>
      </c>
      <c r="H42" s="47">
        <f>IF('Town Data'!M38&gt;9,'Town Data'!L38,"*")</f>
        <v>2175088.27</v>
      </c>
      <c r="I42" s="9">
        <f t="shared" si="0"/>
        <v>-0.29537251702177925</v>
      </c>
      <c r="J42" s="9">
        <f t="shared" si="1"/>
        <v>-0.48546634147603979</v>
      </c>
      <c r="K42" s="9">
        <f t="shared" si="2"/>
        <v>-0.43041033916292509</v>
      </c>
      <c r="L42" s="15"/>
    </row>
    <row r="43" spans="1:12" x14ac:dyDescent="0.25">
      <c r="A43" s="15"/>
      <c r="B43" s="27" t="str">
        <f>'Town Data'!A39</f>
        <v>MIDDLEBURY</v>
      </c>
      <c r="C43" s="51">
        <f>IF('Town Data'!C39&gt;9,'Town Data'!B39,"*")</f>
        <v>4681407.95</v>
      </c>
      <c r="D43" s="43" t="str">
        <f>IF('Town Data'!E39&gt;9,'Town Data'!D39,"*")</f>
        <v>*</v>
      </c>
      <c r="E43" s="44">
        <f>IF('Town Data'!G39&gt;9,'Town Data'!F39,"*")</f>
        <v>331496.88</v>
      </c>
      <c r="F43" s="43">
        <f>IF('Town Data'!I39&gt;9,'Town Data'!H39,"*")</f>
        <v>6516754.3399999999</v>
      </c>
      <c r="G43" s="43">
        <f>IF('Town Data'!K39&gt;9,'Town Data'!J39,"*")</f>
        <v>1694179.16</v>
      </c>
      <c r="H43" s="44">
        <f>IF('Town Data'!M39&gt;9,'Town Data'!L39,"*")</f>
        <v>989530.39</v>
      </c>
      <c r="I43" s="22">
        <f t="shared" si="0"/>
        <v>-0.28163504318930638</v>
      </c>
      <c r="J43" s="22" t="str">
        <f t="shared" si="1"/>
        <v/>
      </c>
      <c r="K43" s="22">
        <f t="shared" si="2"/>
        <v>-0.66499575621927087</v>
      </c>
      <c r="L43" s="15"/>
    </row>
    <row r="44" spans="1:12" x14ac:dyDescent="0.25">
      <c r="A44" s="15"/>
      <c r="B44" s="15" t="str">
        <f>'Town Data'!A40</f>
        <v>MILTON</v>
      </c>
      <c r="C44" s="50">
        <f>IF('Town Data'!C40&gt;9,'Town Data'!B40,"*")</f>
        <v>2693005.48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2652813.91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1.5150542542201851E-2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MONTGOMERY</v>
      </c>
      <c r="C45" s="51">
        <f>IF('Town Data'!C41&gt;9,'Town Data'!B41,"*")</f>
        <v>237872.96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358691.07</v>
      </c>
      <c r="G45" s="43">
        <f>IF('Town Data'!K41&gt;9,'Town Data'!J41,"*")</f>
        <v>109424.8</v>
      </c>
      <c r="H45" s="44" t="str">
        <f>IF('Town Data'!M41&gt;9,'Town Data'!L41,"*")</f>
        <v>*</v>
      </c>
      <c r="I45" s="22">
        <f t="shared" si="0"/>
        <v>-0.33683054891776371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MONTPELIER</v>
      </c>
      <c r="C46" s="50">
        <f>IF('Town Data'!C42&gt;9,'Town Data'!B42,"*")</f>
        <v>3639503.82</v>
      </c>
      <c r="D46" s="46" t="str">
        <f>IF('Town Data'!E42&gt;9,'Town Data'!D42,"*")</f>
        <v>*</v>
      </c>
      <c r="E46" s="47">
        <f>IF('Town Data'!G42&gt;9,'Town Data'!F42,"*")</f>
        <v>332358.7</v>
      </c>
      <c r="F46" s="45">
        <f>IF('Town Data'!I42&gt;9,'Town Data'!H42,"*")</f>
        <v>6390288.6600000001</v>
      </c>
      <c r="G46" s="46" t="str">
        <f>IF('Town Data'!K42&gt;9,'Town Data'!J42,"*")</f>
        <v>*</v>
      </c>
      <c r="H46" s="47">
        <f>IF('Town Data'!M42&gt;9,'Town Data'!L42,"*")</f>
        <v>1331154.79</v>
      </c>
      <c r="I46" s="9">
        <f t="shared" si="0"/>
        <v>-0.43046331493889045</v>
      </c>
      <c r="J46" s="9" t="str">
        <f t="shared" si="1"/>
        <v/>
      </c>
      <c r="K46" s="9">
        <f t="shared" si="2"/>
        <v>-0.75032302591947253</v>
      </c>
      <c r="L46" s="15"/>
    </row>
    <row r="47" spans="1:12" x14ac:dyDescent="0.25">
      <c r="A47" s="15"/>
      <c r="B47" s="27" t="str">
        <f>'Town Data'!A43</f>
        <v>MORRISTOWN</v>
      </c>
      <c r="C47" s="51">
        <f>IF('Town Data'!C43&gt;9,'Town Data'!B43,"*")</f>
        <v>3686747.44</v>
      </c>
      <c r="D47" s="43" t="str">
        <f>IF('Town Data'!E43&gt;9,'Town Data'!D43,"*")</f>
        <v>*</v>
      </c>
      <c r="E47" s="44">
        <f>IF('Town Data'!G43&gt;9,'Town Data'!F43,"*")</f>
        <v>208225.04</v>
      </c>
      <c r="F47" s="43">
        <f>IF('Town Data'!I43&gt;9,'Town Data'!H43,"*")</f>
        <v>3753803.64</v>
      </c>
      <c r="G47" s="43">
        <f>IF('Town Data'!K43&gt;9,'Town Data'!J43,"*")</f>
        <v>253064.93</v>
      </c>
      <c r="H47" s="44">
        <f>IF('Town Data'!M43&gt;9,'Town Data'!L43,"*")</f>
        <v>319080.07</v>
      </c>
      <c r="I47" s="22">
        <f t="shared" si="0"/>
        <v>-1.7863534279059994E-2</v>
      </c>
      <c r="J47" s="22" t="str">
        <f t="shared" si="1"/>
        <v/>
      </c>
      <c r="K47" s="22">
        <f t="shared" si="2"/>
        <v>-0.34742072734282653</v>
      </c>
      <c r="L47" s="15"/>
    </row>
    <row r="48" spans="1:12" x14ac:dyDescent="0.25">
      <c r="A48" s="15"/>
      <c r="B48" s="15" t="str">
        <f>'Town Data'!A44</f>
        <v>MOUNT HOLLY</v>
      </c>
      <c r="C48" s="50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>
        <f>IF('Town Data'!K44&gt;9,'Town Data'!J44,"*")</f>
        <v>26124.87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NEWPORT</v>
      </c>
      <c r="C49" s="51">
        <f>IF('Town Data'!C45&gt;9,'Town Data'!B45,"*")</f>
        <v>2637951.5099999998</v>
      </c>
      <c r="D49" s="43" t="str">
        <f>IF('Town Data'!E45&gt;9,'Town Data'!D45,"*")</f>
        <v>*</v>
      </c>
      <c r="E49" s="44">
        <f>IF('Town Data'!G45&gt;9,'Town Data'!F45,"*")</f>
        <v>222499.03</v>
      </c>
      <c r="F49" s="43">
        <f>IF('Town Data'!I45&gt;9,'Town Data'!H45,"*")</f>
        <v>2750673.29</v>
      </c>
      <c r="G49" s="43" t="str">
        <f>IF('Town Data'!K45&gt;9,'Town Data'!J45,"*")</f>
        <v>*</v>
      </c>
      <c r="H49" s="44">
        <f>IF('Town Data'!M45&gt;9,'Town Data'!L45,"*")</f>
        <v>394266.58</v>
      </c>
      <c r="I49" s="22">
        <f t="shared" si="0"/>
        <v>-4.0979705008878119E-2</v>
      </c>
      <c r="J49" s="22" t="str">
        <f t="shared" si="1"/>
        <v/>
      </c>
      <c r="K49" s="22">
        <f t="shared" si="2"/>
        <v>-0.43566347926319299</v>
      </c>
      <c r="L49" s="15"/>
    </row>
    <row r="50" spans="1:12" x14ac:dyDescent="0.25">
      <c r="A50" s="15"/>
      <c r="B50" s="15" t="str">
        <f>'Town Data'!A46</f>
        <v>NORTH HERO</v>
      </c>
      <c r="C50" s="50" t="str">
        <f>IF('Town Data'!C46&gt;9,'Town Data'!B46,"*")</f>
        <v>*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>
        <f>IF('Town Data'!K46&gt;9,'Town Data'!J46,"*")</f>
        <v>175132.9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NORTHFIELD</v>
      </c>
      <c r="C51" s="51">
        <f>IF('Town Data'!C47&gt;9,'Town Data'!B47,"*")</f>
        <v>705462.91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1016198.24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-0.30578219659187755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PERU</v>
      </c>
      <c r="C52" s="50" t="str">
        <f>IF('Town Data'!C48&gt;9,'Town Data'!B48,"*")</f>
        <v>*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 t="str">
        <f>IF('Town Data'!I48&gt;9,'Town Data'!H48,"*")</f>
        <v>*</v>
      </c>
      <c r="G52" s="46">
        <f>IF('Town Data'!K48&gt;9,'Town Data'!J48,"*")</f>
        <v>391192.55</v>
      </c>
      <c r="H52" s="47" t="str">
        <f>IF('Town Data'!M48&gt;9,'Town Data'!L48,"*")</f>
        <v>*</v>
      </c>
      <c r="I52" s="9" t="str">
        <f t="shared" si="0"/>
        <v/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POULTNEY</v>
      </c>
      <c r="C53" s="51">
        <f>IF('Town Data'!C49&gt;9,'Town Data'!B49,"*")</f>
        <v>413190.74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617797.29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-0.33118719248509498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RANDOLPH</v>
      </c>
      <c r="C54" s="50">
        <f>IF('Town Data'!C50&gt;9,'Town Data'!B50,"*")</f>
        <v>1653120.17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1882623.66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-0.12190619658949788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RICHMOND</v>
      </c>
      <c r="C55" s="51">
        <f>IF('Town Data'!C51&gt;9,'Town Data'!B51,"*")</f>
        <v>704380.16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946325.66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-0.25566832880765378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ROCKINGHAM</v>
      </c>
      <c r="C56" s="50">
        <f>IF('Town Data'!C52&gt;9,'Town Data'!B52,"*")</f>
        <v>1151542.72</v>
      </c>
      <c r="D56" s="46" t="str">
        <f>IF('Town Data'!E52&gt;9,'Town Data'!D52,"*")</f>
        <v>*</v>
      </c>
      <c r="E56" s="47">
        <f>IF('Town Data'!G52&gt;9,'Town Data'!F52,"*")</f>
        <v>82005.179999999993</v>
      </c>
      <c r="F56" s="45">
        <f>IF('Town Data'!I52&gt;9,'Town Data'!H52,"*")</f>
        <v>1370596.86</v>
      </c>
      <c r="G56" s="46" t="str">
        <f>IF('Town Data'!K52&gt;9,'Town Data'!J52,"*")</f>
        <v>*</v>
      </c>
      <c r="H56" s="47">
        <f>IF('Town Data'!M52&gt;9,'Town Data'!L52,"*")</f>
        <v>322171.42</v>
      </c>
      <c r="I56" s="9">
        <f t="shared" si="0"/>
        <v>-0.15982390328838206</v>
      </c>
      <c r="J56" s="9" t="str">
        <f t="shared" si="1"/>
        <v/>
      </c>
      <c r="K56" s="9">
        <f t="shared" si="2"/>
        <v>-0.74546103437728894</v>
      </c>
      <c r="L56" s="15"/>
    </row>
    <row r="57" spans="1:12" x14ac:dyDescent="0.25">
      <c r="A57" s="15"/>
      <c r="B57" s="27" t="str">
        <f>'Town Data'!A53</f>
        <v>ROYALTON</v>
      </c>
      <c r="C57" s="51" t="str">
        <f>IF('Town Data'!C53&gt;9,'Town Data'!B53,"*")</f>
        <v>*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917951.51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RUTLAND</v>
      </c>
      <c r="C58" s="50">
        <f>IF('Town Data'!C54&gt;9,'Town Data'!B54,"*")</f>
        <v>10152844.890000001</v>
      </c>
      <c r="D58" s="46">
        <f>IF('Town Data'!E54&gt;9,'Town Data'!D54,"*")</f>
        <v>290652.37</v>
      </c>
      <c r="E58" s="47">
        <f>IF('Town Data'!G54&gt;9,'Town Data'!F54,"*")</f>
        <v>731633.65</v>
      </c>
      <c r="F58" s="45">
        <f>IF('Town Data'!I54&gt;9,'Town Data'!H54,"*")</f>
        <v>10520187.619999999</v>
      </c>
      <c r="G58" s="46">
        <f>IF('Town Data'!K54&gt;9,'Town Data'!J54,"*")</f>
        <v>1146509.03</v>
      </c>
      <c r="H58" s="47">
        <f>IF('Town Data'!M54&gt;9,'Town Data'!L54,"*")</f>
        <v>1385681.55</v>
      </c>
      <c r="I58" s="9">
        <f t="shared" si="0"/>
        <v>-3.4917887709686929E-2</v>
      </c>
      <c r="J58" s="9">
        <f t="shared" si="1"/>
        <v>-0.74648924483394608</v>
      </c>
      <c r="K58" s="9">
        <f t="shared" si="2"/>
        <v>-0.47200448039450332</v>
      </c>
      <c r="L58" s="15"/>
    </row>
    <row r="59" spans="1:12" x14ac:dyDescent="0.25">
      <c r="A59" s="15"/>
      <c r="B59" s="27" t="str">
        <f>'Town Data'!A55</f>
        <v>RUTLAND TOWN</v>
      </c>
      <c r="C59" s="51">
        <f>IF('Town Data'!C55&gt;9,'Town Data'!B55,"*")</f>
        <v>3627885.02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4622236.97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-0.21512353357339872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SHELBURNE</v>
      </c>
      <c r="C60" s="50">
        <f>IF('Town Data'!C56&gt;9,'Town Data'!B56,"*")</f>
        <v>1971094.22</v>
      </c>
      <c r="D60" s="46" t="str">
        <f>IF('Town Data'!E56&gt;9,'Town Data'!D56,"*")</f>
        <v>*</v>
      </c>
      <c r="E60" s="47">
        <f>IF('Town Data'!G56&gt;9,'Town Data'!F56,"*")</f>
        <v>177589.58</v>
      </c>
      <c r="F60" s="45">
        <f>IF('Town Data'!I56&gt;9,'Town Data'!H56,"*")</f>
        <v>2726821.88</v>
      </c>
      <c r="G60" s="46" t="str">
        <f>IF('Town Data'!K56&gt;9,'Town Data'!J56,"*")</f>
        <v>*</v>
      </c>
      <c r="H60" s="47">
        <f>IF('Town Data'!M56&gt;9,'Town Data'!L56,"*")</f>
        <v>524015.94</v>
      </c>
      <c r="I60" s="9">
        <f t="shared" si="0"/>
        <v>-0.27714595718294588</v>
      </c>
      <c r="J60" s="9" t="str">
        <f t="shared" si="1"/>
        <v/>
      </c>
      <c r="K60" s="9">
        <f t="shared" si="2"/>
        <v>-0.66109889710606895</v>
      </c>
      <c r="L60" s="15"/>
    </row>
    <row r="61" spans="1:12" x14ac:dyDescent="0.25">
      <c r="A61" s="15"/>
      <c r="B61" s="27" t="str">
        <f>'Town Data'!A57</f>
        <v>SOUTH BURLINGTON</v>
      </c>
      <c r="C61" s="51">
        <f>IF('Town Data'!C57&gt;9,'Town Data'!B57,"*")</f>
        <v>17240282.300000001</v>
      </c>
      <c r="D61" s="43">
        <f>IF('Town Data'!E57&gt;9,'Town Data'!D57,"*")</f>
        <v>3285133.94</v>
      </c>
      <c r="E61" s="44">
        <f>IF('Town Data'!G57&gt;9,'Town Data'!F57,"*")</f>
        <v>985186.15</v>
      </c>
      <c r="F61" s="43">
        <f>IF('Town Data'!I57&gt;9,'Town Data'!H57,"*")</f>
        <v>23079137.440000001</v>
      </c>
      <c r="G61" s="43">
        <f>IF('Town Data'!K57&gt;9,'Town Data'!J57,"*")</f>
        <v>9440846.7699999996</v>
      </c>
      <c r="H61" s="44">
        <f>IF('Town Data'!M57&gt;9,'Town Data'!L57,"*")</f>
        <v>2700044.15</v>
      </c>
      <c r="I61" s="22">
        <f t="shared" si="0"/>
        <v>-0.25299277995893765</v>
      </c>
      <c r="J61" s="22">
        <f t="shared" si="1"/>
        <v>-0.65202973631146011</v>
      </c>
      <c r="K61" s="22">
        <f t="shared" si="2"/>
        <v>-0.63512220716835321</v>
      </c>
      <c r="L61" s="15"/>
    </row>
    <row r="62" spans="1:12" x14ac:dyDescent="0.25">
      <c r="A62" s="15"/>
      <c r="B62" s="15" t="str">
        <f>'Town Data'!A58</f>
        <v>SOUTH HERO</v>
      </c>
      <c r="C62" s="50">
        <f>IF('Town Data'!C58&gt;9,'Town Data'!B58,"*")</f>
        <v>429271.46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560205.47</v>
      </c>
      <c r="G62" s="46">
        <f>IF('Town Data'!K58&gt;9,'Town Data'!J58,"*")</f>
        <v>32911.94</v>
      </c>
      <c r="H62" s="47" t="str">
        <f>IF('Town Data'!M58&gt;9,'Town Data'!L58,"*")</f>
        <v>*</v>
      </c>
      <c r="I62" s="9">
        <f t="shared" si="0"/>
        <v>-0.23372497594498667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SPRINGFIELD</v>
      </c>
      <c r="C63" s="51">
        <f>IF('Town Data'!C59&gt;9,'Town Data'!B59,"*")</f>
        <v>3047767.5</v>
      </c>
      <c r="D63" s="43" t="str">
        <f>IF('Town Data'!E59&gt;9,'Town Data'!D59,"*")</f>
        <v>*</v>
      </c>
      <c r="E63" s="44">
        <f>IF('Town Data'!G59&gt;9,'Town Data'!F59,"*")</f>
        <v>114483.9</v>
      </c>
      <c r="F63" s="43">
        <f>IF('Town Data'!I59&gt;9,'Town Data'!H59,"*")</f>
        <v>3011529.2</v>
      </c>
      <c r="G63" s="43" t="str">
        <f>IF('Town Data'!K59&gt;9,'Town Data'!J59,"*")</f>
        <v>*</v>
      </c>
      <c r="H63" s="44">
        <f>IF('Town Data'!M59&gt;9,'Town Data'!L59,"*")</f>
        <v>293357.53000000003</v>
      </c>
      <c r="I63" s="22">
        <f t="shared" si="0"/>
        <v>1.2033188985848058E-2</v>
      </c>
      <c r="J63" s="22" t="str">
        <f t="shared" si="1"/>
        <v/>
      </c>
      <c r="K63" s="22">
        <f t="shared" si="2"/>
        <v>-0.60974616877910037</v>
      </c>
      <c r="L63" s="15"/>
    </row>
    <row r="64" spans="1:12" x14ac:dyDescent="0.25">
      <c r="A64" s="15"/>
      <c r="B64" s="15" t="str">
        <f>'Town Data'!A60</f>
        <v>ST ALBANS</v>
      </c>
      <c r="C64" s="50">
        <f>IF('Town Data'!C60&gt;9,'Town Data'!B60,"*")</f>
        <v>5032152.82</v>
      </c>
      <c r="D64" s="46" t="str">
        <f>IF('Town Data'!E60&gt;9,'Town Data'!D60,"*")</f>
        <v>*</v>
      </c>
      <c r="E64" s="47">
        <f>IF('Town Data'!G60&gt;9,'Town Data'!F60,"*")</f>
        <v>244953.09</v>
      </c>
      <c r="F64" s="45">
        <f>IF('Town Data'!I60&gt;9,'Town Data'!H60,"*")</f>
        <v>4987682.3099999996</v>
      </c>
      <c r="G64" s="46" t="str">
        <f>IF('Town Data'!K60&gt;9,'Town Data'!J60,"*")</f>
        <v>*</v>
      </c>
      <c r="H64" s="47">
        <f>IF('Town Data'!M60&gt;9,'Town Data'!L60,"*")</f>
        <v>656196.5</v>
      </c>
      <c r="I64" s="9">
        <f t="shared" si="0"/>
        <v>8.9160670700377288E-3</v>
      </c>
      <c r="J64" s="9" t="str">
        <f t="shared" si="1"/>
        <v/>
      </c>
      <c r="K64" s="9">
        <f t="shared" si="2"/>
        <v>-0.62670771636240064</v>
      </c>
      <c r="L64" s="15"/>
    </row>
    <row r="65" spans="1:12" x14ac:dyDescent="0.25">
      <c r="A65" s="15"/>
      <c r="B65" s="27" t="str">
        <f>'Town Data'!A61</f>
        <v>ST ALBANS TOWN</v>
      </c>
      <c r="C65" s="51">
        <f>IF('Town Data'!C61&gt;9,'Town Data'!B61,"*")</f>
        <v>2440741.4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2525455.0099999998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-3.354389987727395E-2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ST JOHNSBURY</v>
      </c>
      <c r="C66" s="50">
        <f>IF('Town Data'!C62&gt;9,'Town Data'!B62,"*")</f>
        <v>2896992.95</v>
      </c>
      <c r="D66" s="46" t="str">
        <f>IF('Town Data'!E62&gt;9,'Town Data'!D62,"*")</f>
        <v>*</v>
      </c>
      <c r="E66" s="47">
        <f>IF('Town Data'!G62&gt;9,'Town Data'!F62,"*")</f>
        <v>118682.18</v>
      </c>
      <c r="F66" s="45">
        <f>IF('Town Data'!I62&gt;9,'Town Data'!H62,"*")</f>
        <v>3249844.47</v>
      </c>
      <c r="G66" s="46" t="str">
        <f>IF('Town Data'!K62&gt;9,'Town Data'!J62,"*")</f>
        <v>*</v>
      </c>
      <c r="H66" s="47">
        <f>IF('Town Data'!M62&gt;9,'Town Data'!L62,"*")</f>
        <v>345655.97</v>
      </c>
      <c r="I66" s="9">
        <f t="shared" si="0"/>
        <v>-0.10857489435486739</v>
      </c>
      <c r="J66" s="9" t="str">
        <f t="shared" si="1"/>
        <v/>
      </c>
      <c r="K66" s="9">
        <f t="shared" si="2"/>
        <v>-0.65664652052733241</v>
      </c>
      <c r="L66" s="15"/>
    </row>
    <row r="67" spans="1:12" x14ac:dyDescent="0.25">
      <c r="A67" s="15"/>
      <c r="B67" s="27" t="str">
        <f>'Town Data'!A63</f>
        <v>STOWE</v>
      </c>
      <c r="C67" s="51">
        <f>IF('Town Data'!C63&gt;9,'Town Data'!B63,"*")</f>
        <v>7868800.3399999999</v>
      </c>
      <c r="D67" s="43">
        <f>IF('Town Data'!E63&gt;9,'Town Data'!D63,"*")</f>
        <v>10332347.720000001</v>
      </c>
      <c r="E67" s="44">
        <f>IF('Town Data'!G63&gt;9,'Town Data'!F63,"*")</f>
        <v>2429189.58</v>
      </c>
      <c r="F67" s="43">
        <f>IF('Town Data'!I63&gt;9,'Town Data'!H63,"*")</f>
        <v>12574775.09</v>
      </c>
      <c r="G67" s="43">
        <f>IF('Town Data'!K63&gt;9,'Town Data'!J63,"*")</f>
        <v>17653389.41</v>
      </c>
      <c r="H67" s="44">
        <f>IF('Town Data'!M63&gt;9,'Town Data'!L63,"*")</f>
        <v>4388502.79</v>
      </c>
      <c r="I67" s="22">
        <f t="shared" si="0"/>
        <v>-0.37423927794481132</v>
      </c>
      <c r="J67" s="22">
        <f t="shared" si="1"/>
        <v>-0.41471025874798279</v>
      </c>
      <c r="K67" s="22">
        <f t="shared" si="2"/>
        <v>-0.44646507106356426</v>
      </c>
      <c r="L67" s="15"/>
    </row>
    <row r="68" spans="1:12" x14ac:dyDescent="0.25">
      <c r="A68" s="15"/>
      <c r="B68" s="15" t="str">
        <f>'Town Data'!A64</f>
        <v>STRATTON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>
        <f>IF('Town Data'!K64&gt;9,'Town Data'!J64,"*")</f>
        <v>2683620.11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SWANTON</v>
      </c>
      <c r="C69" s="51">
        <f>IF('Town Data'!C65&gt;9,'Town Data'!B65,"*")</f>
        <v>1370222.38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1431270.43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-4.265305054894486E-2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VERGENNES</v>
      </c>
      <c r="C70" s="50">
        <f>IF('Town Data'!C66&gt;9,'Town Data'!B66,"*")</f>
        <v>824946.57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>
        <f>IF('Town Data'!I66&gt;9,'Town Data'!H66,"*")</f>
        <v>993122.79</v>
      </c>
      <c r="G70" s="46" t="str">
        <f>IF('Town Data'!K66&gt;9,'Town Data'!J66,"*")</f>
        <v>*</v>
      </c>
      <c r="H70" s="47">
        <f>IF('Town Data'!M66&gt;9,'Town Data'!L66,"*")</f>
        <v>240151.19</v>
      </c>
      <c r="I70" s="9">
        <f t="shared" ref="I70:I133" si="3">IFERROR((C70-F70)/F70,"")</f>
        <v>-0.16934081232794998</v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WAITSFIELD</v>
      </c>
      <c r="C71" s="51">
        <f>IF('Town Data'!C67&gt;9,'Town Data'!B67,"*")</f>
        <v>1623277.69</v>
      </c>
      <c r="D71" s="43">
        <f>IF('Town Data'!E67&gt;9,'Town Data'!D67,"*")</f>
        <v>225170.98</v>
      </c>
      <c r="E71" s="44">
        <f>IF('Town Data'!G67&gt;9,'Town Data'!F67,"*")</f>
        <v>189514.66</v>
      </c>
      <c r="F71" s="43">
        <f>IF('Town Data'!I67&gt;9,'Town Data'!H67,"*")</f>
        <v>2687009.92</v>
      </c>
      <c r="G71" s="43">
        <f>IF('Town Data'!K67&gt;9,'Town Data'!J67,"*")</f>
        <v>790425.69</v>
      </c>
      <c r="H71" s="44">
        <f>IF('Town Data'!M67&gt;9,'Town Data'!L67,"*")</f>
        <v>1049471.6599999999</v>
      </c>
      <c r="I71" s="22">
        <f t="shared" si="3"/>
        <v>-0.39587953214553073</v>
      </c>
      <c r="J71" s="22">
        <f t="shared" si="4"/>
        <v>-0.7151269463420401</v>
      </c>
      <c r="K71" s="22">
        <f t="shared" si="5"/>
        <v>-0.81941898269077595</v>
      </c>
      <c r="L71" s="15"/>
    </row>
    <row r="72" spans="1:12" x14ac:dyDescent="0.25">
      <c r="A72" s="15"/>
      <c r="B72" s="15" t="str">
        <f>'Town Data'!A68</f>
        <v>WALLINGFORD</v>
      </c>
      <c r="C72" s="50">
        <f>IF('Town Data'!C68&gt;9,'Town Data'!B68,"*")</f>
        <v>257892.48000000001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WARREN</v>
      </c>
      <c r="C73" s="51">
        <f>IF('Town Data'!C69&gt;9,'Town Data'!B69,"*")</f>
        <v>746505.26</v>
      </c>
      <c r="D73" s="43">
        <f>IF('Town Data'!E69&gt;9,'Town Data'!D69,"*")</f>
        <v>664208.88</v>
      </c>
      <c r="E73" s="44" t="str">
        <f>IF('Town Data'!G69&gt;9,'Town Data'!F69,"*")</f>
        <v>*</v>
      </c>
      <c r="F73" s="43">
        <f>IF('Town Data'!I69&gt;9,'Town Data'!H69,"*")</f>
        <v>1351925.46</v>
      </c>
      <c r="G73" s="43">
        <f>IF('Town Data'!K69&gt;9,'Town Data'!J69,"*")</f>
        <v>1431730.23</v>
      </c>
      <c r="H73" s="44">
        <f>IF('Town Data'!M69&gt;9,'Town Data'!L69,"*")</f>
        <v>548244.39</v>
      </c>
      <c r="I73" s="22">
        <f t="shared" si="3"/>
        <v>-0.4478206956765205</v>
      </c>
      <c r="J73" s="22">
        <f t="shared" si="4"/>
        <v>-0.53607958672493772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WATERBURY</v>
      </c>
      <c r="C74" s="50">
        <f>IF('Town Data'!C70&gt;9,'Town Data'!B70,"*")</f>
        <v>2705776.44</v>
      </c>
      <c r="D74" s="46" t="str">
        <f>IF('Town Data'!E70&gt;9,'Town Data'!D70,"*")</f>
        <v>*</v>
      </c>
      <c r="E74" s="47">
        <f>IF('Town Data'!G70&gt;9,'Town Data'!F70,"*")</f>
        <v>447596.28</v>
      </c>
      <c r="F74" s="45">
        <f>IF('Town Data'!I70&gt;9,'Town Data'!H70,"*")</f>
        <v>4075618.05</v>
      </c>
      <c r="G74" s="46">
        <f>IF('Town Data'!K70&gt;9,'Town Data'!J70,"*")</f>
        <v>2130835.69</v>
      </c>
      <c r="H74" s="47">
        <f>IF('Town Data'!M70&gt;9,'Town Data'!L70,"*")</f>
        <v>1013320.08</v>
      </c>
      <c r="I74" s="9">
        <f t="shared" si="3"/>
        <v>-0.33610647347093775</v>
      </c>
      <c r="J74" s="9" t="str">
        <f t="shared" si="4"/>
        <v/>
      </c>
      <c r="K74" s="9">
        <f t="shared" si="5"/>
        <v>-0.55828736760057096</v>
      </c>
      <c r="L74" s="15"/>
    </row>
    <row r="75" spans="1:12" x14ac:dyDescent="0.25">
      <c r="A75" s="15"/>
      <c r="B75" s="27" t="str">
        <f>'Town Data'!A71</f>
        <v>WEST RUTLAND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>
        <f>IF('Town Data'!I71&gt;9,'Town Data'!H71,"*")</f>
        <v>413303.54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WILLISTON</v>
      </c>
      <c r="C76" s="50">
        <f>IF('Town Data'!C72&gt;9,'Town Data'!B72,"*")</f>
        <v>7527253.0800000001</v>
      </c>
      <c r="D76" s="46" t="str">
        <f>IF('Town Data'!E72&gt;9,'Town Data'!D72,"*")</f>
        <v>*</v>
      </c>
      <c r="E76" s="47">
        <f>IF('Town Data'!G72&gt;9,'Town Data'!F72,"*")</f>
        <v>609949.68999999994</v>
      </c>
      <c r="F76" s="45">
        <f>IF('Town Data'!I72&gt;9,'Town Data'!H72,"*")</f>
        <v>10674928.91</v>
      </c>
      <c r="G76" s="46" t="str">
        <f>IF('Town Data'!K72&gt;9,'Town Data'!J72,"*")</f>
        <v>*</v>
      </c>
      <c r="H76" s="47">
        <f>IF('Town Data'!M72&gt;9,'Town Data'!L72,"*")</f>
        <v>1075833.82</v>
      </c>
      <c r="I76" s="9">
        <f t="shared" si="3"/>
        <v>-0.29486621002706048</v>
      </c>
      <c r="J76" s="9" t="str">
        <f t="shared" si="4"/>
        <v/>
      </c>
      <c r="K76" s="9">
        <f t="shared" si="5"/>
        <v>-0.43304469643834037</v>
      </c>
      <c r="L76" s="15"/>
    </row>
    <row r="77" spans="1:12" x14ac:dyDescent="0.25">
      <c r="A77" s="15"/>
      <c r="B77" s="27" t="str">
        <f>'Town Data'!A73</f>
        <v>WILMINGTON</v>
      </c>
      <c r="C77" s="51">
        <f>IF('Town Data'!C73&gt;9,'Town Data'!B73,"*")</f>
        <v>1402818.25</v>
      </c>
      <c r="D77" s="43">
        <f>IF('Town Data'!E73&gt;9,'Town Data'!D73,"*")</f>
        <v>256877.2</v>
      </c>
      <c r="E77" s="44">
        <f>IF('Town Data'!G73&gt;9,'Town Data'!F73,"*")</f>
        <v>209645.45</v>
      </c>
      <c r="F77" s="43">
        <f>IF('Town Data'!I73&gt;9,'Town Data'!H73,"*")</f>
        <v>1806799.1</v>
      </c>
      <c r="G77" s="43">
        <f>IF('Town Data'!K73&gt;9,'Town Data'!J73,"*")</f>
        <v>468591.76</v>
      </c>
      <c r="H77" s="44">
        <f>IF('Town Data'!M73&gt;9,'Town Data'!L73,"*")</f>
        <v>375054.42</v>
      </c>
      <c r="I77" s="22">
        <f t="shared" si="3"/>
        <v>-0.22358924686203357</v>
      </c>
      <c r="J77" s="22">
        <f t="shared" si="4"/>
        <v>-0.45181024950161308</v>
      </c>
      <c r="K77" s="22">
        <f t="shared" si="5"/>
        <v>-0.44102658488866758</v>
      </c>
      <c r="L77" s="15"/>
    </row>
    <row r="78" spans="1:12" x14ac:dyDescent="0.25">
      <c r="A78" s="15"/>
      <c r="B78" s="15" t="str">
        <f>'Town Data'!A74</f>
        <v>WINDSOR</v>
      </c>
      <c r="C78" s="50">
        <f>IF('Town Data'!C74&gt;9,'Town Data'!B74,"*")</f>
        <v>896001.54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>
        <f>IF('Town Data'!I74&gt;9,'Town Data'!H74,"*")</f>
        <v>1093964.49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-0.18095921011110694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WINHALL</v>
      </c>
      <c r="C79" s="51" t="str">
        <f>IF('Town Data'!C75&gt;9,'Town Data'!B75,"*")</f>
        <v>*</v>
      </c>
      <c r="D79" s="43">
        <f>IF('Town Data'!E75&gt;9,'Town Data'!D75,"*")</f>
        <v>243584.36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>
        <f>IF('Town Data'!K75&gt;9,'Town Data'!J75,"*")</f>
        <v>582389.35</v>
      </c>
      <c r="H79" s="44" t="str">
        <f>IF('Town Data'!M75&gt;9,'Town Data'!L75,"*")</f>
        <v>*</v>
      </c>
      <c r="I79" s="22" t="str">
        <f t="shared" si="3"/>
        <v/>
      </c>
      <c r="J79" s="22">
        <f t="shared" si="4"/>
        <v>-0.58174997533866302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WINOOSKI</v>
      </c>
      <c r="C80" s="50">
        <f>IF('Town Data'!C76&gt;9,'Town Data'!B76,"*")</f>
        <v>2237487.46</v>
      </c>
      <c r="D80" s="46" t="str">
        <f>IF('Town Data'!E76&gt;9,'Town Data'!D76,"*")</f>
        <v>*</v>
      </c>
      <c r="E80" s="47">
        <f>IF('Town Data'!G76&gt;9,'Town Data'!F76,"*")</f>
        <v>394933.61</v>
      </c>
      <c r="F80" s="45">
        <f>IF('Town Data'!I76&gt;9,'Town Data'!H76,"*")</f>
        <v>3493661.9</v>
      </c>
      <c r="G80" s="46" t="str">
        <f>IF('Town Data'!K76&gt;9,'Town Data'!J76,"*")</f>
        <v>*</v>
      </c>
      <c r="H80" s="47">
        <f>IF('Town Data'!M76&gt;9,'Town Data'!L76,"*")</f>
        <v>1279396.1599999999</v>
      </c>
      <c r="I80" s="9">
        <f t="shared" si="3"/>
        <v>-0.35955810148658057</v>
      </c>
      <c r="J80" s="9" t="str">
        <f t="shared" si="4"/>
        <v/>
      </c>
      <c r="K80" s="9">
        <f t="shared" si="5"/>
        <v>-0.69131249385647675</v>
      </c>
      <c r="L80" s="15"/>
    </row>
    <row r="81" spans="1:12" x14ac:dyDescent="0.25">
      <c r="A81" s="15"/>
      <c r="B81" s="27" t="str">
        <f>'Town Data'!A77</f>
        <v>WOODSTOCK</v>
      </c>
      <c r="C81" s="51">
        <f>IF('Town Data'!C77&gt;9,'Town Data'!B77,"*")</f>
        <v>2774567.35</v>
      </c>
      <c r="D81" s="43">
        <f>IF('Town Data'!E77&gt;9,'Town Data'!D77,"*")</f>
        <v>3368340.89</v>
      </c>
      <c r="E81" s="44">
        <f>IF('Town Data'!G77&gt;9,'Town Data'!F77,"*")</f>
        <v>679091.76</v>
      </c>
      <c r="F81" s="43">
        <f>IF('Town Data'!I77&gt;9,'Town Data'!H77,"*")</f>
        <v>4379061.76</v>
      </c>
      <c r="G81" s="43">
        <f>IF('Town Data'!K77&gt;9,'Town Data'!J77,"*")</f>
        <v>6685688.4500000002</v>
      </c>
      <c r="H81" s="44">
        <f>IF('Town Data'!M77&gt;9,'Town Data'!L77,"*")</f>
        <v>1281610.78</v>
      </c>
      <c r="I81" s="22">
        <f t="shared" si="3"/>
        <v>-0.36640141152062666</v>
      </c>
      <c r="J81" s="22">
        <f t="shared" si="4"/>
        <v>-0.49618638152365596</v>
      </c>
      <c r="K81" s="22">
        <f t="shared" si="5"/>
        <v>-0.47012636707066402</v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386563.17</v>
      </c>
      <c r="I2" s="39">
        <v>10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3493117</v>
      </c>
      <c r="C3" s="39">
        <v>36</v>
      </c>
      <c r="D3" s="39">
        <v>0</v>
      </c>
      <c r="E3" s="39">
        <v>0</v>
      </c>
      <c r="F3" s="39">
        <v>291316.03000000003</v>
      </c>
      <c r="G3" s="39">
        <v>15</v>
      </c>
      <c r="H3" s="39">
        <v>4066851.33</v>
      </c>
      <c r="I3" s="39">
        <v>43</v>
      </c>
      <c r="J3" s="39">
        <v>0</v>
      </c>
      <c r="K3" s="39">
        <v>0</v>
      </c>
      <c r="L3" s="39">
        <v>759067.87</v>
      </c>
      <c r="M3" s="39">
        <v>19</v>
      </c>
    </row>
    <row r="4" spans="1:13" x14ac:dyDescent="0.25">
      <c r="A4" s="38" t="s">
        <v>49</v>
      </c>
      <c r="B4" s="39">
        <v>1139555.8899999999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1100074.46</v>
      </c>
      <c r="I4" s="39">
        <v>12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517258.37</v>
      </c>
      <c r="C5" s="39">
        <v>17</v>
      </c>
      <c r="D5" s="39">
        <v>0</v>
      </c>
      <c r="E5" s="39">
        <v>0</v>
      </c>
      <c r="F5" s="39">
        <v>0</v>
      </c>
      <c r="G5" s="39">
        <v>0</v>
      </c>
      <c r="H5" s="39">
        <v>549035.23</v>
      </c>
      <c r="I5" s="39">
        <v>19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6481635.96</v>
      </c>
      <c r="C6" s="39">
        <v>70</v>
      </c>
      <c r="D6" s="39">
        <v>860511.85</v>
      </c>
      <c r="E6" s="39">
        <v>20</v>
      </c>
      <c r="F6" s="39">
        <v>546385.68000000005</v>
      </c>
      <c r="G6" s="39">
        <v>25</v>
      </c>
      <c r="H6" s="39">
        <v>7804769.3899999997</v>
      </c>
      <c r="I6" s="39">
        <v>76</v>
      </c>
      <c r="J6" s="39">
        <v>1884252.74</v>
      </c>
      <c r="K6" s="39">
        <v>22</v>
      </c>
      <c r="L6" s="39">
        <v>1063901.98</v>
      </c>
      <c r="M6" s="39">
        <v>29</v>
      </c>
    </row>
    <row r="7" spans="1:13" x14ac:dyDescent="0.25">
      <c r="A7" s="38" t="s">
        <v>52</v>
      </c>
      <c r="B7" s="39">
        <v>4313618.2300000004</v>
      </c>
      <c r="C7" s="39">
        <v>19</v>
      </c>
      <c r="D7" s="39">
        <v>0</v>
      </c>
      <c r="E7" s="39">
        <v>0</v>
      </c>
      <c r="F7" s="39">
        <v>0</v>
      </c>
      <c r="G7" s="39">
        <v>0</v>
      </c>
      <c r="H7" s="39">
        <v>5031775.4000000004</v>
      </c>
      <c r="I7" s="39">
        <v>21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344676.38</v>
      </c>
      <c r="C8" s="39">
        <v>10</v>
      </c>
      <c r="D8" s="39">
        <v>0</v>
      </c>
      <c r="E8" s="39">
        <v>0</v>
      </c>
      <c r="F8" s="39">
        <v>0</v>
      </c>
      <c r="G8" s="39">
        <v>0</v>
      </c>
      <c r="H8" s="39">
        <v>575248.46</v>
      </c>
      <c r="I8" s="39">
        <v>10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1065030.72</v>
      </c>
      <c r="C9" s="39">
        <v>11</v>
      </c>
      <c r="D9" s="39">
        <v>0</v>
      </c>
      <c r="E9" s="39">
        <v>0</v>
      </c>
      <c r="F9" s="39">
        <v>0</v>
      </c>
      <c r="G9" s="39">
        <v>0</v>
      </c>
      <c r="H9" s="39">
        <v>1316662.8899999999</v>
      </c>
      <c r="I9" s="39">
        <v>12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791074.35</v>
      </c>
      <c r="C10" s="39">
        <v>22</v>
      </c>
      <c r="D10" s="39">
        <v>0</v>
      </c>
      <c r="E10" s="39">
        <v>0</v>
      </c>
      <c r="F10" s="39">
        <v>83858.19</v>
      </c>
      <c r="G10" s="39">
        <v>10</v>
      </c>
      <c r="H10" s="39">
        <v>913133.46</v>
      </c>
      <c r="I10" s="39">
        <v>22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8590456.8100000005</v>
      </c>
      <c r="C11" s="39">
        <v>74</v>
      </c>
      <c r="D11" s="39">
        <v>1039702.44</v>
      </c>
      <c r="E11" s="39">
        <v>17</v>
      </c>
      <c r="F11" s="39">
        <v>620511.86</v>
      </c>
      <c r="G11" s="39">
        <v>30</v>
      </c>
      <c r="H11" s="39">
        <v>10308112.48</v>
      </c>
      <c r="I11" s="39">
        <v>92</v>
      </c>
      <c r="J11" s="39">
        <v>2499606.89</v>
      </c>
      <c r="K11" s="39">
        <v>22</v>
      </c>
      <c r="L11" s="39">
        <v>1495448.24</v>
      </c>
      <c r="M11" s="39">
        <v>40</v>
      </c>
    </row>
    <row r="12" spans="1:13" x14ac:dyDescent="0.25">
      <c r="A12" s="38" t="s">
        <v>57</v>
      </c>
      <c r="B12" s="39">
        <v>264978.99</v>
      </c>
      <c r="C12" s="39">
        <v>10</v>
      </c>
      <c r="D12" s="39">
        <v>0</v>
      </c>
      <c r="E12" s="39">
        <v>0</v>
      </c>
      <c r="F12" s="39">
        <v>0</v>
      </c>
      <c r="G12" s="39">
        <v>0</v>
      </c>
      <c r="H12" s="39">
        <v>301450.43</v>
      </c>
      <c r="I12" s="39">
        <v>10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848540.96</v>
      </c>
      <c r="C13" s="39">
        <v>16</v>
      </c>
      <c r="D13" s="39">
        <v>0</v>
      </c>
      <c r="E13" s="39">
        <v>0</v>
      </c>
      <c r="F13" s="39">
        <v>0</v>
      </c>
      <c r="G13" s="39">
        <v>0</v>
      </c>
      <c r="H13" s="39">
        <v>1170363.49</v>
      </c>
      <c r="I13" s="39">
        <v>17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296620.98</v>
      </c>
      <c r="C14" s="39">
        <v>13</v>
      </c>
      <c r="D14" s="39">
        <v>304559.65000000002</v>
      </c>
      <c r="E14" s="39">
        <v>16</v>
      </c>
      <c r="F14" s="39">
        <v>0</v>
      </c>
      <c r="G14" s="39">
        <v>0</v>
      </c>
      <c r="H14" s="39">
        <v>674529.78</v>
      </c>
      <c r="I14" s="39">
        <v>15</v>
      </c>
      <c r="J14" s="39">
        <v>656295.4</v>
      </c>
      <c r="K14" s="39">
        <v>30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18371101.210000001</v>
      </c>
      <c r="C15" s="39">
        <v>186</v>
      </c>
      <c r="D15" s="39">
        <v>4501533.03</v>
      </c>
      <c r="E15" s="39">
        <v>16</v>
      </c>
      <c r="F15" s="39">
        <v>3607384.18</v>
      </c>
      <c r="G15" s="39">
        <v>95</v>
      </c>
      <c r="H15" s="39">
        <v>30050390.699999999</v>
      </c>
      <c r="I15" s="39">
        <v>205</v>
      </c>
      <c r="J15" s="39">
        <v>12964875.220000001</v>
      </c>
      <c r="K15" s="39">
        <v>29</v>
      </c>
      <c r="L15" s="39">
        <v>10453554.810000001</v>
      </c>
      <c r="M15" s="39">
        <v>116</v>
      </c>
    </row>
    <row r="16" spans="1:13" x14ac:dyDescent="0.25">
      <c r="A16" s="38" t="s">
        <v>61</v>
      </c>
      <c r="B16" s="39">
        <v>1070428.06</v>
      </c>
      <c r="C16" s="39">
        <v>16</v>
      </c>
      <c r="D16" s="39">
        <v>0</v>
      </c>
      <c r="E16" s="39">
        <v>0</v>
      </c>
      <c r="F16" s="39">
        <v>174617.55</v>
      </c>
      <c r="G16" s="39">
        <v>10</v>
      </c>
      <c r="H16" s="39">
        <v>1721422.5</v>
      </c>
      <c r="I16" s="39">
        <v>22</v>
      </c>
      <c r="J16" s="39">
        <v>2001435.26</v>
      </c>
      <c r="K16" s="39">
        <v>16</v>
      </c>
      <c r="L16" s="39">
        <v>469963.82</v>
      </c>
      <c r="M16" s="39">
        <v>11</v>
      </c>
    </row>
    <row r="17" spans="1:13" x14ac:dyDescent="0.25">
      <c r="A17" s="38" t="s">
        <v>62</v>
      </c>
      <c r="B17" s="39">
        <v>928577.97</v>
      </c>
      <c r="C17" s="39">
        <v>15</v>
      </c>
      <c r="D17" s="39">
        <v>0</v>
      </c>
      <c r="E17" s="39">
        <v>0</v>
      </c>
      <c r="F17" s="39">
        <v>0</v>
      </c>
      <c r="G17" s="39">
        <v>0</v>
      </c>
      <c r="H17" s="39">
        <v>1173509.8600000001</v>
      </c>
      <c r="I17" s="39">
        <v>19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565997.47</v>
      </c>
      <c r="C18" s="39">
        <v>14</v>
      </c>
      <c r="D18" s="39">
        <v>131920.60999999999</v>
      </c>
      <c r="E18" s="39">
        <v>10</v>
      </c>
      <c r="F18" s="39">
        <v>0</v>
      </c>
      <c r="G18" s="39">
        <v>0</v>
      </c>
      <c r="H18" s="39">
        <v>1014144.59</v>
      </c>
      <c r="I18" s="39">
        <v>15</v>
      </c>
      <c r="J18" s="39">
        <v>262253.43</v>
      </c>
      <c r="K18" s="39">
        <v>14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5746330.3200000003</v>
      </c>
      <c r="C19" s="39">
        <v>46</v>
      </c>
      <c r="D19" s="39">
        <v>1184091</v>
      </c>
      <c r="E19" s="39">
        <v>10</v>
      </c>
      <c r="F19" s="39">
        <v>406408.92</v>
      </c>
      <c r="G19" s="39">
        <v>14</v>
      </c>
      <c r="H19" s="39">
        <v>6568117.0300000003</v>
      </c>
      <c r="I19" s="39">
        <v>50</v>
      </c>
      <c r="J19" s="39">
        <v>3261337.54</v>
      </c>
      <c r="K19" s="39">
        <v>18</v>
      </c>
      <c r="L19" s="39">
        <v>854290.45</v>
      </c>
      <c r="M19" s="39">
        <v>18</v>
      </c>
    </row>
    <row r="20" spans="1:13" x14ac:dyDescent="0.25">
      <c r="A20" s="38" t="s">
        <v>65</v>
      </c>
      <c r="B20" s="39">
        <v>402877.37</v>
      </c>
      <c r="C20" s="39">
        <v>11</v>
      </c>
      <c r="D20" s="39">
        <v>0</v>
      </c>
      <c r="E20" s="39">
        <v>0</v>
      </c>
      <c r="F20" s="39">
        <v>0</v>
      </c>
      <c r="G20" s="39">
        <v>0</v>
      </c>
      <c r="H20" s="39">
        <v>519197.43</v>
      </c>
      <c r="I20" s="39">
        <v>10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2330264.41</v>
      </c>
      <c r="C21" s="39">
        <v>24</v>
      </c>
      <c r="D21" s="39">
        <v>0</v>
      </c>
      <c r="E21" s="39">
        <v>0</v>
      </c>
      <c r="F21" s="39">
        <v>0</v>
      </c>
      <c r="G21" s="39">
        <v>0</v>
      </c>
      <c r="H21" s="39">
        <v>2559644.75</v>
      </c>
      <c r="I21" s="39">
        <v>24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1081833.1299999999</v>
      </c>
      <c r="C22" s="39">
        <v>11</v>
      </c>
      <c r="D22" s="39">
        <v>0</v>
      </c>
      <c r="E22" s="39">
        <v>0</v>
      </c>
      <c r="F22" s="39">
        <v>0</v>
      </c>
      <c r="G22" s="39">
        <v>0</v>
      </c>
      <c r="H22" s="39">
        <v>1474909.05</v>
      </c>
      <c r="I22" s="39">
        <v>11</v>
      </c>
      <c r="J22" s="39">
        <v>610958.73</v>
      </c>
      <c r="K22" s="39">
        <v>14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1764616.86</v>
      </c>
      <c r="C23" s="39">
        <v>24</v>
      </c>
      <c r="D23" s="39">
        <v>531240.98</v>
      </c>
      <c r="E23" s="39">
        <v>29</v>
      </c>
      <c r="F23" s="39">
        <v>520900.47</v>
      </c>
      <c r="G23" s="39">
        <v>14</v>
      </c>
      <c r="H23" s="39">
        <v>1953517.9</v>
      </c>
      <c r="I23" s="39">
        <v>23</v>
      </c>
      <c r="J23" s="39">
        <v>800607.35</v>
      </c>
      <c r="K23" s="39">
        <v>39</v>
      </c>
      <c r="L23" s="39">
        <v>653977.87</v>
      </c>
      <c r="M23" s="39">
        <v>11</v>
      </c>
    </row>
    <row r="24" spans="1:13" x14ac:dyDescent="0.25">
      <c r="A24" s="38" t="s">
        <v>69</v>
      </c>
      <c r="B24" s="39">
        <v>1113926.3700000001</v>
      </c>
      <c r="C24" s="39">
        <v>16</v>
      </c>
      <c r="D24" s="39">
        <v>0</v>
      </c>
      <c r="E24" s="39">
        <v>0</v>
      </c>
      <c r="F24" s="39">
        <v>0</v>
      </c>
      <c r="G24" s="39">
        <v>0</v>
      </c>
      <c r="H24" s="39">
        <v>1127300.19</v>
      </c>
      <c r="I24" s="39">
        <v>18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9795155.8399999999</v>
      </c>
      <c r="C25" s="39">
        <v>80</v>
      </c>
      <c r="D25" s="39">
        <v>0</v>
      </c>
      <c r="E25" s="39">
        <v>0</v>
      </c>
      <c r="F25" s="39">
        <v>560343.96</v>
      </c>
      <c r="G25" s="39">
        <v>26</v>
      </c>
      <c r="H25" s="39">
        <v>10372618.85</v>
      </c>
      <c r="I25" s="39">
        <v>84</v>
      </c>
      <c r="J25" s="39">
        <v>0</v>
      </c>
      <c r="K25" s="39">
        <v>0</v>
      </c>
      <c r="L25" s="39">
        <v>1093317.6000000001</v>
      </c>
      <c r="M25" s="39">
        <v>25</v>
      </c>
    </row>
    <row r="26" spans="1:13" x14ac:dyDescent="0.25">
      <c r="A26" s="38" t="s">
        <v>71</v>
      </c>
      <c r="B26" s="39">
        <v>1272684.48</v>
      </c>
      <c r="C26" s="39">
        <v>14</v>
      </c>
      <c r="D26" s="39">
        <v>0</v>
      </c>
      <c r="E26" s="39">
        <v>0</v>
      </c>
      <c r="F26" s="39">
        <v>0</v>
      </c>
      <c r="G26" s="39">
        <v>0</v>
      </c>
      <c r="H26" s="39">
        <v>1408053.87</v>
      </c>
      <c r="I26" s="39">
        <v>17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834741.92</v>
      </c>
      <c r="C27" s="39">
        <v>10</v>
      </c>
      <c r="D27" s="39">
        <v>0</v>
      </c>
      <c r="E27" s="39">
        <v>0</v>
      </c>
      <c r="F27" s="39">
        <v>0</v>
      </c>
      <c r="G27" s="39">
        <v>0</v>
      </c>
      <c r="H27" s="39">
        <v>881245.83</v>
      </c>
      <c r="I27" s="39">
        <v>11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710033.21</v>
      </c>
      <c r="C28" s="39">
        <v>17</v>
      </c>
      <c r="D28" s="39">
        <v>0</v>
      </c>
      <c r="E28" s="39">
        <v>0</v>
      </c>
      <c r="F28" s="39">
        <v>0</v>
      </c>
      <c r="G28" s="39">
        <v>0</v>
      </c>
      <c r="H28" s="39">
        <v>928410.94</v>
      </c>
      <c r="I28" s="39">
        <v>19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4381650.41</v>
      </c>
      <c r="C29" s="39">
        <v>46</v>
      </c>
      <c r="D29" s="39">
        <v>1675315.09</v>
      </c>
      <c r="E29" s="39">
        <v>17</v>
      </c>
      <c r="F29" s="39">
        <v>527358.78</v>
      </c>
      <c r="G29" s="39">
        <v>18</v>
      </c>
      <c r="H29" s="39">
        <v>6574927.2599999998</v>
      </c>
      <c r="I29" s="39">
        <v>48</v>
      </c>
      <c r="J29" s="39">
        <v>3889515.02</v>
      </c>
      <c r="K29" s="39">
        <v>24</v>
      </c>
      <c r="L29" s="39">
        <v>1182672.9099999999</v>
      </c>
      <c r="M29" s="39">
        <v>20</v>
      </c>
    </row>
    <row r="30" spans="1:13" x14ac:dyDescent="0.25">
      <c r="A30" s="38" t="s">
        <v>75</v>
      </c>
      <c r="B30" s="39">
        <v>932092.38</v>
      </c>
      <c r="C30" s="39">
        <v>12</v>
      </c>
      <c r="D30" s="39">
        <v>0</v>
      </c>
      <c r="E30" s="39">
        <v>0</v>
      </c>
      <c r="F30" s="39">
        <v>0</v>
      </c>
      <c r="G30" s="39">
        <v>0</v>
      </c>
      <c r="H30" s="39">
        <v>1265995.8899999999</v>
      </c>
      <c r="I30" s="39">
        <v>13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960232.38</v>
      </c>
      <c r="K31" s="39">
        <v>14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849277.7</v>
      </c>
      <c r="C32" s="39">
        <v>12</v>
      </c>
      <c r="D32" s="39">
        <v>0</v>
      </c>
      <c r="E32" s="39">
        <v>0</v>
      </c>
      <c r="F32" s="39">
        <v>0</v>
      </c>
      <c r="G32" s="39">
        <v>0</v>
      </c>
      <c r="H32" s="39">
        <v>1066558.3</v>
      </c>
      <c r="I32" s="39">
        <v>13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629041.53</v>
      </c>
      <c r="I33" s="39">
        <v>11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3008014.95</v>
      </c>
      <c r="C34" s="39">
        <v>35</v>
      </c>
      <c r="D34" s="39">
        <v>2994587.06</v>
      </c>
      <c r="E34" s="39">
        <v>36</v>
      </c>
      <c r="F34" s="39">
        <v>856311.12</v>
      </c>
      <c r="G34" s="39">
        <v>26</v>
      </c>
      <c r="H34" s="39">
        <v>5790111.0199999996</v>
      </c>
      <c r="I34" s="39">
        <v>37</v>
      </c>
      <c r="J34" s="39">
        <v>5125676.6399999997</v>
      </c>
      <c r="K34" s="39">
        <v>56</v>
      </c>
      <c r="L34" s="39">
        <v>2888580.46</v>
      </c>
      <c r="M34" s="39">
        <v>30</v>
      </c>
    </row>
    <row r="35" spans="1:13" x14ac:dyDescent="0.25">
      <c r="A35" s="38" t="s">
        <v>80</v>
      </c>
      <c r="B35" s="39">
        <v>614805.38</v>
      </c>
      <c r="C35" s="39">
        <v>13</v>
      </c>
      <c r="D35" s="39">
        <v>0</v>
      </c>
      <c r="E35" s="39">
        <v>0</v>
      </c>
      <c r="F35" s="39">
        <v>0</v>
      </c>
      <c r="G35" s="39">
        <v>0</v>
      </c>
      <c r="H35" s="39">
        <v>806445.92</v>
      </c>
      <c r="I35" s="39">
        <v>17</v>
      </c>
      <c r="J35" s="39">
        <v>321126.17</v>
      </c>
      <c r="K35" s="39">
        <v>10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2561905.52</v>
      </c>
      <c r="C36" s="39">
        <v>39</v>
      </c>
      <c r="D36" s="39">
        <v>787915.22</v>
      </c>
      <c r="E36" s="39">
        <v>22</v>
      </c>
      <c r="F36" s="39">
        <v>638801.47</v>
      </c>
      <c r="G36" s="39">
        <v>21</v>
      </c>
      <c r="H36" s="39">
        <v>4028904.84</v>
      </c>
      <c r="I36" s="39">
        <v>38</v>
      </c>
      <c r="J36" s="39">
        <v>1329726.67</v>
      </c>
      <c r="K36" s="39">
        <v>36</v>
      </c>
      <c r="L36" s="39">
        <v>1355174.85</v>
      </c>
      <c r="M36" s="39">
        <v>21</v>
      </c>
    </row>
    <row r="37" spans="1:13" x14ac:dyDescent="0.25">
      <c r="A37" s="38" t="s">
        <v>82</v>
      </c>
      <c r="B37" s="39">
        <v>2955803.6</v>
      </c>
      <c r="C37" s="39">
        <v>25</v>
      </c>
      <c r="D37" s="39">
        <v>0</v>
      </c>
      <c r="E37" s="39">
        <v>0</v>
      </c>
      <c r="F37" s="39">
        <v>131580.38</v>
      </c>
      <c r="G37" s="39">
        <v>10</v>
      </c>
      <c r="H37" s="39">
        <v>3286624.04</v>
      </c>
      <c r="I37" s="39">
        <v>27</v>
      </c>
      <c r="J37" s="39">
        <v>0</v>
      </c>
      <c r="K37" s="39">
        <v>0</v>
      </c>
      <c r="L37" s="39">
        <v>296132.59000000003</v>
      </c>
      <c r="M37" s="39">
        <v>13</v>
      </c>
    </row>
    <row r="38" spans="1:13" x14ac:dyDescent="0.25">
      <c r="A38" s="38" t="s">
        <v>83</v>
      </c>
      <c r="B38" s="39">
        <v>5898823.1200000001</v>
      </c>
      <c r="C38" s="39">
        <v>60</v>
      </c>
      <c r="D38" s="39">
        <v>4126375.09</v>
      </c>
      <c r="E38" s="39">
        <v>32</v>
      </c>
      <c r="F38" s="39">
        <v>1238907.79</v>
      </c>
      <c r="G38" s="39">
        <v>36</v>
      </c>
      <c r="H38" s="39">
        <v>8371548.46</v>
      </c>
      <c r="I38" s="39">
        <v>65</v>
      </c>
      <c r="J38" s="39">
        <v>8019640.7400000002</v>
      </c>
      <c r="K38" s="39">
        <v>39</v>
      </c>
      <c r="L38" s="39">
        <v>2175088.27</v>
      </c>
      <c r="M38" s="39">
        <v>40</v>
      </c>
    </row>
    <row r="39" spans="1:13" x14ac:dyDescent="0.25">
      <c r="A39" s="38" t="s">
        <v>84</v>
      </c>
      <c r="B39" s="39">
        <v>4681407.95</v>
      </c>
      <c r="C39" s="39">
        <v>47</v>
      </c>
      <c r="D39" s="39">
        <v>0</v>
      </c>
      <c r="E39" s="39">
        <v>0</v>
      </c>
      <c r="F39" s="39">
        <v>331496.88</v>
      </c>
      <c r="G39" s="39">
        <v>18</v>
      </c>
      <c r="H39" s="39">
        <v>6516754.3399999999</v>
      </c>
      <c r="I39" s="39">
        <v>56</v>
      </c>
      <c r="J39" s="39">
        <v>1694179.16</v>
      </c>
      <c r="K39" s="39">
        <v>12</v>
      </c>
      <c r="L39" s="39">
        <v>989530.39</v>
      </c>
      <c r="M39" s="39">
        <v>27</v>
      </c>
    </row>
    <row r="40" spans="1:13" x14ac:dyDescent="0.25">
      <c r="A40" s="38" t="s">
        <v>85</v>
      </c>
      <c r="B40" s="39">
        <v>2693005.48</v>
      </c>
      <c r="C40" s="39">
        <v>23</v>
      </c>
      <c r="D40" s="39">
        <v>0</v>
      </c>
      <c r="E40" s="39">
        <v>0</v>
      </c>
      <c r="F40" s="39">
        <v>0</v>
      </c>
      <c r="G40" s="39">
        <v>0</v>
      </c>
      <c r="H40" s="39">
        <v>2652813.91</v>
      </c>
      <c r="I40" s="39">
        <v>24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237872.96</v>
      </c>
      <c r="C41" s="39">
        <v>10</v>
      </c>
      <c r="D41" s="39">
        <v>0</v>
      </c>
      <c r="E41" s="39">
        <v>0</v>
      </c>
      <c r="F41" s="39">
        <v>0</v>
      </c>
      <c r="G41" s="39">
        <v>0</v>
      </c>
      <c r="H41" s="39">
        <v>358691.07</v>
      </c>
      <c r="I41" s="39">
        <v>12</v>
      </c>
      <c r="J41" s="39">
        <v>109424.8</v>
      </c>
      <c r="K41" s="39">
        <v>10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3639503.82</v>
      </c>
      <c r="C42" s="39">
        <v>49</v>
      </c>
      <c r="D42" s="39">
        <v>0</v>
      </c>
      <c r="E42" s="39">
        <v>0</v>
      </c>
      <c r="F42" s="39">
        <v>332358.7</v>
      </c>
      <c r="G42" s="39">
        <v>18</v>
      </c>
      <c r="H42" s="39">
        <v>6390288.6600000001</v>
      </c>
      <c r="I42" s="39">
        <v>58</v>
      </c>
      <c r="J42" s="39">
        <v>0</v>
      </c>
      <c r="K42" s="39">
        <v>0</v>
      </c>
      <c r="L42" s="39">
        <v>1331154.79</v>
      </c>
      <c r="M42" s="39">
        <v>28</v>
      </c>
    </row>
    <row r="43" spans="1:13" x14ac:dyDescent="0.25">
      <c r="A43" s="38" t="s">
        <v>88</v>
      </c>
      <c r="B43" s="39">
        <v>3686747.44</v>
      </c>
      <c r="C43" s="39">
        <v>33</v>
      </c>
      <c r="D43" s="39">
        <v>0</v>
      </c>
      <c r="E43" s="39">
        <v>0</v>
      </c>
      <c r="F43" s="39">
        <v>208225.04</v>
      </c>
      <c r="G43" s="39">
        <v>11</v>
      </c>
      <c r="H43" s="39">
        <v>3753803.64</v>
      </c>
      <c r="I43" s="39">
        <v>35</v>
      </c>
      <c r="J43" s="39">
        <v>253064.93</v>
      </c>
      <c r="K43" s="39">
        <v>11</v>
      </c>
      <c r="L43" s="39">
        <v>319080.07</v>
      </c>
      <c r="M43" s="39">
        <v>12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26124.87</v>
      </c>
      <c r="K44" s="39">
        <v>10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2637951.5099999998</v>
      </c>
      <c r="C45" s="39">
        <v>27</v>
      </c>
      <c r="D45" s="39">
        <v>0</v>
      </c>
      <c r="E45" s="39">
        <v>0</v>
      </c>
      <c r="F45" s="39">
        <v>222499.03</v>
      </c>
      <c r="G45" s="39">
        <v>12</v>
      </c>
      <c r="H45" s="39">
        <v>2750673.29</v>
      </c>
      <c r="I45" s="39">
        <v>31</v>
      </c>
      <c r="J45" s="39">
        <v>0</v>
      </c>
      <c r="K45" s="39">
        <v>0</v>
      </c>
      <c r="L45" s="39">
        <v>394266.58</v>
      </c>
      <c r="M45" s="39">
        <v>14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175132.9</v>
      </c>
      <c r="K46" s="39">
        <v>11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705462.91</v>
      </c>
      <c r="C47" s="39">
        <v>21</v>
      </c>
      <c r="D47" s="39">
        <v>0</v>
      </c>
      <c r="E47" s="39">
        <v>0</v>
      </c>
      <c r="F47" s="39">
        <v>0</v>
      </c>
      <c r="G47" s="39">
        <v>0</v>
      </c>
      <c r="H47" s="39">
        <v>1016198.24</v>
      </c>
      <c r="I47" s="39">
        <v>23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391192.55</v>
      </c>
      <c r="K48" s="39">
        <v>11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413190.74</v>
      </c>
      <c r="C49" s="39">
        <v>12</v>
      </c>
      <c r="D49" s="39">
        <v>0</v>
      </c>
      <c r="E49" s="39">
        <v>0</v>
      </c>
      <c r="F49" s="39">
        <v>0</v>
      </c>
      <c r="G49" s="39">
        <v>0</v>
      </c>
      <c r="H49" s="39">
        <v>617797.29</v>
      </c>
      <c r="I49" s="39">
        <v>14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1653120.17</v>
      </c>
      <c r="C50" s="39">
        <v>22</v>
      </c>
      <c r="D50" s="39">
        <v>0</v>
      </c>
      <c r="E50" s="39">
        <v>0</v>
      </c>
      <c r="F50" s="39">
        <v>0</v>
      </c>
      <c r="G50" s="39">
        <v>0</v>
      </c>
      <c r="H50" s="39">
        <v>1882623.66</v>
      </c>
      <c r="I50" s="39">
        <v>23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704380.16</v>
      </c>
      <c r="C51" s="39">
        <v>11</v>
      </c>
      <c r="D51" s="39">
        <v>0</v>
      </c>
      <c r="E51" s="39">
        <v>0</v>
      </c>
      <c r="F51" s="39">
        <v>0</v>
      </c>
      <c r="G51" s="39">
        <v>0</v>
      </c>
      <c r="H51" s="39">
        <v>946325.66</v>
      </c>
      <c r="I51" s="39">
        <v>12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1151542.72</v>
      </c>
      <c r="C52" s="39">
        <v>30</v>
      </c>
      <c r="D52" s="39">
        <v>0</v>
      </c>
      <c r="E52" s="39">
        <v>0</v>
      </c>
      <c r="F52" s="39">
        <v>82005.179999999993</v>
      </c>
      <c r="G52" s="39">
        <v>12</v>
      </c>
      <c r="H52" s="39">
        <v>1370596.86</v>
      </c>
      <c r="I52" s="39">
        <v>35</v>
      </c>
      <c r="J52" s="39">
        <v>0</v>
      </c>
      <c r="K52" s="39">
        <v>0</v>
      </c>
      <c r="L52" s="39">
        <v>322171.42</v>
      </c>
      <c r="M52" s="39">
        <v>14</v>
      </c>
    </row>
    <row r="53" spans="1:13" x14ac:dyDescent="0.25">
      <c r="A53" s="38" t="s">
        <v>98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917951.51</v>
      </c>
      <c r="I53" s="39">
        <v>12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10152844.890000001</v>
      </c>
      <c r="C54" s="39">
        <v>81</v>
      </c>
      <c r="D54" s="39">
        <v>290652.37</v>
      </c>
      <c r="E54" s="39">
        <v>11</v>
      </c>
      <c r="F54" s="39">
        <v>731633.65</v>
      </c>
      <c r="G54" s="39">
        <v>27</v>
      </c>
      <c r="H54" s="39">
        <v>10520187.619999999</v>
      </c>
      <c r="I54" s="39">
        <v>90</v>
      </c>
      <c r="J54" s="39">
        <v>1146509.03</v>
      </c>
      <c r="K54" s="39">
        <v>12</v>
      </c>
      <c r="L54" s="39">
        <v>1385681.55</v>
      </c>
      <c r="M54" s="39">
        <v>36</v>
      </c>
    </row>
    <row r="55" spans="1:13" x14ac:dyDescent="0.25">
      <c r="A55" s="38" t="s">
        <v>100</v>
      </c>
      <c r="B55" s="39">
        <v>3627885.02</v>
      </c>
      <c r="C55" s="39">
        <v>15</v>
      </c>
      <c r="D55" s="39">
        <v>0</v>
      </c>
      <c r="E55" s="39">
        <v>0</v>
      </c>
      <c r="F55" s="39">
        <v>0</v>
      </c>
      <c r="G55" s="39">
        <v>0</v>
      </c>
      <c r="H55" s="39">
        <v>4622236.97</v>
      </c>
      <c r="I55" s="39">
        <v>19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1971094.22</v>
      </c>
      <c r="C56" s="39">
        <v>25</v>
      </c>
      <c r="D56" s="39">
        <v>0</v>
      </c>
      <c r="E56" s="39">
        <v>0</v>
      </c>
      <c r="F56" s="39">
        <v>177589.58</v>
      </c>
      <c r="G56" s="39">
        <v>12</v>
      </c>
      <c r="H56" s="39">
        <v>2726821.88</v>
      </c>
      <c r="I56" s="39">
        <v>28</v>
      </c>
      <c r="J56" s="39">
        <v>0</v>
      </c>
      <c r="K56" s="39">
        <v>0</v>
      </c>
      <c r="L56" s="39">
        <v>524015.94</v>
      </c>
      <c r="M56" s="39">
        <v>18</v>
      </c>
    </row>
    <row r="57" spans="1:13" x14ac:dyDescent="0.25">
      <c r="A57" s="38" t="s">
        <v>102</v>
      </c>
      <c r="B57" s="39">
        <v>17240282.300000001</v>
      </c>
      <c r="C57" s="39">
        <v>91</v>
      </c>
      <c r="D57" s="39">
        <v>3285133.94</v>
      </c>
      <c r="E57" s="39">
        <v>16</v>
      </c>
      <c r="F57" s="39">
        <v>985186.15</v>
      </c>
      <c r="G57" s="39">
        <v>32</v>
      </c>
      <c r="H57" s="39">
        <v>23079137.440000001</v>
      </c>
      <c r="I57" s="39">
        <v>105</v>
      </c>
      <c r="J57" s="39">
        <v>9440846.7699999996</v>
      </c>
      <c r="K57" s="39">
        <v>22</v>
      </c>
      <c r="L57" s="39">
        <v>2700044.15</v>
      </c>
      <c r="M57" s="39">
        <v>40</v>
      </c>
    </row>
    <row r="58" spans="1:13" x14ac:dyDescent="0.25">
      <c r="A58" s="38" t="s">
        <v>103</v>
      </c>
      <c r="B58" s="39">
        <v>429271.46</v>
      </c>
      <c r="C58" s="39">
        <v>13</v>
      </c>
      <c r="D58" s="39">
        <v>0</v>
      </c>
      <c r="E58" s="39">
        <v>0</v>
      </c>
      <c r="F58" s="39">
        <v>0</v>
      </c>
      <c r="G58" s="39">
        <v>0</v>
      </c>
      <c r="H58" s="39">
        <v>560205.47</v>
      </c>
      <c r="I58" s="39">
        <v>13</v>
      </c>
      <c r="J58" s="39">
        <v>32911.94</v>
      </c>
      <c r="K58" s="39">
        <v>11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3047767.5</v>
      </c>
      <c r="C59" s="39">
        <v>33</v>
      </c>
      <c r="D59" s="39">
        <v>0</v>
      </c>
      <c r="E59" s="39">
        <v>0</v>
      </c>
      <c r="F59" s="39">
        <v>114483.9</v>
      </c>
      <c r="G59" s="39">
        <v>10</v>
      </c>
      <c r="H59" s="39">
        <v>3011529.2</v>
      </c>
      <c r="I59" s="39">
        <v>36</v>
      </c>
      <c r="J59" s="39">
        <v>0</v>
      </c>
      <c r="K59" s="39">
        <v>0</v>
      </c>
      <c r="L59" s="39">
        <v>293357.53000000003</v>
      </c>
      <c r="M59" s="39">
        <v>17</v>
      </c>
    </row>
    <row r="60" spans="1:13" x14ac:dyDescent="0.25">
      <c r="A60" s="38" t="s">
        <v>105</v>
      </c>
      <c r="B60" s="39">
        <v>5032152.82</v>
      </c>
      <c r="C60" s="39">
        <v>36</v>
      </c>
      <c r="D60" s="39">
        <v>0</v>
      </c>
      <c r="E60" s="39">
        <v>0</v>
      </c>
      <c r="F60" s="39">
        <v>244953.09</v>
      </c>
      <c r="G60" s="39">
        <v>11</v>
      </c>
      <c r="H60" s="39">
        <v>4987682.3099999996</v>
      </c>
      <c r="I60" s="39">
        <v>44</v>
      </c>
      <c r="J60" s="39">
        <v>0</v>
      </c>
      <c r="K60" s="39">
        <v>0</v>
      </c>
      <c r="L60" s="39">
        <v>656196.5</v>
      </c>
      <c r="M60" s="39">
        <v>16</v>
      </c>
    </row>
    <row r="61" spans="1:13" x14ac:dyDescent="0.25">
      <c r="A61" s="38" t="s">
        <v>106</v>
      </c>
      <c r="B61" s="39">
        <v>2440741.4</v>
      </c>
      <c r="C61" s="39">
        <v>20</v>
      </c>
      <c r="D61" s="39">
        <v>0</v>
      </c>
      <c r="E61" s="39">
        <v>0</v>
      </c>
      <c r="F61" s="39">
        <v>0</v>
      </c>
      <c r="G61" s="39">
        <v>0</v>
      </c>
      <c r="H61" s="39">
        <v>2525455.0099999998</v>
      </c>
      <c r="I61" s="39">
        <v>22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2896992.95</v>
      </c>
      <c r="C62" s="39">
        <v>44</v>
      </c>
      <c r="D62" s="39">
        <v>0</v>
      </c>
      <c r="E62" s="39">
        <v>0</v>
      </c>
      <c r="F62" s="39">
        <v>118682.18</v>
      </c>
      <c r="G62" s="39">
        <v>19</v>
      </c>
      <c r="H62" s="39">
        <v>3249844.47</v>
      </c>
      <c r="I62" s="39">
        <v>50</v>
      </c>
      <c r="J62" s="39">
        <v>0</v>
      </c>
      <c r="K62" s="39">
        <v>0</v>
      </c>
      <c r="L62" s="39">
        <v>345655.97</v>
      </c>
      <c r="M62" s="39">
        <v>22</v>
      </c>
    </row>
    <row r="63" spans="1:13" x14ac:dyDescent="0.25">
      <c r="A63" s="38" t="s">
        <v>108</v>
      </c>
      <c r="B63" s="39">
        <v>7868800.3399999999</v>
      </c>
      <c r="C63" s="39">
        <v>62</v>
      </c>
      <c r="D63" s="39">
        <v>10332347.720000001</v>
      </c>
      <c r="E63" s="39">
        <v>72</v>
      </c>
      <c r="F63" s="39">
        <v>2429189.58</v>
      </c>
      <c r="G63" s="39">
        <v>44</v>
      </c>
      <c r="H63" s="39">
        <v>12574775.09</v>
      </c>
      <c r="I63" s="39">
        <v>70</v>
      </c>
      <c r="J63" s="39">
        <v>17653389.41</v>
      </c>
      <c r="K63" s="39">
        <v>104</v>
      </c>
      <c r="L63" s="39">
        <v>4388502.79</v>
      </c>
      <c r="M63" s="39">
        <v>48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2683620.11</v>
      </c>
      <c r="K64" s="39">
        <v>10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1370222.38</v>
      </c>
      <c r="C65" s="39">
        <v>17</v>
      </c>
      <c r="D65" s="39">
        <v>0</v>
      </c>
      <c r="E65" s="39">
        <v>0</v>
      </c>
      <c r="F65" s="39">
        <v>0</v>
      </c>
      <c r="G65" s="39">
        <v>0</v>
      </c>
      <c r="H65" s="39">
        <v>1431270.43</v>
      </c>
      <c r="I65" s="39">
        <v>16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824946.57</v>
      </c>
      <c r="C66" s="39">
        <v>17</v>
      </c>
      <c r="D66" s="39">
        <v>0</v>
      </c>
      <c r="E66" s="39">
        <v>0</v>
      </c>
      <c r="F66" s="39">
        <v>0</v>
      </c>
      <c r="G66" s="39">
        <v>0</v>
      </c>
      <c r="H66" s="39">
        <v>993122.79</v>
      </c>
      <c r="I66" s="39">
        <v>18</v>
      </c>
      <c r="J66" s="39">
        <v>0</v>
      </c>
      <c r="K66" s="39">
        <v>0</v>
      </c>
      <c r="L66" s="39">
        <v>240151.19</v>
      </c>
      <c r="M66" s="39">
        <v>10</v>
      </c>
    </row>
    <row r="67" spans="1:13" x14ac:dyDescent="0.25">
      <c r="A67" s="38" t="s">
        <v>112</v>
      </c>
      <c r="B67" s="39">
        <v>1623277.69</v>
      </c>
      <c r="C67" s="39">
        <v>35</v>
      </c>
      <c r="D67" s="39">
        <v>225170.98</v>
      </c>
      <c r="E67" s="39">
        <v>14</v>
      </c>
      <c r="F67" s="39">
        <v>189514.66</v>
      </c>
      <c r="G67" s="39">
        <v>21</v>
      </c>
      <c r="H67" s="39">
        <v>2687009.92</v>
      </c>
      <c r="I67" s="39">
        <v>36</v>
      </c>
      <c r="J67" s="39">
        <v>790425.69</v>
      </c>
      <c r="K67" s="39">
        <v>18</v>
      </c>
      <c r="L67" s="39">
        <v>1049471.6599999999</v>
      </c>
      <c r="M67" s="39">
        <v>23</v>
      </c>
    </row>
    <row r="68" spans="1:13" x14ac:dyDescent="0.25">
      <c r="A68" s="38" t="s">
        <v>113</v>
      </c>
      <c r="B68" s="39">
        <v>257892.48000000001</v>
      </c>
      <c r="C68" s="39">
        <v>10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746505.26</v>
      </c>
      <c r="C69" s="39">
        <v>15</v>
      </c>
      <c r="D69" s="39">
        <v>664208.88</v>
      </c>
      <c r="E69" s="39">
        <v>10</v>
      </c>
      <c r="F69" s="39">
        <v>0</v>
      </c>
      <c r="G69" s="39">
        <v>0</v>
      </c>
      <c r="H69" s="39">
        <v>1351925.46</v>
      </c>
      <c r="I69" s="39">
        <v>19</v>
      </c>
      <c r="J69" s="39">
        <v>1431730.23</v>
      </c>
      <c r="K69" s="39">
        <v>20</v>
      </c>
      <c r="L69" s="39">
        <v>548244.39</v>
      </c>
      <c r="M69" s="39">
        <v>10</v>
      </c>
    </row>
    <row r="70" spans="1:13" x14ac:dyDescent="0.25">
      <c r="A70" s="38" t="s">
        <v>115</v>
      </c>
      <c r="B70" s="39">
        <v>2705776.44</v>
      </c>
      <c r="C70" s="39">
        <v>38</v>
      </c>
      <c r="D70" s="39">
        <v>0</v>
      </c>
      <c r="E70" s="39">
        <v>0</v>
      </c>
      <c r="F70" s="39">
        <v>447596.28</v>
      </c>
      <c r="G70" s="39">
        <v>16</v>
      </c>
      <c r="H70" s="39">
        <v>4075618.05</v>
      </c>
      <c r="I70" s="39">
        <v>41</v>
      </c>
      <c r="J70" s="39">
        <v>2130835.69</v>
      </c>
      <c r="K70" s="39">
        <v>15</v>
      </c>
      <c r="L70" s="39">
        <v>1013320.08</v>
      </c>
      <c r="M70" s="39">
        <v>18</v>
      </c>
    </row>
    <row r="71" spans="1:13" x14ac:dyDescent="0.25">
      <c r="A71" s="38" t="s">
        <v>116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413303.54</v>
      </c>
      <c r="I71" s="39">
        <v>10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7527253.0800000001</v>
      </c>
      <c r="C72" s="39">
        <v>51</v>
      </c>
      <c r="D72" s="39">
        <v>0</v>
      </c>
      <c r="E72" s="39">
        <v>0</v>
      </c>
      <c r="F72" s="39">
        <v>609949.68999999994</v>
      </c>
      <c r="G72" s="39">
        <v>19</v>
      </c>
      <c r="H72" s="39">
        <v>10674928.91</v>
      </c>
      <c r="I72" s="39">
        <v>56</v>
      </c>
      <c r="J72" s="39">
        <v>0</v>
      </c>
      <c r="K72" s="39">
        <v>0</v>
      </c>
      <c r="L72" s="39">
        <v>1075833.82</v>
      </c>
      <c r="M72" s="39">
        <v>20</v>
      </c>
    </row>
    <row r="73" spans="1:13" x14ac:dyDescent="0.25">
      <c r="A73" s="38" t="s">
        <v>118</v>
      </c>
      <c r="B73" s="39">
        <v>1402818.25</v>
      </c>
      <c r="C73" s="39">
        <v>25</v>
      </c>
      <c r="D73" s="39">
        <v>256877.2</v>
      </c>
      <c r="E73" s="39">
        <v>15</v>
      </c>
      <c r="F73" s="39">
        <v>209645.45</v>
      </c>
      <c r="G73" s="39">
        <v>15</v>
      </c>
      <c r="H73" s="39">
        <v>1806799.1</v>
      </c>
      <c r="I73" s="39">
        <v>26</v>
      </c>
      <c r="J73" s="39">
        <v>468591.76</v>
      </c>
      <c r="K73" s="39">
        <v>16</v>
      </c>
      <c r="L73" s="39">
        <v>375054.42</v>
      </c>
      <c r="M73" s="39">
        <v>14</v>
      </c>
    </row>
    <row r="74" spans="1:13" x14ac:dyDescent="0.25">
      <c r="A74" s="38" t="s">
        <v>119</v>
      </c>
      <c r="B74" s="39">
        <v>896001.54</v>
      </c>
      <c r="C74" s="39">
        <v>12</v>
      </c>
      <c r="D74" s="39">
        <v>0</v>
      </c>
      <c r="E74" s="39">
        <v>0</v>
      </c>
      <c r="F74" s="39">
        <v>0</v>
      </c>
      <c r="G74" s="39">
        <v>0</v>
      </c>
      <c r="H74" s="39">
        <v>1093964.49</v>
      </c>
      <c r="I74" s="39">
        <v>15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0</v>
      </c>
      <c r="C75" s="39">
        <v>0</v>
      </c>
      <c r="D75" s="39">
        <v>243584.36</v>
      </c>
      <c r="E75" s="39">
        <v>12</v>
      </c>
      <c r="F75" s="39">
        <v>0</v>
      </c>
      <c r="G75" s="39">
        <v>0</v>
      </c>
      <c r="H75" s="39">
        <v>0</v>
      </c>
      <c r="I75" s="39">
        <v>0</v>
      </c>
      <c r="J75" s="39">
        <v>582389.35</v>
      </c>
      <c r="K75" s="39">
        <v>23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2237487.46</v>
      </c>
      <c r="C76" s="39">
        <v>30</v>
      </c>
      <c r="D76" s="39">
        <v>0</v>
      </c>
      <c r="E76" s="39">
        <v>0</v>
      </c>
      <c r="F76" s="39">
        <v>394933.61</v>
      </c>
      <c r="G76" s="39">
        <v>15</v>
      </c>
      <c r="H76" s="39">
        <v>3493661.9</v>
      </c>
      <c r="I76" s="39">
        <v>32</v>
      </c>
      <c r="J76" s="39">
        <v>0</v>
      </c>
      <c r="K76" s="39">
        <v>0</v>
      </c>
      <c r="L76" s="39">
        <v>1279396.1599999999</v>
      </c>
      <c r="M76" s="39">
        <v>17</v>
      </c>
    </row>
    <row r="77" spans="1:13" x14ac:dyDescent="0.25">
      <c r="A77" s="35" t="s">
        <v>122</v>
      </c>
      <c r="B77" s="35">
        <v>2774567.35</v>
      </c>
      <c r="C77" s="35">
        <v>27</v>
      </c>
      <c r="D77" s="35">
        <v>3368340.89</v>
      </c>
      <c r="E77" s="35">
        <v>21</v>
      </c>
      <c r="F77" s="35">
        <v>679091.76</v>
      </c>
      <c r="G77" s="35">
        <v>15</v>
      </c>
      <c r="H77" s="35">
        <v>4379061.76</v>
      </c>
      <c r="I77" s="35">
        <v>25</v>
      </c>
      <c r="J77" s="35">
        <v>6685688.4500000002</v>
      </c>
      <c r="K77" s="35">
        <v>30</v>
      </c>
      <c r="L77" s="35">
        <v>1281610.78</v>
      </c>
      <c r="M77" s="35">
        <v>15</v>
      </c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123</v>
      </c>
      <c r="B2" s="35">
        <v>7600043.5800000001</v>
      </c>
      <c r="C2" s="36">
        <v>121</v>
      </c>
      <c r="D2" s="35">
        <v>1173432.18</v>
      </c>
      <c r="E2" s="36">
        <v>45</v>
      </c>
      <c r="F2" s="35">
        <v>570006.43000000005</v>
      </c>
      <c r="G2" s="36">
        <v>46</v>
      </c>
      <c r="H2" s="35">
        <v>10991152.17</v>
      </c>
      <c r="I2" s="36">
        <v>140</v>
      </c>
      <c r="J2" s="35">
        <v>2744881.99</v>
      </c>
      <c r="K2" s="36">
        <v>73</v>
      </c>
      <c r="L2" s="35">
        <v>1824972.56</v>
      </c>
      <c r="M2" s="37">
        <v>63</v>
      </c>
      <c r="N2" s="35"/>
      <c r="O2" s="35"/>
      <c r="P2" s="35"/>
      <c r="Q2" s="35"/>
      <c r="R2" s="35"/>
    </row>
    <row r="3" spans="1:18" x14ac:dyDescent="0.25">
      <c r="A3" s="35" t="s">
        <v>124</v>
      </c>
      <c r="B3" s="35">
        <v>14741523.84</v>
      </c>
      <c r="C3" s="36">
        <v>181</v>
      </c>
      <c r="D3" s="35">
        <v>6022089.2699999996</v>
      </c>
      <c r="E3" s="36">
        <v>98</v>
      </c>
      <c r="F3" s="35">
        <v>2185193.37</v>
      </c>
      <c r="G3" s="36">
        <v>83</v>
      </c>
      <c r="H3" s="35">
        <v>19413436.84</v>
      </c>
      <c r="I3" s="36">
        <v>191</v>
      </c>
      <c r="J3" s="35">
        <v>12158766.359999999</v>
      </c>
      <c r="K3" s="36">
        <v>136</v>
      </c>
      <c r="L3" s="35">
        <v>4084927.32</v>
      </c>
      <c r="M3" s="37">
        <v>93</v>
      </c>
      <c r="N3" s="35"/>
      <c r="O3" s="35"/>
      <c r="P3" s="35"/>
      <c r="Q3" s="35"/>
      <c r="R3" s="35"/>
    </row>
    <row r="4" spans="1:18" x14ac:dyDescent="0.25">
      <c r="A4" s="35" t="s">
        <v>125</v>
      </c>
      <c r="B4" s="35">
        <v>7884189.3200000003</v>
      </c>
      <c r="C4" s="36">
        <v>124</v>
      </c>
      <c r="D4" s="35">
        <v>1042019.64</v>
      </c>
      <c r="E4" s="36">
        <v>38</v>
      </c>
      <c r="F4" s="35">
        <v>486404.76</v>
      </c>
      <c r="G4" s="36">
        <v>47</v>
      </c>
      <c r="H4" s="35">
        <v>8955150.4700000007</v>
      </c>
      <c r="I4" s="36">
        <v>133</v>
      </c>
      <c r="J4" s="35">
        <v>2142896.86</v>
      </c>
      <c r="K4" s="36">
        <v>65</v>
      </c>
      <c r="L4" s="35">
        <v>1242338.07</v>
      </c>
      <c r="M4" s="37">
        <v>54</v>
      </c>
      <c r="N4" s="35"/>
      <c r="O4" s="35"/>
      <c r="P4" s="35"/>
      <c r="Q4" s="35"/>
      <c r="R4" s="35"/>
    </row>
    <row r="5" spans="1:18" x14ac:dyDescent="0.25">
      <c r="A5" s="35" t="s">
        <v>126</v>
      </c>
      <c r="B5" s="35">
        <v>68507677.530000001</v>
      </c>
      <c r="C5" s="36">
        <v>581</v>
      </c>
      <c r="D5" s="35">
        <v>11228547.08</v>
      </c>
      <c r="E5" s="36">
        <v>74</v>
      </c>
      <c r="F5" s="35">
        <v>7090293.9100000001</v>
      </c>
      <c r="G5" s="36">
        <v>241</v>
      </c>
      <c r="H5" s="35">
        <v>93580770.450000003</v>
      </c>
      <c r="I5" s="36">
        <v>641</v>
      </c>
      <c r="J5" s="35">
        <v>30758103.16</v>
      </c>
      <c r="K5" s="36">
        <v>118</v>
      </c>
      <c r="L5" s="35">
        <v>18797876.57</v>
      </c>
      <c r="M5" s="37">
        <v>280</v>
      </c>
      <c r="N5" s="35"/>
      <c r="O5" s="35"/>
      <c r="P5" s="35"/>
      <c r="Q5" s="35"/>
      <c r="R5" s="35"/>
    </row>
    <row r="6" spans="1:18" x14ac:dyDescent="0.25">
      <c r="A6" s="35" t="s">
        <v>127</v>
      </c>
      <c r="B6" s="35">
        <v>564308.62</v>
      </c>
      <c r="C6" s="36">
        <v>19</v>
      </c>
      <c r="D6" s="35">
        <v>0</v>
      </c>
      <c r="E6" s="36">
        <v>0</v>
      </c>
      <c r="F6" s="35">
        <v>80113.7</v>
      </c>
      <c r="G6" s="36">
        <v>11</v>
      </c>
      <c r="H6" s="35">
        <v>478340</v>
      </c>
      <c r="I6" s="36">
        <v>21</v>
      </c>
      <c r="J6" s="35">
        <v>92265.24</v>
      </c>
      <c r="K6" s="36">
        <v>11</v>
      </c>
      <c r="L6" s="35">
        <v>148285.31</v>
      </c>
      <c r="M6" s="37">
        <v>11</v>
      </c>
      <c r="N6" s="35"/>
      <c r="O6" s="35"/>
      <c r="P6" s="35"/>
      <c r="Q6" s="35"/>
      <c r="R6" s="35"/>
    </row>
    <row r="7" spans="1:18" x14ac:dyDescent="0.25">
      <c r="A7" s="35" t="s">
        <v>128</v>
      </c>
      <c r="B7" s="35">
        <v>11775580.800000001</v>
      </c>
      <c r="C7" s="36">
        <v>134</v>
      </c>
      <c r="D7" s="35">
        <v>935086.88</v>
      </c>
      <c r="E7" s="36">
        <v>28</v>
      </c>
      <c r="F7" s="35">
        <v>567449.66</v>
      </c>
      <c r="G7" s="36">
        <v>39</v>
      </c>
      <c r="H7" s="35">
        <v>12060606.119999999</v>
      </c>
      <c r="I7" s="36">
        <v>147</v>
      </c>
      <c r="J7" s="35">
        <v>1359950.06</v>
      </c>
      <c r="K7" s="36">
        <v>37</v>
      </c>
      <c r="L7" s="35">
        <v>1244564.3999999999</v>
      </c>
      <c r="M7" s="37">
        <v>47</v>
      </c>
      <c r="N7" s="35"/>
      <c r="O7" s="35"/>
      <c r="P7" s="35"/>
      <c r="Q7" s="35"/>
      <c r="R7" s="35"/>
    </row>
    <row r="8" spans="1:18" x14ac:dyDescent="0.25">
      <c r="A8" s="35" t="s">
        <v>129</v>
      </c>
      <c r="B8" s="35">
        <v>771850.43</v>
      </c>
      <c r="C8" s="36">
        <v>26</v>
      </c>
      <c r="D8" s="35">
        <v>128238.95</v>
      </c>
      <c r="E8" s="36">
        <v>22</v>
      </c>
      <c r="F8" s="35">
        <v>0</v>
      </c>
      <c r="G8" s="36">
        <v>0</v>
      </c>
      <c r="H8" s="35">
        <v>1110493.6399999999</v>
      </c>
      <c r="I8" s="36">
        <v>33</v>
      </c>
      <c r="J8" s="35">
        <v>254867.58</v>
      </c>
      <c r="K8" s="36">
        <v>36</v>
      </c>
      <c r="L8" s="35">
        <v>193133.46</v>
      </c>
      <c r="M8" s="37">
        <v>12</v>
      </c>
      <c r="N8" s="35"/>
      <c r="O8" s="35"/>
      <c r="P8" s="35"/>
      <c r="Q8" s="35"/>
      <c r="R8" s="35"/>
    </row>
    <row r="9" spans="1:18" x14ac:dyDescent="0.25">
      <c r="A9" s="35" t="s">
        <v>130</v>
      </c>
      <c r="B9" s="35">
        <v>13367895.35</v>
      </c>
      <c r="C9" s="36">
        <v>129</v>
      </c>
      <c r="D9" s="35">
        <v>11311081.32</v>
      </c>
      <c r="E9" s="36">
        <v>93</v>
      </c>
      <c r="F9" s="35">
        <v>2856655.45</v>
      </c>
      <c r="G9" s="36">
        <v>71</v>
      </c>
      <c r="H9" s="35">
        <v>19162273.449999999</v>
      </c>
      <c r="I9" s="36">
        <v>149</v>
      </c>
      <c r="J9" s="35">
        <v>19989282.100000001</v>
      </c>
      <c r="K9" s="36">
        <v>146</v>
      </c>
      <c r="L9" s="35">
        <v>5384763</v>
      </c>
      <c r="M9" s="37">
        <v>78</v>
      </c>
      <c r="N9" s="35"/>
      <c r="O9" s="35"/>
      <c r="P9" s="35"/>
      <c r="Q9" s="35"/>
      <c r="R9" s="35"/>
    </row>
    <row r="10" spans="1:18" x14ac:dyDescent="0.25">
      <c r="A10" s="35" t="s">
        <v>131</v>
      </c>
      <c r="B10" s="35">
        <v>3816215.4</v>
      </c>
      <c r="C10" s="36">
        <v>63</v>
      </c>
      <c r="D10" s="35">
        <v>253966.25</v>
      </c>
      <c r="E10" s="36">
        <v>19</v>
      </c>
      <c r="F10" s="35">
        <v>190246.83</v>
      </c>
      <c r="G10" s="36">
        <v>14</v>
      </c>
      <c r="H10" s="35">
        <v>5015592.72</v>
      </c>
      <c r="I10" s="36">
        <v>76</v>
      </c>
      <c r="J10" s="35">
        <v>614483.39</v>
      </c>
      <c r="K10" s="36">
        <v>24</v>
      </c>
      <c r="L10" s="35">
        <v>574068.31000000006</v>
      </c>
      <c r="M10" s="37">
        <v>26</v>
      </c>
      <c r="N10" s="35"/>
      <c r="O10" s="35"/>
      <c r="P10" s="35"/>
      <c r="Q10" s="35"/>
      <c r="R10" s="35"/>
    </row>
    <row r="11" spans="1:18" x14ac:dyDescent="0.25">
      <c r="A11" s="35" t="s">
        <v>132</v>
      </c>
      <c r="B11" s="35">
        <v>6656598.6200000001</v>
      </c>
      <c r="C11" s="36">
        <v>108</v>
      </c>
      <c r="D11" s="35">
        <v>720702.55</v>
      </c>
      <c r="E11" s="36">
        <v>39</v>
      </c>
      <c r="F11" s="35">
        <v>557250.61</v>
      </c>
      <c r="G11" s="36">
        <v>38</v>
      </c>
      <c r="H11" s="35">
        <v>7631365.0800000001</v>
      </c>
      <c r="I11" s="36">
        <v>118</v>
      </c>
      <c r="J11" s="35">
        <v>1714530.93</v>
      </c>
      <c r="K11" s="36">
        <v>61</v>
      </c>
      <c r="L11" s="35">
        <v>1214270.24</v>
      </c>
      <c r="M11" s="37">
        <v>43</v>
      </c>
      <c r="N11" s="35"/>
      <c r="O11" s="35"/>
      <c r="P11" s="35"/>
      <c r="Q11" s="35"/>
      <c r="R11" s="35"/>
    </row>
    <row r="12" spans="1:18" x14ac:dyDescent="0.25">
      <c r="A12" s="35" t="s">
        <v>133</v>
      </c>
      <c r="B12" s="35">
        <v>4665331.51</v>
      </c>
      <c r="C12" s="36">
        <v>38</v>
      </c>
      <c r="D12" s="35">
        <v>44872986.200000003</v>
      </c>
      <c r="E12" s="36">
        <v>39</v>
      </c>
      <c r="F12" s="35">
        <v>627017.66</v>
      </c>
      <c r="G12" s="36">
        <v>10</v>
      </c>
      <c r="H12" s="35">
        <v>7262944.3799999999</v>
      </c>
      <c r="I12" s="36">
        <v>49</v>
      </c>
      <c r="J12" s="35">
        <v>46436502.659999996</v>
      </c>
      <c r="K12" s="36">
        <v>64</v>
      </c>
      <c r="L12" s="35">
        <v>2124425.9</v>
      </c>
      <c r="M12" s="37">
        <v>17</v>
      </c>
      <c r="N12" s="35"/>
      <c r="O12" s="35"/>
      <c r="P12" s="35"/>
      <c r="Q12" s="35"/>
      <c r="R12" s="35"/>
    </row>
    <row r="13" spans="1:18" x14ac:dyDescent="0.25">
      <c r="A13" s="35" t="s">
        <v>134</v>
      </c>
      <c r="B13" s="35">
        <v>22466184.800000001</v>
      </c>
      <c r="C13" s="36">
        <v>260</v>
      </c>
      <c r="D13" s="35">
        <v>5394262.1200000001</v>
      </c>
      <c r="E13" s="36">
        <v>92</v>
      </c>
      <c r="F13" s="35">
        <v>2206826.5699999998</v>
      </c>
      <c r="G13" s="36">
        <v>98</v>
      </c>
      <c r="H13" s="35">
        <v>28903151.969999999</v>
      </c>
      <c r="I13" s="36">
        <v>293</v>
      </c>
      <c r="J13" s="35">
        <v>10775614.67</v>
      </c>
      <c r="K13" s="36">
        <v>139</v>
      </c>
      <c r="L13" s="35">
        <v>5914867.9699999997</v>
      </c>
      <c r="M13" s="37">
        <v>126</v>
      </c>
      <c r="N13" s="35"/>
      <c r="O13" s="35"/>
      <c r="P13" s="35"/>
      <c r="Q13" s="35"/>
      <c r="R13" s="35"/>
    </row>
    <row r="14" spans="1:18" x14ac:dyDescent="0.25">
      <c r="A14" s="35" t="s">
        <v>135</v>
      </c>
      <c r="B14" s="35">
        <v>19636453.18</v>
      </c>
      <c r="C14" s="36">
        <v>250</v>
      </c>
      <c r="D14" s="35">
        <v>2666362.4300000002</v>
      </c>
      <c r="E14" s="36">
        <v>61</v>
      </c>
      <c r="F14" s="35">
        <v>1674348.5</v>
      </c>
      <c r="G14" s="36">
        <v>98</v>
      </c>
      <c r="H14" s="35">
        <v>27214026.469999999</v>
      </c>
      <c r="I14" s="36">
        <v>290</v>
      </c>
      <c r="J14" s="35">
        <v>7012279.9500000002</v>
      </c>
      <c r="K14" s="36">
        <v>108</v>
      </c>
      <c r="L14" s="35">
        <v>5357568.55</v>
      </c>
      <c r="M14" s="37">
        <v>122</v>
      </c>
      <c r="N14" s="35"/>
      <c r="O14" s="35"/>
      <c r="P14" s="35"/>
      <c r="Q14" s="35"/>
      <c r="R14" s="35"/>
    </row>
    <row r="15" spans="1:18" x14ac:dyDescent="0.25">
      <c r="A15" s="35" t="s">
        <v>136</v>
      </c>
      <c r="B15" s="35">
        <v>16284893.619999999</v>
      </c>
      <c r="C15" s="36">
        <v>213</v>
      </c>
      <c r="D15" s="35">
        <v>3244966.82</v>
      </c>
      <c r="E15" s="36">
        <v>107</v>
      </c>
      <c r="F15" s="35">
        <v>2047204.02</v>
      </c>
      <c r="G15" s="36">
        <v>96</v>
      </c>
      <c r="H15" s="35">
        <v>22054123.260000002</v>
      </c>
      <c r="I15" s="36">
        <v>257</v>
      </c>
      <c r="J15" s="35">
        <v>8066466.8099999996</v>
      </c>
      <c r="K15" s="36">
        <v>145</v>
      </c>
      <c r="L15" s="35">
        <v>4887516.16</v>
      </c>
      <c r="M15" s="37">
        <v>111</v>
      </c>
      <c r="N15" s="35"/>
      <c r="O15" s="35"/>
      <c r="P15" s="35"/>
      <c r="Q15" s="35"/>
      <c r="R15" s="35"/>
    </row>
    <row r="16" spans="1:18" x14ac:dyDescent="0.25">
      <c r="A16" s="35" t="s">
        <v>137</v>
      </c>
      <c r="B16" s="35">
        <v>18240326.890000001</v>
      </c>
      <c r="C16" s="36">
        <v>252</v>
      </c>
      <c r="D16" s="35">
        <v>9886645.3100000005</v>
      </c>
      <c r="E16" s="36">
        <v>116</v>
      </c>
      <c r="F16" s="35">
        <v>2827283.91</v>
      </c>
      <c r="G16" s="36">
        <v>101</v>
      </c>
      <c r="H16" s="35">
        <v>26548230.68</v>
      </c>
      <c r="I16" s="36">
        <v>271</v>
      </c>
      <c r="J16" s="35">
        <v>17471834.41</v>
      </c>
      <c r="K16" s="36">
        <v>189</v>
      </c>
      <c r="L16" s="35">
        <v>6168104.9400000004</v>
      </c>
      <c r="M16" s="37">
        <v>126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2021-03-23T14:36:15Z</dcterms:modified>
</cp:coreProperties>
</file>