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AEE02A4-12A2-4ED0-9AF9-D254903BE3F8}" xr6:coauthVersionLast="47" xr6:coauthVersionMax="47" xr10:uidLastSave="{00000000-0000-0000-0000-000000000000}"/>
  <bookViews>
    <workbookView xWindow="1245" yWindow="960" windowWidth="22695" windowHeight="132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K472" i="3"/>
  <c r="H472" i="3"/>
  <c r="G472" i="3"/>
  <c r="F472" i="3"/>
  <c r="E472" i="3"/>
  <c r="D472" i="3"/>
  <c r="J472" i="3" s="1"/>
  <c r="C472" i="3"/>
  <c r="I472" i="3" s="1"/>
  <c r="B472" i="3"/>
  <c r="H471" i="3"/>
  <c r="K471" i="3" s="1"/>
  <c r="G471" i="3"/>
  <c r="F471" i="3"/>
  <c r="E471" i="3"/>
  <c r="D471" i="3"/>
  <c r="J471" i="3" s="1"/>
  <c r="C471" i="3"/>
  <c r="I471" i="3" s="1"/>
  <c r="B471" i="3"/>
  <c r="J470" i="3"/>
  <c r="H470" i="3"/>
  <c r="G470" i="3"/>
  <c r="F470" i="3"/>
  <c r="E470" i="3"/>
  <c r="K470" i="3" s="1"/>
  <c r="D470" i="3"/>
  <c r="C470" i="3"/>
  <c r="I470" i="3" s="1"/>
  <c r="B470" i="3"/>
  <c r="I469" i="3"/>
  <c r="H469" i="3"/>
  <c r="G469" i="3"/>
  <c r="F469" i="3"/>
  <c r="E469" i="3"/>
  <c r="K469" i="3" s="1"/>
  <c r="D469" i="3"/>
  <c r="J469" i="3" s="1"/>
  <c r="C469" i="3"/>
  <c r="B469" i="3"/>
  <c r="K468" i="3"/>
  <c r="I468" i="3"/>
  <c r="H468" i="3"/>
  <c r="G468" i="3"/>
  <c r="F468" i="3"/>
  <c r="E468" i="3"/>
  <c r="D468" i="3"/>
  <c r="J468" i="3" s="1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J466" i="3"/>
  <c r="H466" i="3"/>
  <c r="G466" i="3"/>
  <c r="F466" i="3"/>
  <c r="E466" i="3"/>
  <c r="K466" i="3" s="1"/>
  <c r="D466" i="3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F464" i="3"/>
  <c r="I464" i="3" s="1"/>
  <c r="E464" i="3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J462" i="3"/>
  <c r="H462" i="3"/>
  <c r="G462" i="3"/>
  <c r="F462" i="3"/>
  <c r="E462" i="3"/>
  <c r="K462" i="3" s="1"/>
  <c r="D462" i="3"/>
  <c r="C462" i="3"/>
  <c r="I462" i="3" s="1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H460" i="3"/>
  <c r="G460" i="3"/>
  <c r="F460" i="3"/>
  <c r="I460" i="3" s="1"/>
  <c r="E460" i="3"/>
  <c r="D460" i="3"/>
  <c r="J460" i="3" s="1"/>
  <c r="C460" i="3"/>
  <c r="B460" i="3"/>
  <c r="H459" i="3"/>
  <c r="K459" i="3" s="1"/>
  <c r="G459" i="3"/>
  <c r="F459" i="3"/>
  <c r="E459" i="3"/>
  <c r="D459" i="3"/>
  <c r="J459" i="3" s="1"/>
  <c r="C459" i="3"/>
  <c r="I459" i="3" s="1"/>
  <c r="B459" i="3"/>
  <c r="J458" i="3"/>
  <c r="H458" i="3"/>
  <c r="G458" i="3"/>
  <c r="F458" i="3"/>
  <c r="E458" i="3"/>
  <c r="K458" i="3" s="1"/>
  <c r="D458" i="3"/>
  <c r="C458" i="3"/>
  <c r="I458" i="3" s="1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H456" i="3"/>
  <c r="G456" i="3"/>
  <c r="F456" i="3"/>
  <c r="I456" i="3" s="1"/>
  <c r="E456" i="3"/>
  <c r="D456" i="3"/>
  <c r="J456" i="3" s="1"/>
  <c r="C456" i="3"/>
  <c r="B456" i="3"/>
  <c r="H455" i="3"/>
  <c r="K455" i="3" s="1"/>
  <c r="G455" i="3"/>
  <c r="F455" i="3"/>
  <c r="E455" i="3"/>
  <c r="D455" i="3"/>
  <c r="J455" i="3" s="1"/>
  <c r="C455" i="3"/>
  <c r="I455" i="3" s="1"/>
  <c r="B455" i="3"/>
  <c r="J454" i="3"/>
  <c r="H454" i="3"/>
  <c r="G454" i="3"/>
  <c r="F454" i="3"/>
  <c r="E454" i="3"/>
  <c r="K454" i="3" s="1"/>
  <c r="D454" i="3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H452" i="3"/>
  <c r="G452" i="3"/>
  <c r="F452" i="3"/>
  <c r="I452" i="3" s="1"/>
  <c r="E452" i="3"/>
  <c r="D452" i="3"/>
  <c r="J452" i="3" s="1"/>
  <c r="C452" i="3"/>
  <c r="B452" i="3"/>
  <c r="H451" i="3"/>
  <c r="K451" i="3" s="1"/>
  <c r="G451" i="3"/>
  <c r="F451" i="3"/>
  <c r="E451" i="3"/>
  <c r="D451" i="3"/>
  <c r="J451" i="3" s="1"/>
  <c r="C451" i="3"/>
  <c r="I451" i="3" s="1"/>
  <c r="B451" i="3"/>
  <c r="J450" i="3"/>
  <c r="H450" i="3"/>
  <c r="G450" i="3"/>
  <c r="F450" i="3"/>
  <c r="E450" i="3"/>
  <c r="K450" i="3" s="1"/>
  <c r="D450" i="3"/>
  <c r="C450" i="3"/>
  <c r="I450" i="3" s="1"/>
  <c r="B450" i="3"/>
  <c r="I449" i="3"/>
  <c r="H449" i="3"/>
  <c r="G449" i="3"/>
  <c r="F449" i="3"/>
  <c r="E449" i="3"/>
  <c r="K449" i="3" s="1"/>
  <c r="D449" i="3"/>
  <c r="C449" i="3"/>
  <c r="B449" i="3"/>
  <c r="K448" i="3"/>
  <c r="H448" i="3"/>
  <c r="G448" i="3"/>
  <c r="F448" i="3"/>
  <c r="I448" i="3" s="1"/>
  <c r="E448" i="3"/>
  <c r="D448" i="3"/>
  <c r="J448" i="3" s="1"/>
  <c r="C448" i="3"/>
  <c r="B448" i="3"/>
  <c r="H447" i="3"/>
  <c r="K447" i="3" s="1"/>
  <c r="G447" i="3"/>
  <c r="F447" i="3"/>
  <c r="E447" i="3"/>
  <c r="D447" i="3"/>
  <c r="J447" i="3" s="1"/>
  <c r="C447" i="3"/>
  <c r="I447" i="3" s="1"/>
  <c r="B447" i="3"/>
  <c r="J446" i="3"/>
  <c r="H446" i="3"/>
  <c r="G446" i="3"/>
  <c r="F446" i="3"/>
  <c r="E446" i="3"/>
  <c r="K446" i="3" s="1"/>
  <c r="D446" i="3"/>
  <c r="C446" i="3"/>
  <c r="I446" i="3" s="1"/>
  <c r="B446" i="3"/>
  <c r="I445" i="3"/>
  <c r="H445" i="3"/>
  <c r="G445" i="3"/>
  <c r="F445" i="3"/>
  <c r="E445" i="3"/>
  <c r="K445" i="3" s="1"/>
  <c r="D445" i="3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J442" i="3"/>
  <c r="H442" i="3"/>
  <c r="G442" i="3"/>
  <c r="F442" i="3"/>
  <c r="E442" i="3"/>
  <c r="K442" i="3" s="1"/>
  <c r="D442" i="3"/>
  <c r="C442" i="3"/>
  <c r="I442" i="3" s="1"/>
  <c r="B442" i="3"/>
  <c r="I441" i="3"/>
  <c r="H441" i="3"/>
  <c r="G441" i="3"/>
  <c r="F441" i="3"/>
  <c r="E441" i="3"/>
  <c r="K441" i="3" s="1"/>
  <c r="D441" i="3"/>
  <c r="C441" i="3"/>
  <c r="B441" i="3"/>
  <c r="K440" i="3"/>
  <c r="I440" i="3"/>
  <c r="H440" i="3"/>
  <c r="G440" i="3"/>
  <c r="F440" i="3"/>
  <c r="E440" i="3"/>
  <c r="D440" i="3"/>
  <c r="J440" i="3" s="1"/>
  <c r="C440" i="3"/>
  <c r="B440" i="3"/>
  <c r="H439" i="3"/>
  <c r="K439" i="3" s="1"/>
  <c r="G439" i="3"/>
  <c r="F439" i="3"/>
  <c r="E439" i="3"/>
  <c r="D439" i="3"/>
  <c r="J439" i="3" s="1"/>
  <c r="C439" i="3"/>
  <c r="I439" i="3" s="1"/>
  <c r="B439" i="3"/>
  <c r="J438" i="3"/>
  <c r="H438" i="3"/>
  <c r="G438" i="3"/>
  <c r="F438" i="3"/>
  <c r="E438" i="3"/>
  <c r="K438" i="3" s="1"/>
  <c r="D438" i="3"/>
  <c r="C438" i="3"/>
  <c r="I438" i="3" s="1"/>
  <c r="B438" i="3"/>
  <c r="I437" i="3"/>
  <c r="H437" i="3"/>
  <c r="G437" i="3"/>
  <c r="F437" i="3"/>
  <c r="E437" i="3"/>
  <c r="K437" i="3" s="1"/>
  <c r="D437" i="3"/>
  <c r="J437" i="3" s="1"/>
  <c r="C437" i="3"/>
  <c r="B437" i="3"/>
  <c r="K436" i="3"/>
  <c r="I436" i="3"/>
  <c r="H436" i="3"/>
  <c r="G436" i="3"/>
  <c r="F436" i="3"/>
  <c r="E436" i="3"/>
  <c r="D436" i="3"/>
  <c r="J436" i="3" s="1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J434" i="3"/>
  <c r="H434" i="3"/>
  <c r="G434" i="3"/>
  <c r="F434" i="3"/>
  <c r="E434" i="3"/>
  <c r="K434" i="3" s="1"/>
  <c r="D434" i="3"/>
  <c r="C434" i="3"/>
  <c r="I434" i="3" s="1"/>
  <c r="B434" i="3"/>
  <c r="I433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F432" i="3"/>
  <c r="I432" i="3" s="1"/>
  <c r="E432" i="3"/>
  <c r="D432" i="3"/>
  <c r="J432" i="3" s="1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J430" i="3"/>
  <c r="H430" i="3"/>
  <c r="G430" i="3"/>
  <c r="F430" i="3"/>
  <c r="E430" i="3"/>
  <c r="K430" i="3" s="1"/>
  <c r="D430" i="3"/>
  <c r="C430" i="3"/>
  <c r="I430" i="3" s="1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H428" i="3"/>
  <c r="G428" i="3"/>
  <c r="F428" i="3"/>
  <c r="I428" i="3" s="1"/>
  <c r="E428" i="3"/>
  <c r="D428" i="3"/>
  <c r="J428" i="3" s="1"/>
  <c r="C428" i="3"/>
  <c r="B428" i="3"/>
  <c r="H427" i="3"/>
  <c r="K427" i="3" s="1"/>
  <c r="G427" i="3"/>
  <c r="F427" i="3"/>
  <c r="E427" i="3"/>
  <c r="D427" i="3"/>
  <c r="J427" i="3" s="1"/>
  <c r="C427" i="3"/>
  <c r="I427" i="3" s="1"/>
  <c r="B427" i="3"/>
  <c r="J426" i="3"/>
  <c r="H426" i="3"/>
  <c r="G426" i="3"/>
  <c r="F426" i="3"/>
  <c r="E426" i="3"/>
  <c r="K426" i="3" s="1"/>
  <c r="D426" i="3"/>
  <c r="C426" i="3"/>
  <c r="I426" i="3" s="1"/>
  <c r="B426" i="3"/>
  <c r="I425" i="3"/>
  <c r="H425" i="3"/>
  <c r="G425" i="3"/>
  <c r="F425" i="3"/>
  <c r="E425" i="3"/>
  <c r="K425" i="3" s="1"/>
  <c r="D425" i="3"/>
  <c r="J425" i="3" s="1"/>
  <c r="C425" i="3"/>
  <c r="B425" i="3"/>
  <c r="K424" i="3"/>
  <c r="H424" i="3"/>
  <c r="G424" i="3"/>
  <c r="F424" i="3"/>
  <c r="I424" i="3" s="1"/>
  <c r="E424" i="3"/>
  <c r="D424" i="3"/>
  <c r="J424" i="3" s="1"/>
  <c r="C424" i="3"/>
  <c r="B424" i="3"/>
  <c r="H423" i="3"/>
  <c r="K423" i="3" s="1"/>
  <c r="G423" i="3"/>
  <c r="F423" i="3"/>
  <c r="E423" i="3"/>
  <c r="D423" i="3"/>
  <c r="J423" i="3" s="1"/>
  <c r="C423" i="3"/>
  <c r="I423" i="3" s="1"/>
  <c r="B423" i="3"/>
  <c r="J422" i="3"/>
  <c r="H422" i="3"/>
  <c r="G422" i="3"/>
  <c r="F422" i="3"/>
  <c r="E422" i="3"/>
  <c r="K422" i="3" s="1"/>
  <c r="D422" i="3"/>
  <c r="C422" i="3"/>
  <c r="I422" i="3" s="1"/>
  <c r="B422" i="3"/>
  <c r="I421" i="3"/>
  <c r="H421" i="3"/>
  <c r="G421" i="3"/>
  <c r="F421" i="3"/>
  <c r="E421" i="3"/>
  <c r="K421" i="3" s="1"/>
  <c r="D421" i="3"/>
  <c r="J421" i="3" s="1"/>
  <c r="C421" i="3"/>
  <c r="B421" i="3"/>
  <c r="K420" i="3"/>
  <c r="H420" i="3"/>
  <c r="G420" i="3"/>
  <c r="F420" i="3"/>
  <c r="I420" i="3" s="1"/>
  <c r="E420" i="3"/>
  <c r="D420" i="3"/>
  <c r="J420" i="3" s="1"/>
  <c r="C420" i="3"/>
  <c r="B420" i="3"/>
  <c r="H419" i="3"/>
  <c r="K419" i="3" s="1"/>
  <c r="G419" i="3"/>
  <c r="F419" i="3"/>
  <c r="E419" i="3"/>
  <c r="D419" i="3"/>
  <c r="J419" i="3" s="1"/>
  <c r="C419" i="3"/>
  <c r="I419" i="3" s="1"/>
  <c r="B419" i="3"/>
  <c r="J418" i="3"/>
  <c r="H418" i="3"/>
  <c r="G418" i="3"/>
  <c r="F418" i="3"/>
  <c r="E418" i="3"/>
  <c r="K418" i="3" s="1"/>
  <c r="D418" i="3"/>
  <c r="C418" i="3"/>
  <c r="I418" i="3" s="1"/>
  <c r="B418" i="3"/>
  <c r="I417" i="3"/>
  <c r="H417" i="3"/>
  <c r="G417" i="3"/>
  <c r="F417" i="3"/>
  <c r="E417" i="3"/>
  <c r="K417" i="3" s="1"/>
  <c r="D417" i="3"/>
  <c r="C417" i="3"/>
  <c r="B417" i="3"/>
  <c r="K416" i="3"/>
  <c r="H416" i="3"/>
  <c r="G416" i="3"/>
  <c r="F416" i="3"/>
  <c r="I416" i="3" s="1"/>
  <c r="E416" i="3"/>
  <c r="D416" i="3"/>
  <c r="J416" i="3" s="1"/>
  <c r="C416" i="3"/>
  <c r="B416" i="3"/>
  <c r="H415" i="3"/>
  <c r="K415" i="3" s="1"/>
  <c r="G415" i="3"/>
  <c r="F415" i="3"/>
  <c r="E415" i="3"/>
  <c r="D415" i="3"/>
  <c r="J415" i="3" s="1"/>
  <c r="C415" i="3"/>
  <c r="I415" i="3" s="1"/>
  <c r="B415" i="3"/>
  <c r="J414" i="3"/>
  <c r="H414" i="3"/>
  <c r="G414" i="3"/>
  <c r="F414" i="3"/>
  <c r="E414" i="3"/>
  <c r="K414" i="3" s="1"/>
  <c r="D414" i="3"/>
  <c r="C414" i="3"/>
  <c r="I414" i="3" s="1"/>
  <c r="B414" i="3"/>
  <c r="I413" i="3"/>
  <c r="H413" i="3"/>
  <c r="G413" i="3"/>
  <c r="F413" i="3"/>
  <c r="E413" i="3"/>
  <c r="K413" i="3" s="1"/>
  <c r="D413" i="3"/>
  <c r="C413" i="3"/>
  <c r="B413" i="3"/>
  <c r="K412" i="3"/>
  <c r="I412" i="3"/>
  <c r="H412" i="3"/>
  <c r="G412" i="3"/>
  <c r="F412" i="3"/>
  <c r="E412" i="3"/>
  <c r="D412" i="3"/>
  <c r="J412" i="3" s="1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J410" i="3" s="1"/>
  <c r="F410" i="3"/>
  <c r="E410" i="3"/>
  <c r="K410" i="3" s="1"/>
  <c r="D410" i="3"/>
  <c r="C410" i="3"/>
  <c r="I410" i="3" s="1"/>
  <c r="B410" i="3"/>
  <c r="I409" i="3"/>
  <c r="H409" i="3"/>
  <c r="G409" i="3"/>
  <c r="F409" i="3"/>
  <c r="E409" i="3"/>
  <c r="K409" i="3" s="1"/>
  <c r="D409" i="3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H407" i="3"/>
  <c r="K407" i="3" s="1"/>
  <c r="G407" i="3"/>
  <c r="F407" i="3"/>
  <c r="E407" i="3"/>
  <c r="D407" i="3"/>
  <c r="J407" i="3" s="1"/>
  <c r="C407" i="3"/>
  <c r="I407" i="3" s="1"/>
  <c r="B407" i="3"/>
  <c r="J406" i="3"/>
  <c r="H406" i="3"/>
  <c r="G406" i="3"/>
  <c r="F406" i="3"/>
  <c r="E406" i="3"/>
  <c r="K406" i="3" s="1"/>
  <c r="D406" i="3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K404" i="3"/>
  <c r="I404" i="3"/>
  <c r="H404" i="3"/>
  <c r="G404" i="3"/>
  <c r="F404" i="3"/>
  <c r="E404" i="3"/>
  <c r="D404" i="3"/>
  <c r="J404" i="3" s="1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J402" i="3"/>
  <c r="H402" i="3"/>
  <c r="G402" i="3"/>
  <c r="F402" i="3"/>
  <c r="E402" i="3"/>
  <c r="K402" i="3" s="1"/>
  <c r="D402" i="3"/>
  <c r="C402" i="3"/>
  <c r="I402" i="3" s="1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H400" i="3"/>
  <c r="G400" i="3"/>
  <c r="F400" i="3"/>
  <c r="E400" i="3"/>
  <c r="D400" i="3"/>
  <c r="J400" i="3" s="1"/>
  <c r="C400" i="3"/>
  <c r="I400" i="3" s="1"/>
  <c r="B400" i="3"/>
  <c r="H399" i="3"/>
  <c r="G399" i="3"/>
  <c r="F399" i="3"/>
  <c r="E399" i="3"/>
  <c r="K399" i="3" s="1"/>
  <c r="D399" i="3"/>
  <c r="J399" i="3" s="1"/>
  <c r="C399" i="3"/>
  <c r="I399" i="3" s="1"/>
  <c r="B399" i="3"/>
  <c r="H398" i="3"/>
  <c r="G398" i="3"/>
  <c r="J398" i="3" s="1"/>
  <c r="F398" i="3"/>
  <c r="E398" i="3"/>
  <c r="K398" i="3" s="1"/>
  <c r="D398" i="3"/>
  <c r="C398" i="3"/>
  <c r="I398" i="3" s="1"/>
  <c r="B398" i="3"/>
  <c r="I397" i="3"/>
  <c r="H397" i="3"/>
  <c r="G397" i="3"/>
  <c r="F397" i="3"/>
  <c r="E397" i="3"/>
  <c r="K397" i="3" s="1"/>
  <c r="D397" i="3"/>
  <c r="J397" i="3" s="1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H394" i="3"/>
  <c r="G394" i="3"/>
  <c r="J394" i="3" s="1"/>
  <c r="F394" i="3"/>
  <c r="E394" i="3"/>
  <c r="K394" i="3" s="1"/>
  <c r="D394" i="3"/>
  <c r="C394" i="3"/>
  <c r="I394" i="3" s="1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H392" i="3"/>
  <c r="G392" i="3"/>
  <c r="F392" i="3"/>
  <c r="I392" i="3" s="1"/>
  <c r="E392" i="3"/>
  <c r="D392" i="3"/>
  <c r="J392" i="3" s="1"/>
  <c r="C392" i="3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J390" i="3" s="1"/>
  <c r="F390" i="3"/>
  <c r="E390" i="3"/>
  <c r="K390" i="3" s="1"/>
  <c r="D390" i="3"/>
  <c r="C390" i="3"/>
  <c r="I390" i="3" s="1"/>
  <c r="B390" i="3"/>
  <c r="I389" i="3"/>
  <c r="H389" i="3"/>
  <c r="G389" i="3"/>
  <c r="F389" i="3"/>
  <c r="E389" i="3"/>
  <c r="K389" i="3" s="1"/>
  <c r="D389" i="3"/>
  <c r="J389" i="3" s="1"/>
  <c r="C389" i="3"/>
  <c r="B389" i="3"/>
  <c r="K388" i="3"/>
  <c r="H388" i="3"/>
  <c r="G388" i="3"/>
  <c r="F388" i="3"/>
  <c r="I388" i="3" s="1"/>
  <c r="E388" i="3"/>
  <c r="D388" i="3"/>
  <c r="J388" i="3" s="1"/>
  <c r="C388" i="3"/>
  <c r="B388" i="3"/>
  <c r="H387" i="3"/>
  <c r="G387" i="3"/>
  <c r="F387" i="3"/>
  <c r="E387" i="3"/>
  <c r="K387" i="3" s="1"/>
  <c r="D387" i="3"/>
  <c r="J387" i="3" s="1"/>
  <c r="C387" i="3"/>
  <c r="I387" i="3" s="1"/>
  <c r="B387" i="3"/>
  <c r="H386" i="3"/>
  <c r="G386" i="3"/>
  <c r="J386" i="3" s="1"/>
  <c r="F386" i="3"/>
  <c r="E386" i="3"/>
  <c r="K386" i="3" s="1"/>
  <c r="D386" i="3"/>
  <c r="C386" i="3"/>
  <c r="I386" i="3" s="1"/>
  <c r="B386" i="3"/>
  <c r="I385" i="3"/>
  <c r="H385" i="3"/>
  <c r="G385" i="3"/>
  <c r="F385" i="3"/>
  <c r="E385" i="3"/>
  <c r="K385" i="3" s="1"/>
  <c r="D385" i="3"/>
  <c r="C385" i="3"/>
  <c r="B385" i="3"/>
  <c r="K384" i="3"/>
  <c r="H384" i="3"/>
  <c r="G384" i="3"/>
  <c r="F384" i="3"/>
  <c r="I384" i="3" s="1"/>
  <c r="E384" i="3"/>
  <c r="D384" i="3"/>
  <c r="J384" i="3" s="1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J382" i="3"/>
  <c r="H382" i="3"/>
  <c r="G382" i="3"/>
  <c r="F382" i="3"/>
  <c r="E382" i="3"/>
  <c r="K382" i="3" s="1"/>
  <c r="D382" i="3"/>
  <c r="C382" i="3"/>
  <c r="I382" i="3" s="1"/>
  <c r="B382" i="3"/>
  <c r="I381" i="3"/>
  <c r="H381" i="3"/>
  <c r="G381" i="3"/>
  <c r="F381" i="3"/>
  <c r="E381" i="3"/>
  <c r="K381" i="3" s="1"/>
  <c r="D381" i="3"/>
  <c r="C381" i="3"/>
  <c r="B381" i="3"/>
  <c r="K380" i="3"/>
  <c r="I380" i="3"/>
  <c r="H380" i="3"/>
  <c r="G380" i="3"/>
  <c r="F380" i="3"/>
  <c r="E380" i="3"/>
  <c r="D380" i="3"/>
  <c r="J380" i="3" s="1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J378" i="3" s="1"/>
  <c r="F378" i="3"/>
  <c r="E378" i="3"/>
  <c r="K378" i="3" s="1"/>
  <c r="D378" i="3"/>
  <c r="C378" i="3"/>
  <c r="I378" i="3" s="1"/>
  <c r="B378" i="3"/>
  <c r="I377" i="3"/>
  <c r="H377" i="3"/>
  <c r="G377" i="3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K375" i="3" s="1"/>
  <c r="G375" i="3"/>
  <c r="F375" i="3"/>
  <c r="E375" i="3"/>
  <c r="D375" i="3"/>
  <c r="J375" i="3" s="1"/>
  <c r="C375" i="3"/>
  <c r="I375" i="3" s="1"/>
  <c r="B375" i="3"/>
  <c r="J374" i="3"/>
  <c r="H374" i="3"/>
  <c r="G374" i="3"/>
  <c r="F374" i="3"/>
  <c r="E374" i="3"/>
  <c r="K374" i="3" s="1"/>
  <c r="D374" i="3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I372" i="3"/>
  <c r="H372" i="3"/>
  <c r="G372" i="3"/>
  <c r="F372" i="3"/>
  <c r="E372" i="3"/>
  <c r="D372" i="3"/>
  <c r="J372" i="3" s="1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J370" i="3"/>
  <c r="H370" i="3"/>
  <c r="G370" i="3"/>
  <c r="F370" i="3"/>
  <c r="E370" i="3"/>
  <c r="K370" i="3" s="1"/>
  <c r="D370" i="3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J368" i="3" s="1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J366" i="3" s="1"/>
  <c r="F366" i="3"/>
  <c r="E366" i="3"/>
  <c r="K366" i="3" s="1"/>
  <c r="D366" i="3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J364" i="3" s="1"/>
  <c r="F364" i="3"/>
  <c r="E364" i="3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J362" i="3" s="1"/>
  <c r="F362" i="3"/>
  <c r="E362" i="3"/>
  <c r="K362" i="3" s="1"/>
  <c r="D362" i="3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J360" i="3"/>
  <c r="H360" i="3"/>
  <c r="G360" i="3"/>
  <c r="F360" i="3"/>
  <c r="I360" i="3" s="1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J358" i="3" s="1"/>
  <c r="F358" i="3"/>
  <c r="E358" i="3"/>
  <c r="K358" i="3" s="1"/>
  <c r="D358" i="3"/>
  <c r="C358" i="3"/>
  <c r="I358" i="3" s="1"/>
  <c r="B358" i="3"/>
  <c r="I357" i="3"/>
  <c r="H357" i="3"/>
  <c r="G357" i="3"/>
  <c r="F357" i="3"/>
  <c r="E357" i="3"/>
  <c r="K357" i="3" s="1"/>
  <c r="D357" i="3"/>
  <c r="C357" i="3"/>
  <c r="B357" i="3"/>
  <c r="K356" i="3"/>
  <c r="J356" i="3"/>
  <c r="I356" i="3"/>
  <c r="H356" i="3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J354" i="3" s="1"/>
  <c r="F354" i="3"/>
  <c r="E354" i="3"/>
  <c r="K354" i="3" s="1"/>
  <c r="D354" i="3"/>
  <c r="C354" i="3"/>
  <c r="I354" i="3" s="1"/>
  <c r="B354" i="3"/>
  <c r="I353" i="3"/>
  <c r="H353" i="3"/>
  <c r="G353" i="3"/>
  <c r="F353" i="3"/>
  <c r="E353" i="3"/>
  <c r="K353" i="3" s="1"/>
  <c r="D353" i="3"/>
  <c r="C353" i="3"/>
  <c r="B353" i="3"/>
  <c r="K352" i="3"/>
  <c r="J352" i="3"/>
  <c r="I352" i="3"/>
  <c r="H352" i="3"/>
  <c r="G352" i="3"/>
  <c r="F352" i="3"/>
  <c r="E352" i="3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C345" i="3"/>
  <c r="B345" i="3"/>
  <c r="K344" i="3"/>
  <c r="J344" i="3"/>
  <c r="I344" i="3"/>
  <c r="H344" i="3"/>
  <c r="G344" i="3"/>
  <c r="F344" i="3"/>
  <c r="E344" i="3"/>
  <c r="D344" i="3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D337" i="3"/>
  <c r="C337" i="3"/>
  <c r="B337" i="3"/>
  <c r="K336" i="3"/>
  <c r="J336" i="3"/>
  <c r="I336" i="3"/>
  <c r="H336" i="3"/>
  <c r="G336" i="3"/>
  <c r="F336" i="3"/>
  <c r="E336" i="3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C329" i="3"/>
  <c r="B329" i="3"/>
  <c r="K328" i="3"/>
  <c r="J328" i="3"/>
  <c r="I328" i="3"/>
  <c r="H328" i="3"/>
  <c r="G328" i="3"/>
  <c r="F328" i="3"/>
  <c r="E328" i="3"/>
  <c r="D328" i="3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I325" i="3"/>
  <c r="H325" i="3"/>
  <c r="K325" i="3" s="1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C321" i="3"/>
  <c r="B321" i="3"/>
  <c r="K320" i="3"/>
  <c r="J320" i="3"/>
  <c r="I320" i="3"/>
  <c r="H320" i="3"/>
  <c r="G320" i="3"/>
  <c r="F320" i="3"/>
  <c r="E320" i="3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C307" i="3"/>
  <c r="I307" i="3" s="1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G305" i="3"/>
  <c r="F305" i="3"/>
  <c r="E305" i="3"/>
  <c r="K305" i="3" s="1"/>
  <c r="D305" i="3"/>
  <c r="C305" i="3"/>
  <c r="B305" i="3"/>
  <c r="K304" i="3"/>
  <c r="I304" i="3"/>
  <c r="H304" i="3"/>
  <c r="G304" i="3"/>
  <c r="J304" i="3" s="1"/>
  <c r="F304" i="3"/>
  <c r="E304" i="3"/>
  <c r="D304" i="3"/>
  <c r="C304" i="3"/>
  <c r="B304" i="3"/>
  <c r="H303" i="3"/>
  <c r="K303" i="3" s="1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H301" i="3"/>
  <c r="G301" i="3"/>
  <c r="F301" i="3"/>
  <c r="E301" i="3"/>
  <c r="K301" i="3" s="1"/>
  <c r="D301" i="3"/>
  <c r="C301" i="3"/>
  <c r="I301" i="3" s="1"/>
  <c r="B301" i="3"/>
  <c r="I300" i="3"/>
  <c r="H300" i="3"/>
  <c r="G300" i="3"/>
  <c r="J300" i="3" s="1"/>
  <c r="F300" i="3"/>
  <c r="E300" i="3"/>
  <c r="K300" i="3" s="1"/>
  <c r="D300" i="3"/>
  <c r="C300" i="3"/>
  <c r="B300" i="3"/>
  <c r="I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J294" i="3"/>
  <c r="H294" i="3"/>
  <c r="K294" i="3" s="1"/>
  <c r="G294" i="3"/>
  <c r="F294" i="3"/>
  <c r="I294" i="3" s="1"/>
  <c r="E294" i="3"/>
  <c r="D294" i="3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I290" i="3" s="1"/>
  <c r="E290" i="3"/>
  <c r="D290" i="3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I286" i="3" s="1"/>
  <c r="E286" i="3"/>
  <c r="D286" i="3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J282" i="3"/>
  <c r="H282" i="3"/>
  <c r="K282" i="3" s="1"/>
  <c r="G282" i="3"/>
  <c r="F282" i="3"/>
  <c r="I282" i="3" s="1"/>
  <c r="E282" i="3"/>
  <c r="D282" i="3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I278" i="3" s="1"/>
  <c r="E278" i="3"/>
  <c r="D278" i="3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I274" i="3" s="1"/>
  <c r="E274" i="3"/>
  <c r="D274" i="3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I270" i="3" s="1"/>
  <c r="E270" i="3"/>
  <c r="D270" i="3"/>
  <c r="C270" i="3"/>
  <c r="B270" i="3"/>
  <c r="J269" i="3"/>
  <c r="H269" i="3"/>
  <c r="K269" i="3" s="1"/>
  <c r="G269" i="3"/>
  <c r="F269" i="3"/>
  <c r="E269" i="3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J266" i="3"/>
  <c r="H266" i="3"/>
  <c r="K266" i="3" s="1"/>
  <c r="G266" i="3"/>
  <c r="F266" i="3"/>
  <c r="I266" i="3" s="1"/>
  <c r="E266" i="3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J262" i="3"/>
  <c r="H262" i="3"/>
  <c r="K262" i="3" s="1"/>
  <c r="G262" i="3"/>
  <c r="F262" i="3"/>
  <c r="I262" i="3" s="1"/>
  <c r="E262" i="3"/>
  <c r="D262" i="3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I259" i="3" s="1"/>
  <c r="E259" i="3"/>
  <c r="K259" i="3" s="1"/>
  <c r="D259" i="3"/>
  <c r="C259" i="3"/>
  <c r="B259" i="3"/>
  <c r="J258" i="3"/>
  <c r="H258" i="3"/>
  <c r="K258" i="3" s="1"/>
  <c r="G258" i="3"/>
  <c r="F258" i="3"/>
  <c r="I258" i="3" s="1"/>
  <c r="E258" i="3"/>
  <c r="D258" i="3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I255" i="3" s="1"/>
  <c r="E255" i="3"/>
  <c r="K255" i="3" s="1"/>
  <c r="D255" i="3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I250" i="3"/>
  <c r="H250" i="3"/>
  <c r="K250" i="3" s="1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J246" i="3"/>
  <c r="H246" i="3"/>
  <c r="K246" i="3" s="1"/>
  <c r="G246" i="3"/>
  <c r="F246" i="3"/>
  <c r="I246" i="3" s="1"/>
  <c r="E246" i="3"/>
  <c r="D246" i="3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C243" i="3"/>
  <c r="B243" i="3"/>
  <c r="J242" i="3"/>
  <c r="I242" i="3"/>
  <c r="H242" i="3"/>
  <c r="K242" i="3" s="1"/>
  <c r="G242" i="3"/>
  <c r="F242" i="3"/>
  <c r="E242" i="3"/>
  <c r="D242" i="3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J234" i="3"/>
  <c r="H234" i="3"/>
  <c r="K234" i="3" s="1"/>
  <c r="G234" i="3"/>
  <c r="F234" i="3"/>
  <c r="I234" i="3" s="1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G230" i="3"/>
  <c r="F230" i="3"/>
  <c r="I230" i="3" s="1"/>
  <c r="E230" i="3"/>
  <c r="K230" i="3" s="1"/>
  <c r="D230" i="3"/>
  <c r="C230" i="3"/>
  <c r="B230" i="3"/>
  <c r="J229" i="3"/>
  <c r="H229" i="3"/>
  <c r="K229" i="3" s="1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C227" i="3"/>
  <c r="B227" i="3"/>
  <c r="J226" i="3"/>
  <c r="H226" i="3"/>
  <c r="G226" i="3"/>
  <c r="F226" i="3"/>
  <c r="I226" i="3" s="1"/>
  <c r="E226" i="3"/>
  <c r="D226" i="3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E220" i="3"/>
  <c r="K220" i="3" s="1"/>
  <c r="D220" i="3"/>
  <c r="C220" i="3"/>
  <c r="B220" i="3"/>
  <c r="H219" i="3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C211" i="3"/>
  <c r="B211" i="3"/>
  <c r="J210" i="3"/>
  <c r="H210" i="3"/>
  <c r="K210" i="3" s="1"/>
  <c r="G210" i="3"/>
  <c r="F210" i="3"/>
  <c r="I210" i="3" s="1"/>
  <c r="E210" i="3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D207" i="3"/>
  <c r="J207" i="3" s="1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H203" i="3"/>
  <c r="G203" i="3"/>
  <c r="F203" i="3"/>
  <c r="I203" i="3" s="1"/>
  <c r="E203" i="3"/>
  <c r="D203" i="3"/>
  <c r="J203" i="3" s="1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J198" i="3"/>
  <c r="H198" i="3"/>
  <c r="K198" i="3" s="1"/>
  <c r="G198" i="3"/>
  <c r="F198" i="3"/>
  <c r="I198" i="3" s="1"/>
  <c r="E198" i="3"/>
  <c r="D198" i="3"/>
  <c r="C198" i="3"/>
  <c r="B198" i="3"/>
  <c r="H197" i="3"/>
  <c r="K197" i="3" s="1"/>
  <c r="G197" i="3"/>
  <c r="F197" i="3"/>
  <c r="E197" i="3"/>
  <c r="D197" i="3"/>
  <c r="J197" i="3" s="1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C195" i="3"/>
  <c r="B195" i="3"/>
  <c r="J194" i="3"/>
  <c r="H194" i="3"/>
  <c r="K194" i="3" s="1"/>
  <c r="G194" i="3"/>
  <c r="F194" i="3"/>
  <c r="I194" i="3" s="1"/>
  <c r="E194" i="3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J190" i="3" s="1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C187" i="3"/>
  <c r="B187" i="3"/>
  <c r="H186" i="3"/>
  <c r="G186" i="3"/>
  <c r="J186" i="3" s="1"/>
  <c r="F186" i="3"/>
  <c r="I186" i="3" s="1"/>
  <c r="E186" i="3"/>
  <c r="D186" i="3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B184" i="3"/>
  <c r="H183" i="3"/>
  <c r="G183" i="3"/>
  <c r="F183" i="3"/>
  <c r="I183" i="3" s="1"/>
  <c r="E183" i="3"/>
  <c r="K183" i="3" s="1"/>
  <c r="D183" i="3"/>
  <c r="J183" i="3" s="1"/>
  <c r="C183" i="3"/>
  <c r="B183" i="3"/>
  <c r="J182" i="3"/>
  <c r="H182" i="3"/>
  <c r="G182" i="3"/>
  <c r="F182" i="3"/>
  <c r="I182" i="3" s="1"/>
  <c r="E182" i="3"/>
  <c r="K182" i="3" s="1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J180" i="3"/>
  <c r="H180" i="3"/>
  <c r="G180" i="3"/>
  <c r="F180" i="3"/>
  <c r="E180" i="3"/>
  <c r="K180" i="3" s="1"/>
  <c r="D180" i="3"/>
  <c r="C180" i="3"/>
  <c r="B180" i="3"/>
  <c r="H179" i="3"/>
  <c r="G179" i="3"/>
  <c r="F179" i="3"/>
  <c r="I179" i="3" s="1"/>
  <c r="E179" i="3"/>
  <c r="D179" i="3"/>
  <c r="J179" i="3" s="1"/>
  <c r="C179" i="3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I175" i="3" s="1"/>
  <c r="E175" i="3"/>
  <c r="D175" i="3"/>
  <c r="C175" i="3"/>
  <c r="B175" i="3"/>
  <c r="I174" i="3"/>
  <c r="H174" i="3"/>
  <c r="G174" i="3"/>
  <c r="J174" i="3" s="1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B171" i="3"/>
  <c r="H170" i="3"/>
  <c r="G170" i="3"/>
  <c r="J170" i="3" s="1"/>
  <c r="F170" i="3"/>
  <c r="I170" i="3" s="1"/>
  <c r="E170" i="3"/>
  <c r="D170" i="3"/>
  <c r="C170" i="3"/>
  <c r="B170" i="3"/>
  <c r="J169" i="3"/>
  <c r="I169" i="3"/>
  <c r="H169" i="3"/>
  <c r="K169" i="3" s="1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B168" i="3"/>
  <c r="H167" i="3"/>
  <c r="G167" i="3"/>
  <c r="F167" i="3"/>
  <c r="E167" i="3"/>
  <c r="K167" i="3" s="1"/>
  <c r="D167" i="3"/>
  <c r="J167" i="3" s="1"/>
  <c r="C167" i="3"/>
  <c r="B167" i="3"/>
  <c r="J166" i="3"/>
  <c r="H166" i="3"/>
  <c r="G166" i="3"/>
  <c r="F166" i="3"/>
  <c r="E166" i="3"/>
  <c r="K166" i="3" s="1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B164" i="3"/>
  <c r="I163" i="3"/>
  <c r="H163" i="3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B148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B132" i="3"/>
  <c r="I131" i="3"/>
  <c r="H131" i="3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B116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B102" i="3"/>
  <c r="I101" i="3"/>
  <c r="H101" i="3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B100" i="3"/>
  <c r="I99" i="3"/>
  <c r="H99" i="3"/>
  <c r="G99" i="3"/>
  <c r="F99" i="3"/>
  <c r="E99" i="3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B88" i="3"/>
  <c r="I87" i="3"/>
  <c r="H87" i="3"/>
  <c r="G87" i="3"/>
  <c r="F87" i="3"/>
  <c r="E87" i="3"/>
  <c r="K87" i="3" s="1"/>
  <c r="D87" i="3"/>
  <c r="J87" i="3" s="1"/>
  <c r="C87" i="3"/>
  <c r="B87" i="3"/>
  <c r="K86" i="3"/>
  <c r="J86" i="3"/>
  <c r="H86" i="3"/>
  <c r="G86" i="3"/>
  <c r="F86" i="3"/>
  <c r="E86" i="3"/>
  <c r="D86" i="3"/>
  <c r="C86" i="3"/>
  <c r="B86" i="3"/>
  <c r="I85" i="3"/>
  <c r="H85" i="3"/>
  <c r="G85" i="3"/>
  <c r="F85" i="3"/>
  <c r="E85" i="3"/>
  <c r="D85" i="3"/>
  <c r="J85" i="3" s="1"/>
  <c r="C85" i="3"/>
  <c r="B85" i="3"/>
  <c r="K84" i="3"/>
  <c r="H84" i="3"/>
  <c r="G84" i="3"/>
  <c r="J84" i="3" s="1"/>
  <c r="F84" i="3"/>
  <c r="E84" i="3"/>
  <c r="D84" i="3"/>
  <c r="C84" i="3"/>
  <c r="B84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I71" i="3"/>
  <c r="H71" i="3"/>
  <c r="G71" i="3"/>
  <c r="F71" i="3"/>
  <c r="E71" i="3"/>
  <c r="K71" i="3" s="1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I69" i="3"/>
  <c r="H69" i="3"/>
  <c r="G69" i="3"/>
  <c r="F69" i="3"/>
  <c r="E69" i="3"/>
  <c r="D69" i="3"/>
  <c r="J69" i="3" s="1"/>
  <c r="C69" i="3"/>
  <c r="B69" i="3"/>
  <c r="K68" i="3"/>
  <c r="H68" i="3"/>
  <c r="G68" i="3"/>
  <c r="J68" i="3" s="1"/>
  <c r="F68" i="3"/>
  <c r="E68" i="3"/>
  <c r="D68" i="3"/>
  <c r="C68" i="3"/>
  <c r="B68" i="3"/>
  <c r="I67" i="3"/>
  <c r="H67" i="3"/>
  <c r="G67" i="3"/>
  <c r="F67" i="3"/>
  <c r="E67" i="3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B56" i="3"/>
  <c r="I55" i="3"/>
  <c r="H55" i="3"/>
  <c r="G55" i="3"/>
  <c r="F55" i="3"/>
  <c r="E55" i="3"/>
  <c r="K55" i="3" s="1"/>
  <c r="D55" i="3"/>
  <c r="J55" i="3" s="1"/>
  <c r="C55" i="3"/>
  <c r="B55" i="3"/>
  <c r="K54" i="3"/>
  <c r="J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J53" i="3" s="1"/>
  <c r="C53" i="3"/>
  <c r="B53" i="3"/>
  <c r="K52" i="3"/>
  <c r="H52" i="3"/>
  <c r="G52" i="3"/>
  <c r="J52" i="3" s="1"/>
  <c r="F52" i="3"/>
  <c r="E52" i="3"/>
  <c r="D52" i="3"/>
  <c r="C52" i="3"/>
  <c r="B52" i="3"/>
  <c r="I51" i="3"/>
  <c r="H51" i="3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B40" i="3"/>
  <c r="I39" i="3"/>
  <c r="H39" i="3"/>
  <c r="G39" i="3"/>
  <c r="F39" i="3"/>
  <c r="E39" i="3"/>
  <c r="K39" i="3" s="1"/>
  <c r="D39" i="3"/>
  <c r="J39" i="3" s="1"/>
  <c r="C39" i="3"/>
  <c r="B39" i="3"/>
  <c r="K38" i="3"/>
  <c r="J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J37" i="3" s="1"/>
  <c r="C37" i="3"/>
  <c r="B37" i="3"/>
  <c r="K36" i="3"/>
  <c r="H36" i="3"/>
  <c r="G36" i="3"/>
  <c r="J36" i="3" s="1"/>
  <c r="F36" i="3"/>
  <c r="E36" i="3"/>
  <c r="D36" i="3"/>
  <c r="C36" i="3"/>
  <c r="B36" i="3"/>
  <c r="I35" i="3"/>
  <c r="H35" i="3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I34" i="3" s="1"/>
  <c r="B34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B24" i="3"/>
  <c r="I23" i="3"/>
  <c r="H23" i="3"/>
  <c r="G23" i="3"/>
  <c r="F23" i="3"/>
  <c r="E23" i="3"/>
  <c r="K23" i="3" s="1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J21" i="3" s="1"/>
  <c r="C21" i="3"/>
  <c r="B21" i="3"/>
  <c r="K20" i="3"/>
  <c r="H20" i="3"/>
  <c r="G20" i="3"/>
  <c r="J20" i="3" s="1"/>
  <c r="F20" i="3"/>
  <c r="E20" i="3"/>
  <c r="D20" i="3"/>
  <c r="C20" i="3"/>
  <c r="B20" i="3"/>
  <c r="I19" i="3"/>
  <c r="H19" i="3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I17" i="3"/>
  <c r="H17" i="3"/>
  <c r="G17" i="3"/>
  <c r="F17" i="3"/>
  <c r="E17" i="3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J9" i="3"/>
  <c r="H9" i="3"/>
  <c r="K9" i="3" s="1"/>
  <c r="G9" i="3"/>
  <c r="F9" i="3"/>
  <c r="E9" i="3"/>
  <c r="D9" i="3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F233" i="2"/>
  <c r="I233" i="2" s="1"/>
  <c r="E233" i="2"/>
  <c r="K233" i="2" s="1"/>
  <c r="D233" i="2"/>
  <c r="J233" i="2" s="1"/>
  <c r="C233" i="2"/>
  <c r="B233" i="2"/>
  <c r="J232" i="2"/>
  <c r="H232" i="2"/>
  <c r="K232" i="2" s="1"/>
  <c r="G232" i="2"/>
  <c r="F232" i="2"/>
  <c r="E232" i="2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F229" i="2"/>
  <c r="I229" i="2" s="1"/>
  <c r="E229" i="2"/>
  <c r="K229" i="2" s="1"/>
  <c r="D229" i="2"/>
  <c r="J229" i="2" s="1"/>
  <c r="C229" i="2"/>
  <c r="B229" i="2"/>
  <c r="J228" i="2"/>
  <c r="H228" i="2"/>
  <c r="K228" i="2" s="1"/>
  <c r="G228" i="2"/>
  <c r="F228" i="2"/>
  <c r="E228" i="2"/>
  <c r="D228" i="2"/>
  <c r="C228" i="2"/>
  <c r="I228" i="2" s="1"/>
  <c r="B228" i="2"/>
  <c r="J227" i="2"/>
  <c r="H227" i="2"/>
  <c r="G227" i="2"/>
  <c r="F227" i="2"/>
  <c r="E227" i="2"/>
  <c r="K227" i="2" s="1"/>
  <c r="D227" i="2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J223" i="2"/>
  <c r="H223" i="2"/>
  <c r="G223" i="2"/>
  <c r="F223" i="2"/>
  <c r="E223" i="2"/>
  <c r="K223" i="2" s="1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F221" i="2"/>
  <c r="I221" i="2" s="1"/>
  <c r="E221" i="2"/>
  <c r="K221" i="2" s="1"/>
  <c r="D221" i="2"/>
  <c r="J221" i="2" s="1"/>
  <c r="C221" i="2"/>
  <c r="B221" i="2"/>
  <c r="J220" i="2"/>
  <c r="H220" i="2"/>
  <c r="K220" i="2" s="1"/>
  <c r="G220" i="2"/>
  <c r="F220" i="2"/>
  <c r="E220" i="2"/>
  <c r="D220" i="2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E191" i="2"/>
  <c r="K191" i="2" s="1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J183" i="2"/>
  <c r="H183" i="2"/>
  <c r="G183" i="2"/>
  <c r="F183" i="2"/>
  <c r="E183" i="2"/>
  <c r="K183" i="2" s="1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J175" i="2"/>
  <c r="H175" i="2"/>
  <c r="G175" i="2"/>
  <c r="F175" i="2"/>
  <c r="E175" i="2"/>
  <c r="K175" i="2" s="1"/>
  <c r="D175" i="2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I173" i="2"/>
  <c r="H173" i="2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J171" i="2"/>
  <c r="H171" i="2"/>
  <c r="G171" i="2"/>
  <c r="F171" i="2"/>
  <c r="E171" i="2"/>
  <c r="K171" i="2" s="1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I169" i="2"/>
  <c r="H169" i="2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J163" i="2"/>
  <c r="H163" i="2"/>
  <c r="G163" i="2"/>
  <c r="F163" i="2"/>
  <c r="E163" i="2"/>
  <c r="K163" i="2" s="1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I161" i="2"/>
  <c r="H161" i="2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I157" i="2"/>
  <c r="H157" i="2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J151" i="2"/>
  <c r="H151" i="2"/>
  <c r="G151" i="2"/>
  <c r="F151" i="2"/>
  <c r="E151" i="2"/>
  <c r="K151" i="2" s="1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I141" i="2"/>
  <c r="H141" i="2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I125" i="2"/>
  <c r="H125" i="2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I121" i="2"/>
  <c r="H121" i="2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I113" i="2"/>
  <c r="H113" i="2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J111" i="2"/>
  <c r="H111" i="2"/>
  <c r="G111" i="2"/>
  <c r="F111" i="2"/>
  <c r="I111" i="2" s="1"/>
  <c r="E111" i="2"/>
  <c r="K111" i="2" s="1"/>
  <c r="D111" i="2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I109" i="2"/>
  <c r="H109" i="2"/>
  <c r="G109" i="2"/>
  <c r="F109" i="2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I105" i="2"/>
  <c r="H105" i="2"/>
  <c r="G105" i="2"/>
  <c r="F105" i="2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I101" i="2"/>
  <c r="H101" i="2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I93" i="2"/>
  <c r="H93" i="2"/>
  <c r="G93" i="2"/>
  <c r="F93" i="2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I89" i="2"/>
  <c r="H89" i="2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I81" i="2"/>
  <c r="H81" i="2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E76" i="2"/>
  <c r="D76" i="2"/>
  <c r="J76" i="2" s="1"/>
  <c r="C76" i="2"/>
  <c r="B76" i="2"/>
  <c r="H75" i="2"/>
  <c r="G75" i="2"/>
  <c r="F75" i="2"/>
  <c r="I75" i="2" s="1"/>
  <c r="E75" i="2"/>
  <c r="K75" i="2" s="1"/>
  <c r="D75" i="2"/>
  <c r="J75" i="2" s="1"/>
  <c r="C75" i="2"/>
  <c r="B75" i="2"/>
  <c r="J74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J70" i="2"/>
  <c r="H70" i="2"/>
  <c r="K70" i="2" s="1"/>
  <c r="G70" i="2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J66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H62" i="2"/>
  <c r="K62" i="2" s="1"/>
  <c r="G62" i="2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J58" i="2"/>
  <c r="H58" i="2"/>
  <c r="K58" i="2" s="1"/>
  <c r="G58" i="2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J54" i="2"/>
  <c r="H54" i="2"/>
  <c r="K54" i="2" s="1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J38" i="2" s="1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J10" i="2" s="1"/>
  <c r="F10" i="2"/>
  <c r="E10" i="2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G6" i="2"/>
  <c r="F6" i="2"/>
  <c r="F4" i="2"/>
  <c r="C4" i="2"/>
  <c r="I2" i="2"/>
  <c r="G2" i="2"/>
  <c r="I76" i="2" l="1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K157" i="2"/>
  <c r="K161" i="2"/>
  <c r="K165" i="2"/>
  <c r="K169" i="2"/>
  <c r="K173" i="2"/>
  <c r="K177" i="2"/>
  <c r="C6" i="2"/>
  <c r="I6" i="2" s="1"/>
  <c r="D6" i="2"/>
  <c r="J6" i="2" s="1"/>
  <c r="E6" i="2"/>
  <c r="K6" i="2" s="1"/>
  <c r="K17" i="3"/>
  <c r="I20" i="3"/>
  <c r="K31" i="3"/>
  <c r="I36" i="3"/>
  <c r="K47" i="3"/>
  <c r="I52" i="3"/>
  <c r="K63" i="3"/>
  <c r="I68" i="3"/>
  <c r="K79" i="3"/>
  <c r="I84" i="3"/>
  <c r="K95" i="3"/>
  <c r="I100" i="3"/>
  <c r="K111" i="3"/>
  <c r="I116" i="3"/>
  <c r="K127" i="3"/>
  <c r="I132" i="3"/>
  <c r="K143" i="3"/>
  <c r="I148" i="3"/>
  <c r="I164" i="3"/>
  <c r="I22" i="3"/>
  <c r="K33" i="3"/>
  <c r="I38" i="3"/>
  <c r="K49" i="3"/>
  <c r="I54" i="3"/>
  <c r="K65" i="3"/>
  <c r="I70" i="3"/>
  <c r="K81" i="3"/>
  <c r="I86" i="3"/>
  <c r="K97" i="3"/>
  <c r="I102" i="3"/>
  <c r="K19" i="3"/>
  <c r="I24" i="3"/>
  <c r="K35" i="3"/>
  <c r="I40" i="3"/>
  <c r="K51" i="3"/>
  <c r="I56" i="3"/>
  <c r="K67" i="3"/>
  <c r="I72" i="3"/>
  <c r="K83" i="3"/>
  <c r="I88" i="3"/>
  <c r="K99" i="3"/>
  <c r="I104" i="3"/>
  <c r="K115" i="3"/>
  <c r="I120" i="3"/>
  <c r="K131" i="3"/>
  <c r="I136" i="3"/>
  <c r="K147" i="3"/>
  <c r="I152" i="3"/>
  <c r="K163" i="3"/>
  <c r="K21" i="3"/>
  <c r="I26" i="3"/>
  <c r="K37" i="3"/>
  <c r="I42" i="3"/>
  <c r="K53" i="3"/>
  <c r="I58" i="3"/>
  <c r="K69" i="3"/>
  <c r="I74" i="3"/>
  <c r="K85" i="3"/>
  <c r="I90" i="3"/>
  <c r="K101" i="3"/>
  <c r="I168" i="3"/>
  <c r="K174" i="3"/>
  <c r="J175" i="3"/>
  <c r="K203" i="3"/>
  <c r="I167" i="3"/>
  <c r="K175" i="3"/>
  <c r="I180" i="3"/>
  <c r="K186" i="3"/>
  <c r="J187" i="3"/>
  <c r="K207" i="3"/>
  <c r="J211" i="3"/>
  <c r="I215" i="3"/>
  <c r="I220" i="3"/>
  <c r="J243" i="3"/>
  <c r="I171" i="3"/>
  <c r="K179" i="3"/>
  <c r="I184" i="3"/>
  <c r="J191" i="3"/>
  <c r="I200" i="3"/>
  <c r="K219" i="3"/>
  <c r="K222" i="3"/>
  <c r="J223" i="3"/>
  <c r="J255" i="3"/>
  <c r="K170" i="3"/>
  <c r="J171" i="3"/>
  <c r="K191" i="3"/>
  <c r="J195" i="3"/>
  <c r="I204" i="3"/>
  <c r="K223" i="3"/>
  <c r="K226" i="3"/>
  <c r="J227" i="3"/>
  <c r="J259" i="3"/>
  <c r="J301" i="3"/>
  <c r="J307" i="3"/>
  <c r="J329" i="3"/>
  <c r="J345" i="3"/>
  <c r="J311" i="3"/>
  <c r="J321" i="3"/>
  <c r="J337" i="3"/>
  <c r="J353" i="3"/>
  <c r="J377" i="3"/>
  <c r="J409" i="3"/>
  <c r="J441" i="3"/>
  <c r="J299" i="3"/>
  <c r="K337" i="3"/>
  <c r="J381" i="3"/>
  <c r="J413" i="3"/>
  <c r="J445" i="3"/>
  <c r="J305" i="3"/>
  <c r="J313" i="3"/>
  <c r="J325" i="3"/>
  <c r="J341" i="3"/>
  <c r="J357" i="3"/>
  <c r="J385" i="3"/>
  <c r="J417" i="3"/>
  <c r="J449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<sst xmlns="http://schemas.openxmlformats.org/spreadsheetml/2006/main" count="313" uniqueCount="276">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</sst>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44196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20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01/01/2020 - 12/31/2020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34728917174.250008</v>
      </c>
      <c r="D6" s="43">
        <f t="shared" si="0"/>
        <v>7449672044.3100004</v>
      </c>
      <c r="E6" s="44">
        <f t="shared" si="0"/>
        <v>221124368.83333337</v>
      </c>
      <c r="F6" s="42">
        <f t="shared" si="0"/>
        <v>37836140801.909996</v>
      </c>
      <c r="G6" s="43">
        <f t="shared" si="0"/>
        <v>6778492613.2599993</v>
      </c>
      <c r="H6" s="44">
        <f t="shared" si="0"/>
        <v>266775821.16666666</v>
      </c>
      <c r="I6" s="20">
        <f t="shared" ref="I6:I69" si="1">IFERROR((C6-F6)/F6,"")</f>
        <v>-8.2123164831417836E-2</v>
      </c>
      <c r="J6" s="20">
        <f t="shared" ref="J6:J69" si="2">IFERROR((D6-G6)/G6,"")</f>
        <v>9.9016030457427753E-2</v>
      </c>
      <c r="K6" s="20">
        <f t="shared" ref="K6:K69" si="3">IFERROR((E6-H6)/H6,"")</f>
        <v>-0.17112290062004082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896859096.11000001</v>
      </c>
      <c r="D7" s="50">
        <f>IF('County Data'!E2&gt;9,'County Data'!D2,"*")</f>
        <v>187421823.03</v>
      </c>
      <c r="E7" s="51">
        <f>IF('County Data'!G2&gt;9,'County Data'!F2,"*")</f>
        <v>6004259.3333333358</v>
      </c>
      <c r="F7" s="50">
        <f>IF('County Data'!I2&gt;9,'County Data'!H2,"*")</f>
        <v>957406190.41999996</v>
      </c>
      <c r="G7" s="50">
        <f>IF('County Data'!K2&gt;9,'County Data'!J2,"*")</f>
        <v>178128488.58000001</v>
      </c>
      <c r="H7" s="51">
        <f>IF('County Data'!M2&gt;9,'County Data'!L2,"*")</f>
        <v>7487185.8333333349</v>
      </c>
      <c r="I7" s="22">
        <f t="shared" si="1"/>
        <v>-6.3240759163504912E-2</v>
      </c>
      <c r="J7" s="22">
        <f t="shared" si="2"/>
        <v>5.2172083893398224E-2</v>
      </c>
      <c r="K7" s="22">
        <f t="shared" si="3"/>
        <v>-0.19806193314955992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1123232581.3399999</v>
      </c>
      <c r="D8" s="50">
        <f>IF('County Data'!E3&gt;9,'County Data'!D3,"*")</f>
        <v>314860108.43000001</v>
      </c>
      <c r="E8" s="51">
        <f>IF('County Data'!G3&gt;9,'County Data'!F3,"*")</f>
        <v>6913866.6666666633</v>
      </c>
      <c r="F8" s="50">
        <f>IF('County Data'!I3&gt;9,'County Data'!H3,"*")</f>
        <v>1167953001.02</v>
      </c>
      <c r="G8" s="50">
        <f>IF('County Data'!K3&gt;9,'County Data'!J3,"*")</f>
        <v>296116974.16000003</v>
      </c>
      <c r="H8" s="51">
        <f>IF('County Data'!M3&gt;9,'County Data'!L3,"*")</f>
        <v>8019153.4999999991</v>
      </c>
      <c r="I8" s="22">
        <f t="shared" si="1"/>
        <v>-3.8289571276365321E-2</v>
      </c>
      <c r="J8" s="22">
        <f t="shared" si="2"/>
        <v>6.3296385906849634E-2</v>
      </c>
      <c r="K8" s="22">
        <f t="shared" si="3"/>
        <v>-0.13783086124156821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653933913.85000002</v>
      </c>
      <c r="D9" s="46">
        <f>IF('County Data'!E4&gt;9,'County Data'!D4,"*")</f>
        <v>159985775.80000001</v>
      </c>
      <c r="E9" s="47">
        <f>IF('County Data'!G4&gt;9,'County Data'!F4,"*")</f>
        <v>3474914.6666666656</v>
      </c>
      <c r="F9" s="48">
        <f>IF('County Data'!I4&gt;9,'County Data'!H4,"*")</f>
        <v>667230743.55999994</v>
      </c>
      <c r="G9" s="46">
        <f>IF('County Data'!K4&gt;9,'County Data'!J4,"*")</f>
        <v>157308928.06</v>
      </c>
      <c r="H9" s="47">
        <f>IF('County Data'!M4&gt;9,'County Data'!L4,"*")</f>
        <v>4518849</v>
      </c>
      <c r="I9" s="9">
        <f t="shared" si="1"/>
        <v>-1.9928382854565239E-2</v>
      </c>
      <c r="J9" s="9">
        <f t="shared" si="2"/>
        <v>1.7016502324515358E-2</v>
      </c>
      <c r="K9" s="9">
        <f t="shared" si="3"/>
        <v>-0.23101775105415878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6581362609.3299999</v>
      </c>
      <c r="D10" s="50">
        <f>IF('County Data'!E5&gt;9,'County Data'!D5,"*")</f>
        <v>1661479305.46</v>
      </c>
      <c r="E10" s="51">
        <f>IF('County Data'!G5&gt;9,'County Data'!F5,"*")</f>
        <v>66866459.000000015</v>
      </c>
      <c r="F10" s="50">
        <f>IF('County Data'!I5&gt;9,'County Data'!H5,"*")</f>
        <v>7251468364.3299999</v>
      </c>
      <c r="G10" s="50">
        <f>IF('County Data'!K5&gt;9,'County Data'!J5,"*")</f>
        <v>1686988547.9100001</v>
      </c>
      <c r="H10" s="51">
        <f>IF('County Data'!M5&gt;9,'County Data'!L5,"*")</f>
        <v>73666247.666666672</v>
      </c>
      <c r="I10" s="22">
        <f t="shared" si="1"/>
        <v>-9.2409663992502916E-2</v>
      </c>
      <c r="J10" s="22">
        <f t="shared" si="2"/>
        <v>-1.5121171084180325E-2</v>
      </c>
      <c r="K10" s="22">
        <f t="shared" si="3"/>
        <v>-9.2305348542185917E-2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21315296.27</v>
      </c>
      <c r="D11" s="46">
        <f>IF('County Data'!E6&gt;9,'County Data'!D6,"*")</f>
        <v>7897714.4800000004</v>
      </c>
      <c r="E11" s="47">
        <f>IF('County Data'!G6&gt;9,'County Data'!F6,"*")</f>
        <v>82859.333333333358</v>
      </c>
      <c r="F11" s="48">
        <f>IF('County Data'!I6&gt;9,'County Data'!H6,"*")</f>
        <v>22828543.629999999</v>
      </c>
      <c r="G11" s="46">
        <f>IF('County Data'!K6&gt;9,'County Data'!J6,"*")</f>
        <v>7600346.96</v>
      </c>
      <c r="H11" s="47">
        <f>IF('County Data'!M6&gt;9,'County Data'!L6,"*")</f>
        <v>99455.833333333343</v>
      </c>
      <c r="I11" s="9">
        <f t="shared" si="1"/>
        <v>-6.6287512008053551E-2</v>
      </c>
      <c r="J11" s="9">
        <f t="shared" si="2"/>
        <v>3.9125519080250054E-2</v>
      </c>
      <c r="K11" s="9">
        <f t="shared" si="3"/>
        <v>-0.16687306760957527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1462209082.73</v>
      </c>
      <c r="D12" s="50">
        <f>IF('County Data'!E7&gt;9,'County Data'!D7,"*")</f>
        <v>294432227.60000002</v>
      </c>
      <c r="E12" s="51">
        <f>IF('County Data'!G7&gt;9,'County Data'!F7,"*")</f>
        <v>7585841.3333333377</v>
      </c>
      <c r="F12" s="50">
        <f>IF('County Data'!I7&gt;9,'County Data'!H7,"*")</f>
        <v>1593432861.24</v>
      </c>
      <c r="G12" s="50">
        <f>IF('County Data'!K7&gt;9,'County Data'!J7,"*")</f>
        <v>258971899.03999999</v>
      </c>
      <c r="H12" s="51">
        <f>IF('County Data'!M7&gt;9,'County Data'!L7,"*")</f>
        <v>8985171.9999999944</v>
      </c>
      <c r="I12" s="22">
        <f t="shared" si="1"/>
        <v>-8.235287579539588E-2</v>
      </c>
      <c r="J12" s="22">
        <f t="shared" si="2"/>
        <v>0.13692732181155662</v>
      </c>
      <c r="K12" s="22">
        <f t="shared" si="3"/>
        <v>-0.15573777181635004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52602569.670000002</v>
      </c>
      <c r="D13" s="46">
        <f>IF('County Data'!E8&gt;9,'County Data'!D8,"*")</f>
        <v>16660730.6</v>
      </c>
      <c r="E13" s="47">
        <f>IF('County Data'!G8&gt;9,'County Data'!F8,"*")</f>
        <v>227275.5</v>
      </c>
      <c r="F13" s="48">
        <f>IF('County Data'!I8&gt;9,'County Data'!H8,"*")</f>
        <v>59122769.049999997</v>
      </c>
      <c r="G13" s="46">
        <f>IF('County Data'!K8&gt;9,'County Data'!J8,"*")</f>
        <v>15541506.83</v>
      </c>
      <c r="H13" s="47">
        <f>IF('County Data'!M8&gt;9,'County Data'!L8,"*")</f>
        <v>179692.33333333331</v>
      </c>
      <c r="I13" s="9">
        <f t="shared" si="1"/>
        <v>-0.11028237487465915</v>
      </c>
      <c r="J13" s="9">
        <f t="shared" si="2"/>
        <v>7.2015138701965853E-2</v>
      </c>
      <c r="K13" s="9">
        <f t="shared" si="3"/>
        <v>0.2648035438351109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760022529.36000001</v>
      </c>
      <c r="D14" s="50">
        <f>IF('County Data'!E9&gt;9,'County Data'!D9,"*")</f>
        <v>252378444.40000001</v>
      </c>
      <c r="E14" s="51">
        <f>IF('County Data'!G9&gt;9,'County Data'!F9,"*")</f>
        <v>8412692.166666666</v>
      </c>
      <c r="F14" s="50">
        <f>IF('County Data'!I9&gt;9,'County Data'!H9,"*")</f>
        <v>734843085.26999998</v>
      </c>
      <c r="G14" s="50">
        <f>IF('County Data'!K9&gt;9,'County Data'!J9,"*")</f>
        <v>248769314.97999999</v>
      </c>
      <c r="H14" s="51">
        <f>IF('County Data'!M9&gt;9,'County Data'!L9,"*")</f>
        <v>10111696.33333333</v>
      </c>
      <c r="I14" s="22">
        <f t="shared" si="1"/>
        <v>3.4265062289792751E-2</v>
      </c>
      <c r="J14" s="22">
        <f t="shared" si="2"/>
        <v>1.4507936480390178E-2</v>
      </c>
      <c r="K14" s="22">
        <f t="shared" si="3"/>
        <v>-0.16802365405949507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456092104.94999999</v>
      </c>
      <c r="D15" s="56">
        <f>IF('County Data'!E10&gt;9,'County Data'!D10,"*")</f>
        <v>70252078.980000004</v>
      </c>
      <c r="E15" s="55">
        <f>IF('County Data'!G10&gt;9,'County Data'!F10,"*")</f>
        <v>2673586.1666666665</v>
      </c>
      <c r="F15" s="56">
        <f>IF('County Data'!I10&gt;9,'County Data'!H10,"*")</f>
        <v>469406916.98000002</v>
      </c>
      <c r="G15" s="56">
        <f>IF('County Data'!K10&gt;9,'County Data'!J10,"*")</f>
        <v>70304040.709999993</v>
      </c>
      <c r="H15" s="55">
        <f>IF('County Data'!M10&gt;9,'County Data'!L10,"*")</f>
        <v>3035243.5</v>
      </c>
      <c r="I15" s="23">
        <f t="shared" si="1"/>
        <v>-2.8365180717111874E-2</v>
      </c>
      <c r="J15" s="23">
        <f t="shared" si="2"/>
        <v>-7.3910019218281255E-4</v>
      </c>
      <c r="K15" s="23">
        <f t="shared" si="3"/>
        <v>-0.11915265886685318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859747629.78999996</v>
      </c>
      <c r="D16" s="50">
        <f>IF('County Data'!E11&gt;9,'County Data'!D11,"*")</f>
        <v>201167811.24000001</v>
      </c>
      <c r="E16" s="51">
        <f>IF('County Data'!G11&gt;9,'County Data'!F11,"*")</f>
        <v>5815547.3333333321</v>
      </c>
      <c r="F16" s="50">
        <f>IF('County Data'!I11&gt;9,'County Data'!H11,"*")</f>
        <v>907567340.03999996</v>
      </c>
      <c r="G16" s="50">
        <f>IF('County Data'!K11&gt;9,'County Data'!J11,"*")</f>
        <v>186453030.61000001</v>
      </c>
      <c r="H16" s="51">
        <f>IF('County Data'!M11&gt;9,'County Data'!L11,"*")</f>
        <v>6467486.166666666</v>
      </c>
      <c r="I16" s="22">
        <f t="shared" si="1"/>
        <v>-5.2689985789806409E-2</v>
      </c>
      <c r="J16" s="22">
        <f t="shared" si="2"/>
        <v>7.8919503651182804E-2</v>
      </c>
      <c r="K16" s="22">
        <f t="shared" si="3"/>
        <v>-0.10080250912532564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15342793589.940001</v>
      </c>
      <c r="D17" s="46">
        <f>IF('County Data'!E12&gt;9,'County Data'!D12,"*")</f>
        <v>2841699637.5</v>
      </c>
      <c r="E17" s="47">
        <f>IF('County Data'!G12&gt;9,'County Data'!F12,"*")</f>
        <v>51821378.5</v>
      </c>
      <c r="F17" s="48">
        <f>IF('County Data'!I12&gt;9,'County Data'!H12,"*")</f>
        <v>17178291767.99</v>
      </c>
      <c r="G17" s="46">
        <f>IF('County Data'!K12&gt;9,'County Data'!J12,"*")</f>
        <v>2253681371.8899999</v>
      </c>
      <c r="H17" s="47">
        <f>IF('County Data'!M12&gt;9,'County Data'!L12,"*")</f>
        <v>72968066.49999997</v>
      </c>
      <c r="I17" s="9">
        <f t="shared" si="1"/>
        <v>-0.10684986626378436</v>
      </c>
      <c r="J17" s="9">
        <f t="shared" si="2"/>
        <v>0.26091455204995179</v>
      </c>
      <c r="K17" s="9">
        <f t="shared" si="3"/>
        <v>-0.2898074324060646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1493174245.5799999</v>
      </c>
      <c r="D18" s="50">
        <f>IF('County Data'!E13&gt;9,'County Data'!D13,"*")</f>
        <v>486982915.52999997</v>
      </c>
      <c r="E18" s="51">
        <f>IF('County Data'!G13&gt;9,'County Data'!F13,"*")</f>
        <v>25307262.333333336</v>
      </c>
      <c r="F18" s="50">
        <f>IF('County Data'!I13&gt;9,'County Data'!H13,"*")</f>
        <v>1545348009.8499999</v>
      </c>
      <c r="G18" s="50">
        <f>IF('County Data'!K13&gt;9,'County Data'!J13,"*")</f>
        <v>471012791.43000001</v>
      </c>
      <c r="H18" s="51">
        <f>IF('County Data'!M13&gt;9,'County Data'!L13,"*")</f>
        <v>28741874.166666672</v>
      </c>
      <c r="I18" s="22">
        <f t="shared" si="1"/>
        <v>-3.3761821892186121E-2</v>
      </c>
      <c r="J18" s="22">
        <f t="shared" si="2"/>
        <v>3.3905924404971026E-2</v>
      </c>
      <c r="K18" s="22">
        <f t="shared" si="3"/>
        <v>-0.11949853420890068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2597920273.0100002</v>
      </c>
      <c r="D19" s="46">
        <f>IF('County Data'!E14&gt;9,'County Data'!D14,"*")</f>
        <v>433973092.06</v>
      </c>
      <c r="E19" s="47">
        <f>IF('County Data'!G14&gt;9,'County Data'!F14,"*")</f>
        <v>18617615.333333332</v>
      </c>
      <c r="F19" s="48">
        <f>IF('County Data'!I14&gt;9,'County Data'!H14,"*")</f>
        <v>2760081874.0599999</v>
      </c>
      <c r="G19" s="46">
        <f>IF('County Data'!K14&gt;9,'County Data'!J14,"*")</f>
        <v>423897573.37</v>
      </c>
      <c r="H19" s="47">
        <f>IF('County Data'!M14&gt;9,'County Data'!L14,"*")</f>
        <v>18666311.833333343</v>
      </c>
      <c r="I19" s="9">
        <f t="shared" si="1"/>
        <v>-5.8752460415771916E-2</v>
      </c>
      <c r="J19" s="9">
        <f t="shared" si="2"/>
        <v>2.3768757650342944E-2</v>
      </c>
      <c r="K19" s="9">
        <f t="shared" si="3"/>
        <v>-2.6087906617445157E-3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1143147130.3099999</v>
      </c>
      <c r="D20" s="50">
        <f>IF('County Data'!E15&gt;9,'County Data'!D15,"*")</f>
        <v>247347296.34</v>
      </c>
      <c r="E20" s="51">
        <f>IF('County Data'!G15&gt;9,'County Data'!F15,"*")</f>
        <v>7900065.1666666679</v>
      </c>
      <c r="F20" s="50">
        <f>IF('County Data'!I15&gt;9,'County Data'!H15,"*")</f>
        <v>1270396899.0699999</v>
      </c>
      <c r="G20" s="50">
        <f>IF('County Data'!K15&gt;9,'County Data'!J15,"*")</f>
        <v>248476098.36000001</v>
      </c>
      <c r="H20" s="51">
        <f>IF('County Data'!M15&gt;9,'County Data'!L15,"*")</f>
        <v>11254969.499999998</v>
      </c>
      <c r="I20" s="22">
        <f t="shared" si="1"/>
        <v>-0.10016536474006965</v>
      </c>
      <c r="J20" s="22">
        <f t="shared" si="2"/>
        <v>-4.5428998098825859E-3</v>
      </c>
      <c r="K20" s="22">
        <f t="shared" si="3"/>
        <v>-0.29808204574284547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1284504522.01</v>
      </c>
      <c r="D21" s="46">
        <f>IF('County Data'!E16&gt;9,'County Data'!D16,"*")</f>
        <v>273133082.86000001</v>
      </c>
      <c r="E21" s="47">
        <f>IF('County Data'!G16&gt;9,'County Data'!F16,"*")</f>
        <v>9420746</v>
      </c>
      <c r="F21" s="48">
        <f>IF('County Data'!I16&gt;9,'County Data'!H16,"*")</f>
        <v>1250762435.4000001</v>
      </c>
      <c r="G21" s="46">
        <f>IF('County Data'!K16&gt;9,'County Data'!J16,"*")</f>
        <v>275241700.37</v>
      </c>
      <c r="H21" s="47">
        <f>IF('County Data'!M16&gt;9,'County Data'!L16,"*")</f>
        <v>12574416.999999996</v>
      </c>
      <c r="I21" s="9">
        <f t="shared" si="1"/>
        <v>2.6977214581287778E-2</v>
      </c>
      <c r="J21" s="9">
        <f t="shared" si="2"/>
        <v>-7.6609667327495537E-3</v>
      </c>
      <c r="K21" s="9">
        <f t="shared" si="3"/>
        <v>-0.2508005738953939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A122" sqref="A122:L12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01/01/2020 - 12/31/2020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9164536.8800000008</v>
      </c>
      <c r="D6" s="43">
        <f>IF('Town Data'!E2&gt;9,'Town Data'!D2,"*")</f>
        <v>1595939.3</v>
      </c>
      <c r="E6" s="44" t="str">
        <f>IF('Town Data'!G2&gt;9,'Town Data'!F2,"*")</f>
        <v>*</v>
      </c>
      <c r="F6" s="43">
        <f>IF('Town Data'!I2&gt;9,'Town Data'!H2,"*")</f>
        <v>9393553.0600000005</v>
      </c>
      <c r="G6" s="43">
        <f>IF('Town Data'!K2&gt;9,'Town Data'!J2,"*")</f>
        <v>1569022.78</v>
      </c>
      <c r="H6" s="44" t="str">
        <f>IF('Town Data'!M2&gt;9,'Town Data'!L2,"*")</f>
        <v>*</v>
      </c>
      <c r="I6" s="20">
        <f t="shared" ref="I6:I69" si="0">IFERROR((C6-F6)/F6,"")</f>
        <v>-2.4380144396608079E-2</v>
      </c>
      <c r="J6" s="20">
        <f t="shared" ref="J6:J69" si="1">IFERROR((D6-G6)/G6,"")</f>
        <v>1.7154958068868839E-2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1818173.88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1705665.2</v>
      </c>
      <c r="G7" s="46">
        <f>IF('Town Data'!K3&gt;9,'Town Data'!J3,"*")</f>
        <v>463689.69</v>
      </c>
      <c r="H7" s="47" t="str">
        <f>IF('Town Data'!M3&gt;9,'Town Data'!L3,"*")</f>
        <v>*</v>
      </c>
      <c r="I7" s="9">
        <f t="shared" si="0"/>
        <v>6.5961760842631917E-2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18647038.030000001</v>
      </c>
      <c r="D8" s="50">
        <f>IF('Town Data'!E4&gt;9,'Town Data'!D4,"*")</f>
        <v>4921364.13</v>
      </c>
      <c r="E8" s="51" t="str">
        <f>IF('Town Data'!G4&gt;9,'Town Data'!F4,"*")</f>
        <v>*</v>
      </c>
      <c r="F8" s="50">
        <f>IF('Town Data'!I4&gt;9,'Town Data'!H4,"*")</f>
        <v>24104124.489999998</v>
      </c>
      <c r="G8" s="50">
        <f>IF('Town Data'!K4&gt;9,'Town Data'!J4,"*")</f>
        <v>4763655.29</v>
      </c>
      <c r="H8" s="51" t="str">
        <f>IF('Town Data'!M4&gt;9,'Town Data'!L4,"*")</f>
        <v>*</v>
      </c>
      <c r="I8" s="22">
        <f t="shared" si="0"/>
        <v>-0.2263963771952788</v>
      </c>
      <c r="J8" s="22">
        <f t="shared" si="1"/>
        <v>3.3106686021355643E-2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161192399.03999999</v>
      </c>
      <c r="D9" s="46">
        <f>IF('Town Data'!E5&gt;9,'Town Data'!D5,"*")</f>
        <v>5869995.3799999999</v>
      </c>
      <c r="E9" s="47">
        <f>IF('Town Data'!G5&gt;9,'Town Data'!F5,"*")</f>
        <v>527070.83333333302</v>
      </c>
      <c r="F9" s="48">
        <f>IF('Town Data'!I5&gt;9,'Town Data'!H5,"*")</f>
        <v>169535808.5</v>
      </c>
      <c r="G9" s="46">
        <f>IF('Town Data'!K5&gt;9,'Town Data'!J5,"*")</f>
        <v>5655283</v>
      </c>
      <c r="H9" s="47">
        <f>IF('Town Data'!M5&gt;9,'Town Data'!L5,"*")</f>
        <v>586624.33333333337</v>
      </c>
      <c r="I9" s="9">
        <f t="shared" si="0"/>
        <v>-4.9213257858737307E-2</v>
      </c>
      <c r="J9" s="9">
        <f t="shared" si="1"/>
        <v>3.7966690614775582E-2</v>
      </c>
      <c r="K9" s="9">
        <f t="shared" si="2"/>
        <v>-0.10151897324409263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2958969.53</v>
      </c>
      <c r="D10" s="50">
        <f>IF('Town Data'!E6&gt;9,'Town Data'!D6,"*")</f>
        <v>1268548.18</v>
      </c>
      <c r="E10" s="51" t="str">
        <f>IF('Town Data'!G6&gt;9,'Town Data'!F6,"*")</f>
        <v>*</v>
      </c>
      <c r="F10" s="50">
        <f>IF('Town Data'!I6&gt;9,'Town Data'!H6,"*")</f>
        <v>3292258.03</v>
      </c>
      <c r="G10" s="50" t="str">
        <f>IF('Town Data'!K6&gt;9,'Town Data'!J6,"*")</f>
        <v>*</v>
      </c>
      <c r="H10" s="51" t="str">
        <f>IF('Town Data'!M6&gt;9,'Town Data'!L6,"*")</f>
        <v>*</v>
      </c>
      <c r="I10" s="22">
        <f t="shared" si="0"/>
        <v>-0.10123401536665096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2462809.65</v>
      </c>
      <c r="D11" s="46">
        <f>IF('Town Data'!E7&gt;9,'Town Data'!D7,"*")</f>
        <v>566453.18000000005</v>
      </c>
      <c r="E11" s="47" t="str">
        <f>IF('Town Data'!G7&gt;9,'Town Data'!F7,"*")</f>
        <v>*</v>
      </c>
      <c r="F11" s="48">
        <f>IF('Town Data'!I7&gt;9,'Town Data'!H7,"*")</f>
        <v>2731407.94</v>
      </c>
      <c r="G11" s="46">
        <f>IF('Town Data'!K7&gt;9,'Town Data'!J7,"*")</f>
        <v>536323.93999999994</v>
      </c>
      <c r="H11" s="47" t="str">
        <f>IF('Town Data'!M7&gt;9,'Town Data'!L7,"*")</f>
        <v>*</v>
      </c>
      <c r="I11" s="9">
        <f t="shared" si="0"/>
        <v>-9.8336936810691139E-2</v>
      </c>
      <c r="J11" s="9">
        <f t="shared" si="1"/>
        <v>5.6177317014787946E-2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32329086.52</v>
      </c>
      <c r="D12" s="50">
        <f>IF('Town Data'!E8&gt;9,'Town Data'!D8,"*")</f>
        <v>1745085.54</v>
      </c>
      <c r="E12" s="51" t="str">
        <f>IF('Town Data'!G8&gt;9,'Town Data'!F8,"*")</f>
        <v>*</v>
      </c>
      <c r="F12" s="50">
        <f>IF('Town Data'!I8&gt;9,'Town Data'!H8,"*")</f>
        <v>32928732.120000001</v>
      </c>
      <c r="G12" s="50">
        <f>IF('Town Data'!K8&gt;9,'Town Data'!J8,"*")</f>
        <v>1757759.54</v>
      </c>
      <c r="H12" s="51" t="str">
        <f>IF('Town Data'!M8&gt;9,'Town Data'!L8,"*")</f>
        <v>*</v>
      </c>
      <c r="I12" s="22">
        <f t="shared" si="0"/>
        <v>-1.8210406577901409E-2</v>
      </c>
      <c r="J12" s="22">
        <f t="shared" si="1"/>
        <v>-7.2103150127121483E-3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576744981.36000001</v>
      </c>
      <c r="D13" s="46">
        <f>IF('Town Data'!E9&gt;9,'Town Data'!D9,"*")</f>
        <v>135032782.40000001</v>
      </c>
      <c r="E13" s="47">
        <f>IF('Town Data'!G9&gt;9,'Town Data'!F9,"*")</f>
        <v>4534982.6666666726</v>
      </c>
      <c r="F13" s="48">
        <f>IF('Town Data'!I9&gt;9,'Town Data'!H9,"*")</f>
        <v>594528405.24000001</v>
      </c>
      <c r="G13" s="46">
        <f>IF('Town Data'!K9&gt;9,'Town Data'!J9,"*")</f>
        <v>124605475.70999999</v>
      </c>
      <c r="H13" s="47">
        <f>IF('Town Data'!M9&gt;9,'Town Data'!L9,"*")</f>
        <v>4772332.8333333367</v>
      </c>
      <c r="I13" s="9">
        <f t="shared" si="0"/>
        <v>-2.9911815353584593E-2</v>
      </c>
      <c r="J13" s="9">
        <f t="shared" si="1"/>
        <v>8.3682571978361195E-2</v>
      </c>
      <c r="K13" s="9">
        <f t="shared" si="2"/>
        <v>-4.9734621401265916E-2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104497088.11</v>
      </c>
      <c r="D14" s="50">
        <f>IF('Town Data'!E10&gt;9,'Town Data'!D10,"*")</f>
        <v>12439667.77</v>
      </c>
      <c r="E14" s="51">
        <f>IF('Town Data'!G10&gt;9,'Town Data'!F10,"*")</f>
        <v>649487.16666666663</v>
      </c>
      <c r="F14" s="50">
        <f>IF('Town Data'!I10&gt;9,'Town Data'!H10,"*")</f>
        <v>116869932.69</v>
      </c>
      <c r="G14" s="50">
        <f>IF('Town Data'!K10&gt;9,'Town Data'!J10,"*")</f>
        <v>13073211.93</v>
      </c>
      <c r="H14" s="51">
        <f>IF('Town Data'!M10&gt;9,'Town Data'!L10,"*")</f>
        <v>905790.8333333336</v>
      </c>
      <c r="I14" s="22">
        <f t="shared" si="0"/>
        <v>-0.10586850094984852</v>
      </c>
      <c r="J14" s="22">
        <f t="shared" si="1"/>
        <v>-4.8461247579576275E-2</v>
      </c>
      <c r="K14" s="22">
        <f t="shared" si="2"/>
        <v>-0.2829612060915464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185480740.11000001</v>
      </c>
      <c r="D15" s="46">
        <f>IF('Town Data'!E11&gt;9,'Town Data'!D11,"*")</f>
        <v>18687733.420000002</v>
      </c>
      <c r="E15" s="47">
        <f>IF('Town Data'!G11&gt;9,'Town Data'!F11,"*")</f>
        <v>688403.33333333302</v>
      </c>
      <c r="F15" s="48">
        <f>IF('Town Data'!I11&gt;9,'Town Data'!H11,"*")</f>
        <v>222049686.43000001</v>
      </c>
      <c r="G15" s="46">
        <f>IF('Town Data'!K11&gt;9,'Town Data'!J11,"*")</f>
        <v>15859067.640000001</v>
      </c>
      <c r="H15" s="47">
        <f>IF('Town Data'!M11&gt;9,'Town Data'!L11,"*")</f>
        <v>844183.16666666686</v>
      </c>
      <c r="I15" s="9">
        <f t="shared" si="0"/>
        <v>-0.16468812412184225</v>
      </c>
      <c r="J15" s="9">
        <f t="shared" si="1"/>
        <v>0.17836267832451222</v>
      </c>
      <c r="K15" s="9">
        <f t="shared" si="2"/>
        <v>-0.18453321445444656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487508110.76999998</v>
      </c>
      <c r="D16" s="53">
        <f>IF('Town Data'!E12&gt;9,'Town Data'!D12,"*")</f>
        <v>150258014.21000001</v>
      </c>
      <c r="E16" s="54">
        <f>IF('Town Data'!G12&gt;9,'Town Data'!F12,"*")</f>
        <v>1933382.166666667</v>
      </c>
      <c r="F16" s="53">
        <f>IF('Town Data'!I12&gt;9,'Town Data'!H12,"*")</f>
        <v>527847766.88999999</v>
      </c>
      <c r="G16" s="53">
        <f>IF('Town Data'!K12&gt;9,'Town Data'!J12,"*")</f>
        <v>140521880.38999999</v>
      </c>
      <c r="H16" s="54">
        <f>IF('Town Data'!M12&gt;9,'Town Data'!L12,"*")</f>
        <v>2253240.6666666679</v>
      </c>
      <c r="I16" s="26">
        <f t="shared" si="0"/>
        <v>-7.64228981353378E-2</v>
      </c>
      <c r="J16" s="26">
        <f t="shared" si="1"/>
        <v>6.9285536124186961E-2</v>
      </c>
      <c r="K16" s="26">
        <f t="shared" si="2"/>
        <v>-0.14195487625082839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7982309.5899999999</v>
      </c>
      <c r="D17" s="50">
        <f>IF('Town Data'!E13&gt;9,'Town Data'!D13,"*")</f>
        <v>1350016.49</v>
      </c>
      <c r="E17" s="51" t="str">
        <f>IF('Town Data'!G13&gt;9,'Town Data'!F13,"*")</f>
        <v>*</v>
      </c>
      <c r="F17" s="50">
        <f>IF('Town Data'!I13&gt;9,'Town Data'!H13,"*")</f>
        <v>8202164.4199999999</v>
      </c>
      <c r="G17" s="50">
        <f>IF('Town Data'!K13&gt;9,'Town Data'!J13,"*")</f>
        <v>1113002.03</v>
      </c>
      <c r="H17" s="51" t="str">
        <f>IF('Town Data'!M13&gt;9,'Town Data'!L13,"*")</f>
        <v>*</v>
      </c>
      <c r="I17" s="22">
        <f t="shared" si="0"/>
        <v>-2.6804489491079976E-2</v>
      </c>
      <c r="J17" s="22">
        <f t="shared" si="1"/>
        <v>0.21295060890410053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197336449.96000001</v>
      </c>
      <c r="D18" s="46">
        <f>IF('Town Data'!E14&gt;9,'Town Data'!D14,"*")</f>
        <v>71450360.170000002</v>
      </c>
      <c r="E18" s="47">
        <f>IF('Town Data'!G14&gt;9,'Town Data'!F14,"*")</f>
        <v>1324195.8333333337</v>
      </c>
      <c r="F18" s="48">
        <f>IF('Town Data'!I14&gt;9,'Town Data'!H14,"*")</f>
        <v>222041160.03999999</v>
      </c>
      <c r="G18" s="46">
        <f>IF('Town Data'!K14&gt;9,'Town Data'!J14,"*")</f>
        <v>74158230.120000005</v>
      </c>
      <c r="H18" s="47">
        <f>IF('Town Data'!M14&gt;9,'Town Data'!L14,"*")</f>
        <v>1368776.4999999993</v>
      </c>
      <c r="I18" s="9">
        <f t="shared" si="0"/>
        <v>-0.11126184926952061</v>
      </c>
      <c r="J18" s="9">
        <f t="shared" si="1"/>
        <v>-3.6514759664817133E-2</v>
      </c>
      <c r="K18" s="9">
        <f t="shared" si="2"/>
        <v>-3.2569719502537925E-2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44767114.75</v>
      </c>
      <c r="D19" s="50">
        <f>IF('Town Data'!E15&gt;9,'Town Data'!D15,"*")</f>
        <v>5851527.9400000004</v>
      </c>
      <c r="E19" s="51">
        <f>IF('Town Data'!G15&gt;9,'Town Data'!F15,"*")</f>
        <v>1387675.333333333</v>
      </c>
      <c r="F19" s="50">
        <f>IF('Town Data'!I15&gt;9,'Town Data'!H15,"*")</f>
        <v>43047161.25</v>
      </c>
      <c r="G19" s="50">
        <f>IF('Town Data'!K15&gt;9,'Town Data'!J15,"*")</f>
        <v>5650819.9800000004</v>
      </c>
      <c r="H19" s="51">
        <f>IF('Town Data'!M15&gt;9,'Town Data'!L15,"*")</f>
        <v>1017792.4999999999</v>
      </c>
      <c r="I19" s="22">
        <f t="shared" si="0"/>
        <v>3.9955096922912658E-2</v>
      </c>
      <c r="J19" s="22">
        <f t="shared" si="1"/>
        <v>3.5518377989454189E-2</v>
      </c>
      <c r="K19" s="22">
        <f t="shared" si="2"/>
        <v>0.363416740969631</v>
      </c>
      <c r="L19" s="15"/>
    </row>
    <row r="20" spans="1:12" x14ac:dyDescent="0.25">
      <c r="A20" s="15"/>
      <c r="B20" s="15" t="str">
        <f>'Town Data'!A16</f>
        <v>BOLTON</v>
      </c>
      <c r="C20" s="45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8">
        <f>IF('Town Data'!I16&gt;9,'Town Data'!H16,"*")</f>
        <v>8115136.4900000002</v>
      </c>
      <c r="G20" s="46">
        <f>IF('Town Data'!K16&gt;9,'Town Data'!J16,"*")</f>
        <v>4451287.87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96248426.950000003</v>
      </c>
      <c r="D21" s="50">
        <f>IF('Town Data'!E17&gt;9,'Town Data'!D17,"*")</f>
        <v>20063491.91</v>
      </c>
      <c r="E21" s="51">
        <f>IF('Town Data'!G17&gt;9,'Town Data'!F17,"*")</f>
        <v>960706.50000000012</v>
      </c>
      <c r="F21" s="50">
        <f>IF('Town Data'!I17&gt;9,'Town Data'!H17,"*")</f>
        <v>96253899.209999993</v>
      </c>
      <c r="G21" s="50">
        <f>IF('Town Data'!K17&gt;9,'Town Data'!J17,"*")</f>
        <v>20397456.82</v>
      </c>
      <c r="H21" s="51">
        <f>IF('Town Data'!M17&gt;9,'Town Data'!L17,"*")</f>
        <v>1282395.3333333335</v>
      </c>
      <c r="I21" s="22">
        <f t="shared" si="0"/>
        <v>-5.68523461896486E-5</v>
      </c>
      <c r="J21" s="22">
        <f t="shared" si="1"/>
        <v>-1.6372870056650529E-2</v>
      </c>
      <c r="K21" s="22">
        <f t="shared" si="2"/>
        <v>-0.25084997190154051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453824.18</v>
      </c>
      <c r="D22" s="46">
        <f>IF('Town Data'!E18&gt;9,'Town Data'!D18,"*")</f>
        <v>103840.93</v>
      </c>
      <c r="E22" s="47" t="str">
        <f>IF('Town Data'!G18&gt;9,'Town Data'!F18,"*")</f>
        <v>*</v>
      </c>
      <c r="F22" s="48">
        <f>IF('Town Data'!I18&gt;9,'Town Data'!H18,"*")</f>
        <v>756620.7</v>
      </c>
      <c r="G22" s="46">
        <f>IF('Town Data'!K18&gt;9,'Town Data'!J18,"*")</f>
        <v>143958.66</v>
      </c>
      <c r="H22" s="47" t="str">
        <f>IF('Town Data'!M18&gt;9,'Town Data'!L18,"*")</f>
        <v>*</v>
      </c>
      <c r="I22" s="9">
        <f t="shared" si="0"/>
        <v>-0.40019592379642793</v>
      </c>
      <c r="J22" s="9">
        <f t="shared" si="1"/>
        <v>-0.27867535027069584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95048005.590000004</v>
      </c>
      <c r="D23" s="50">
        <f>IF('Town Data'!E19&gt;9,'Town Data'!D19,"*")</f>
        <v>14583775.02</v>
      </c>
      <c r="E23" s="51">
        <f>IF('Town Data'!G19&gt;9,'Town Data'!F19,"*")</f>
        <v>1398060.8333333333</v>
      </c>
      <c r="F23" s="50">
        <f>IF('Town Data'!I19&gt;9,'Town Data'!H19,"*")</f>
        <v>101959456.65000001</v>
      </c>
      <c r="G23" s="50">
        <f>IF('Town Data'!K19&gt;9,'Town Data'!J19,"*")</f>
        <v>13926615.109999999</v>
      </c>
      <c r="H23" s="51">
        <f>IF('Town Data'!M19&gt;9,'Town Data'!L19,"*")</f>
        <v>1554101.6666666672</v>
      </c>
      <c r="I23" s="22">
        <f t="shared" si="0"/>
        <v>-6.7786268062659416E-2</v>
      </c>
      <c r="J23" s="22">
        <f t="shared" si="1"/>
        <v>4.7187339120769327E-2</v>
      </c>
      <c r="K23" s="22">
        <f t="shared" si="2"/>
        <v>-0.10040580785684371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558076239.49000001</v>
      </c>
      <c r="D24" s="46">
        <f>IF('Town Data'!E20&gt;9,'Town Data'!D20,"*")</f>
        <v>88561476.519999996</v>
      </c>
      <c r="E24" s="47">
        <f>IF('Town Data'!G20&gt;9,'Town Data'!F20,"*")</f>
        <v>3245311.0000000019</v>
      </c>
      <c r="F24" s="48">
        <f>IF('Town Data'!I20&gt;9,'Town Data'!H20,"*")</f>
        <v>693110296.10000002</v>
      </c>
      <c r="G24" s="46">
        <f>IF('Town Data'!K20&gt;9,'Town Data'!J20,"*")</f>
        <v>91703431.700000003</v>
      </c>
      <c r="H24" s="47">
        <f>IF('Town Data'!M20&gt;9,'Town Data'!L20,"*")</f>
        <v>4363642.833333333</v>
      </c>
      <c r="I24" s="9">
        <f t="shared" si="0"/>
        <v>-0.19482333096162471</v>
      </c>
      <c r="J24" s="9">
        <f t="shared" si="1"/>
        <v>-3.4262133071297121E-2</v>
      </c>
      <c r="K24" s="9">
        <f t="shared" si="2"/>
        <v>-0.25628399849559896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5416676.5199999996</v>
      </c>
      <c r="D25" s="50">
        <f>IF('Town Data'!E21&gt;9,'Town Data'!D21,"*")</f>
        <v>2091389.21</v>
      </c>
      <c r="E25" s="51" t="str">
        <f>IF('Town Data'!G21&gt;9,'Town Data'!F21,"*")</f>
        <v>*</v>
      </c>
      <c r="F25" s="50">
        <f>IF('Town Data'!I21&gt;9,'Town Data'!H21,"*")</f>
        <v>5984101.3499999996</v>
      </c>
      <c r="G25" s="50">
        <f>IF('Town Data'!K21&gt;9,'Town Data'!J21,"*")</f>
        <v>2183039.0499999998</v>
      </c>
      <c r="H25" s="51" t="str">
        <f>IF('Town Data'!M21&gt;9,'Town Data'!L21,"*")</f>
        <v>*</v>
      </c>
      <c r="I25" s="22">
        <f t="shared" si="0"/>
        <v>-9.4822062129679696E-2</v>
      </c>
      <c r="J25" s="22">
        <f t="shared" si="1"/>
        <v>-4.1982684643226999E-2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15385851.26</v>
      </c>
      <c r="D26" s="46">
        <f>IF('Town Data'!E22&gt;9,'Town Data'!D22,"*")</f>
        <v>3770207.87</v>
      </c>
      <c r="E26" s="47" t="str">
        <f>IF('Town Data'!G22&gt;9,'Town Data'!F22,"*")</f>
        <v>*</v>
      </c>
      <c r="F26" s="48">
        <f>IF('Town Data'!I22&gt;9,'Town Data'!H22,"*")</f>
        <v>17389529.460000001</v>
      </c>
      <c r="G26" s="46">
        <f>IF('Town Data'!K22&gt;9,'Town Data'!J22,"*")</f>
        <v>3779895.64</v>
      </c>
      <c r="H26" s="47" t="str">
        <f>IF('Town Data'!M22&gt;9,'Town Data'!L22,"*")</f>
        <v>*</v>
      </c>
      <c r="I26" s="9">
        <f t="shared" si="0"/>
        <v>-0.11522325573034804</v>
      </c>
      <c r="J26" s="9">
        <f t="shared" si="1"/>
        <v>-2.5629728761506279E-3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9022142.7799999993</v>
      </c>
      <c r="D27" s="50">
        <f>IF('Town Data'!E23&gt;9,'Town Data'!D23,"*")</f>
        <v>4325314.96</v>
      </c>
      <c r="E27" s="51" t="str">
        <f>IF('Town Data'!G23&gt;9,'Town Data'!F23,"*")</f>
        <v>*</v>
      </c>
      <c r="F27" s="50">
        <f>IF('Town Data'!I23&gt;9,'Town Data'!H23,"*")</f>
        <v>7787304.25</v>
      </c>
      <c r="G27" s="50">
        <f>IF('Town Data'!K23&gt;9,'Town Data'!J23,"*")</f>
        <v>3552008.18</v>
      </c>
      <c r="H27" s="51" t="str">
        <f>IF('Town Data'!M23&gt;9,'Town Data'!L23,"*")</f>
        <v>*</v>
      </c>
      <c r="I27" s="22">
        <f t="shared" si="0"/>
        <v>0.15857073132849528</v>
      </c>
      <c r="J27" s="22">
        <f t="shared" si="1"/>
        <v>0.21770974074727489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72423577.840000004</v>
      </c>
      <c r="D28" s="46">
        <f>IF('Town Data'!E24&gt;9,'Town Data'!D24,"*")</f>
        <v>19637462.780000001</v>
      </c>
      <c r="E28" s="47">
        <f>IF('Town Data'!G24&gt;9,'Town Data'!F24,"*")</f>
        <v>814298.66666666628</v>
      </c>
      <c r="F28" s="48">
        <f>IF('Town Data'!I24&gt;9,'Town Data'!H24,"*")</f>
        <v>70692057.950000003</v>
      </c>
      <c r="G28" s="46">
        <f>IF('Town Data'!K24&gt;9,'Town Data'!J24,"*")</f>
        <v>17433485.210000001</v>
      </c>
      <c r="H28" s="47">
        <f>IF('Town Data'!M24&gt;9,'Town Data'!L24,"*")</f>
        <v>767046.66666666709</v>
      </c>
      <c r="I28" s="9">
        <f t="shared" si="0"/>
        <v>2.4493839056499E-2</v>
      </c>
      <c r="J28" s="9">
        <f t="shared" si="1"/>
        <v>0.12642208620085785</v>
      </c>
      <c r="K28" s="9">
        <f t="shared" si="2"/>
        <v>6.1602510060229917E-2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34440718.329999998</v>
      </c>
      <c r="D29" s="50">
        <f>IF('Town Data'!E25&gt;9,'Town Data'!D25,"*")</f>
        <v>475019.17</v>
      </c>
      <c r="E29" s="51" t="str">
        <f>IF('Town Data'!G25&gt;9,'Town Data'!F25,"*")</f>
        <v>*</v>
      </c>
      <c r="F29" s="50">
        <f>IF('Town Data'!I25&gt;9,'Town Data'!H25,"*")</f>
        <v>46692678.939999998</v>
      </c>
      <c r="G29" s="50">
        <f>IF('Town Data'!K25&gt;9,'Town Data'!J25,"*")</f>
        <v>551346.88</v>
      </c>
      <c r="H29" s="51" t="str">
        <f>IF('Town Data'!M25&gt;9,'Town Data'!L25,"*")</f>
        <v>*</v>
      </c>
      <c r="I29" s="22">
        <f t="shared" si="0"/>
        <v>-0.26239575214229505</v>
      </c>
      <c r="J29" s="22">
        <f t="shared" si="1"/>
        <v>-0.13843863594548683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1449079.17</v>
      </c>
      <c r="D30" s="46">
        <f>IF('Town Data'!E26&gt;9,'Town Data'!D26,"*")</f>
        <v>288715.38</v>
      </c>
      <c r="E30" s="47" t="str">
        <f>IF('Town Data'!G26&gt;9,'Town Data'!F26,"*")</f>
        <v>*</v>
      </c>
      <c r="F30" s="48">
        <f>IF('Town Data'!I26&gt;9,'Town Data'!H26,"*")</f>
        <v>1772599.03</v>
      </c>
      <c r="G30" s="46">
        <f>IF('Town Data'!K26&gt;9,'Town Data'!J26,"*")</f>
        <v>345291.93</v>
      </c>
      <c r="H30" s="47" t="str">
        <f>IF('Town Data'!M26&gt;9,'Town Data'!L26,"*")</f>
        <v>*</v>
      </c>
      <c r="I30" s="9">
        <f t="shared" si="0"/>
        <v>-0.18251158582660407</v>
      </c>
      <c r="J30" s="9">
        <f t="shared" si="1"/>
        <v>-0.16385135325925512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15424339.02</v>
      </c>
      <c r="D31" s="50">
        <f>IF('Town Data'!E27&gt;9,'Town Data'!D27,"*")</f>
        <v>5894191.8300000001</v>
      </c>
      <c r="E31" s="51" t="str">
        <f>IF('Town Data'!G27&gt;9,'Town Data'!F27,"*")</f>
        <v>*</v>
      </c>
      <c r="F31" s="50">
        <f>IF('Town Data'!I27&gt;9,'Town Data'!H27,"*")</f>
        <v>15493454.43</v>
      </c>
      <c r="G31" s="50">
        <f>IF('Town Data'!K27&gt;9,'Town Data'!J27,"*")</f>
        <v>6087904.4199999999</v>
      </c>
      <c r="H31" s="51">
        <f>IF('Town Data'!M27&gt;9,'Town Data'!L27,"*")</f>
        <v>72616.666666666613</v>
      </c>
      <c r="I31" s="22">
        <f t="shared" si="0"/>
        <v>-4.4609425426889874E-3</v>
      </c>
      <c r="J31" s="22">
        <f t="shared" si="1"/>
        <v>-3.1819256124260877E-2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936821211.46000004</v>
      </c>
      <c r="D32" s="46">
        <f>IF('Town Data'!E28&gt;9,'Town Data'!D28,"*")</f>
        <v>220144435.28</v>
      </c>
      <c r="E32" s="47">
        <f>IF('Town Data'!G28&gt;9,'Town Data'!F28,"*")</f>
        <v>7749498.5</v>
      </c>
      <c r="F32" s="48">
        <f>IF('Town Data'!I28&gt;9,'Town Data'!H28,"*")</f>
        <v>998183845.13999999</v>
      </c>
      <c r="G32" s="46">
        <f>IF('Town Data'!K28&gt;9,'Town Data'!J28,"*")</f>
        <v>241393245.06</v>
      </c>
      <c r="H32" s="47">
        <f>IF('Town Data'!M28&gt;9,'Town Data'!L28,"*")</f>
        <v>9875313.5000000056</v>
      </c>
      <c r="I32" s="9">
        <f t="shared" si="0"/>
        <v>-6.147428049328283E-2</v>
      </c>
      <c r="J32" s="9">
        <f t="shared" si="1"/>
        <v>-8.8025701691521893E-2</v>
      </c>
      <c r="K32" s="9">
        <f t="shared" si="2"/>
        <v>-0.2152655710626305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954216163.17999995</v>
      </c>
      <c r="D33" s="50">
        <f>IF('Town Data'!E29&gt;9,'Town Data'!D29,"*")</f>
        <v>2457080.96</v>
      </c>
      <c r="E33" s="51" t="str">
        <f>IF('Town Data'!G29&gt;9,'Town Data'!F29,"*")</f>
        <v>*</v>
      </c>
      <c r="F33" s="50">
        <f>IF('Town Data'!I29&gt;9,'Town Data'!H29,"*")</f>
        <v>989455264.02999997</v>
      </c>
      <c r="G33" s="50">
        <f>IF('Town Data'!K29&gt;9,'Town Data'!J29,"*")</f>
        <v>2641996.98</v>
      </c>
      <c r="H33" s="51" t="str">
        <f>IF('Town Data'!M29&gt;9,'Town Data'!L29,"*")</f>
        <v>*</v>
      </c>
      <c r="I33" s="22">
        <f t="shared" si="0"/>
        <v>-3.5614647908863505E-2</v>
      </c>
      <c r="J33" s="22">
        <f t="shared" si="1"/>
        <v>-6.9991003547627079E-2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2774779.61</v>
      </c>
      <c r="D34" s="46">
        <f>IF('Town Data'!E30&gt;9,'Town Data'!D30,"*")</f>
        <v>298871.03000000003</v>
      </c>
      <c r="E34" s="47" t="str">
        <f>IF('Town Data'!G30&gt;9,'Town Data'!F30,"*")</f>
        <v>*</v>
      </c>
      <c r="F34" s="48">
        <f>IF('Town Data'!I30&gt;9,'Town Data'!H30,"*")</f>
        <v>2556601.06</v>
      </c>
      <c r="G34" s="46">
        <f>IF('Town Data'!K30&gt;9,'Town Data'!J30,"*")</f>
        <v>524204.03</v>
      </c>
      <c r="H34" s="47" t="str">
        <f>IF('Town Data'!M30&gt;9,'Town Data'!L30,"*")</f>
        <v>*</v>
      </c>
      <c r="I34" s="9">
        <f t="shared" si="0"/>
        <v>8.5339302018438423E-2</v>
      </c>
      <c r="J34" s="9">
        <f t="shared" si="1"/>
        <v>-0.42985743547221489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62301186.719999999</v>
      </c>
      <c r="D35" s="50">
        <f>IF('Town Data'!E31&gt;9,'Town Data'!D31,"*")</f>
        <v>23895342.859999999</v>
      </c>
      <c r="E35" s="51">
        <f>IF('Town Data'!G31&gt;9,'Town Data'!F31,"*")</f>
        <v>673066.83333333302</v>
      </c>
      <c r="F35" s="50">
        <f>IF('Town Data'!I31&gt;9,'Town Data'!H31,"*")</f>
        <v>63944963.109999999</v>
      </c>
      <c r="G35" s="50">
        <f>IF('Town Data'!K31&gt;9,'Town Data'!J31,"*")</f>
        <v>25238076.27</v>
      </c>
      <c r="H35" s="51">
        <f>IF('Town Data'!M31&gt;9,'Town Data'!L31,"*")</f>
        <v>762720.83333333337</v>
      </c>
      <c r="I35" s="22">
        <f t="shared" si="0"/>
        <v>-2.5706112101000485E-2</v>
      </c>
      <c r="J35" s="22">
        <f t="shared" si="1"/>
        <v>-5.3202684532500627E-2</v>
      </c>
      <c r="K35" s="22">
        <f t="shared" si="2"/>
        <v>-0.11754497331374018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5072442.74</v>
      </c>
      <c r="D36" s="46">
        <f>IF('Town Data'!E32&gt;9,'Town Data'!D32,"*")</f>
        <v>624362.44999999995</v>
      </c>
      <c r="E36" s="47" t="str">
        <f>IF('Town Data'!G32&gt;9,'Town Data'!F32,"*")</f>
        <v>*</v>
      </c>
      <c r="F36" s="48">
        <f>IF('Town Data'!I32&gt;9,'Town Data'!H32,"*")</f>
        <v>5152673.34</v>
      </c>
      <c r="G36" s="46">
        <f>IF('Town Data'!K32&gt;9,'Town Data'!J32,"*")</f>
        <v>562597.79</v>
      </c>
      <c r="H36" s="47" t="str">
        <f>IF('Town Data'!M32&gt;9,'Town Data'!L32,"*")</f>
        <v>*</v>
      </c>
      <c r="I36" s="9">
        <f t="shared" si="0"/>
        <v>-1.5570674619943912E-2</v>
      </c>
      <c r="J36" s="9">
        <f t="shared" si="1"/>
        <v>0.10978475404249262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70267704.659999996</v>
      </c>
      <c r="D37" s="50">
        <f>IF('Town Data'!E33&gt;9,'Town Data'!D33,"*")</f>
        <v>22973108.91</v>
      </c>
      <c r="E37" s="51">
        <f>IF('Town Data'!G33&gt;9,'Town Data'!F33,"*")</f>
        <v>72870.333333333343</v>
      </c>
      <c r="F37" s="50">
        <f>IF('Town Data'!I33&gt;9,'Town Data'!H33,"*")</f>
        <v>64745653.439999998</v>
      </c>
      <c r="G37" s="50">
        <f>IF('Town Data'!K33&gt;9,'Town Data'!J33,"*")</f>
        <v>20676033.16</v>
      </c>
      <c r="H37" s="51">
        <f>IF('Town Data'!M33&gt;9,'Town Data'!L33,"*")</f>
        <v>170733.83333333337</v>
      </c>
      <c r="I37" s="22">
        <f t="shared" si="0"/>
        <v>8.5288369590976507E-2</v>
      </c>
      <c r="J37" s="22">
        <f t="shared" si="1"/>
        <v>0.11109847484883797</v>
      </c>
      <c r="K37" s="22">
        <f t="shared" si="2"/>
        <v>-0.57319336237789231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7474977.4900000002</v>
      </c>
      <c r="D38" s="46">
        <f>IF('Town Data'!E34&gt;9,'Town Data'!D34,"*")</f>
        <v>1609826.93</v>
      </c>
      <c r="E38" s="47" t="str">
        <f>IF('Town Data'!G34&gt;9,'Town Data'!F34,"*")</f>
        <v>*</v>
      </c>
      <c r="F38" s="48">
        <f>IF('Town Data'!I34&gt;9,'Town Data'!H34,"*")</f>
        <v>6874265.2400000002</v>
      </c>
      <c r="G38" s="46">
        <f>IF('Town Data'!K34&gt;9,'Town Data'!J34,"*")</f>
        <v>1341418.42</v>
      </c>
      <c r="H38" s="47" t="str">
        <f>IF('Town Data'!M34&gt;9,'Town Data'!L34,"*")</f>
        <v>*</v>
      </c>
      <c r="I38" s="9">
        <f t="shared" si="0"/>
        <v>8.7385666544341836E-2</v>
      </c>
      <c r="J38" s="9">
        <f t="shared" si="1"/>
        <v>0.20009305523029872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2450927.77</v>
      </c>
      <c r="D39" s="50">
        <f>IF('Town Data'!E35&gt;9,'Town Data'!D35,"*")</f>
        <v>1198155.49</v>
      </c>
      <c r="E39" s="51" t="str">
        <f>IF('Town Data'!G35&gt;9,'Town Data'!F35,"*")</f>
        <v>*</v>
      </c>
      <c r="F39" s="50">
        <f>IF('Town Data'!I35&gt;9,'Town Data'!H35,"*")</f>
        <v>1891703.99</v>
      </c>
      <c r="G39" s="50">
        <f>IF('Town Data'!K35&gt;9,'Town Data'!J35,"*")</f>
        <v>874577.49</v>
      </c>
      <c r="H39" s="51" t="str">
        <f>IF('Town Data'!M35&gt;9,'Town Data'!L35,"*")</f>
        <v>*</v>
      </c>
      <c r="I39" s="22">
        <f t="shared" si="0"/>
        <v>0.29561907304535529</v>
      </c>
      <c r="J39" s="22">
        <f t="shared" si="1"/>
        <v>0.3699820812904755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22868547.73</v>
      </c>
      <c r="D40" s="46">
        <f>IF('Town Data'!E36&gt;9,'Town Data'!D36,"*")</f>
        <v>6399837.5099999998</v>
      </c>
      <c r="E40" s="47">
        <f>IF('Town Data'!G36&gt;9,'Town Data'!F36,"*")</f>
        <v>333045.99999999953</v>
      </c>
      <c r="F40" s="48">
        <f>IF('Town Data'!I36&gt;9,'Town Data'!H36,"*")</f>
        <v>26305972.120000001</v>
      </c>
      <c r="G40" s="46">
        <f>IF('Town Data'!K36&gt;9,'Town Data'!J36,"*")</f>
        <v>6227474.3499999996</v>
      </c>
      <c r="H40" s="47">
        <f>IF('Town Data'!M36&gt;9,'Town Data'!L36,"*")</f>
        <v>245604.99999999962</v>
      </c>
      <c r="I40" s="9">
        <f t="shared" si="0"/>
        <v>-0.13067087482338594</v>
      </c>
      <c r="J40" s="9">
        <f t="shared" si="1"/>
        <v>2.767785948407803E-2</v>
      </c>
      <c r="K40" s="9">
        <f t="shared" si="2"/>
        <v>0.35602288227031226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10706659.550000001</v>
      </c>
      <c r="D41" s="50">
        <f>IF('Town Data'!E37&gt;9,'Town Data'!D37,"*")</f>
        <v>1226944.49</v>
      </c>
      <c r="E41" s="51" t="str">
        <f>IF('Town Data'!G37&gt;9,'Town Data'!F37,"*")</f>
        <v>*</v>
      </c>
      <c r="F41" s="50">
        <f>IF('Town Data'!I37&gt;9,'Town Data'!H37,"*")</f>
        <v>13386748.699999999</v>
      </c>
      <c r="G41" s="50">
        <f>IF('Town Data'!K37&gt;9,'Town Data'!J37,"*")</f>
        <v>1137155.24</v>
      </c>
      <c r="H41" s="51" t="str">
        <f>IF('Town Data'!M37&gt;9,'Town Data'!L37,"*")</f>
        <v>*</v>
      </c>
      <c r="I41" s="22">
        <f t="shared" si="0"/>
        <v>-0.20020463594718849</v>
      </c>
      <c r="J41" s="22">
        <f t="shared" si="1"/>
        <v>7.8959535902943204E-2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94719812.810000002</v>
      </c>
      <c r="D42" s="46">
        <f>IF('Town Data'!E38&gt;9,'Town Data'!D38,"*")</f>
        <v>8984956.4800000004</v>
      </c>
      <c r="E42" s="47">
        <f>IF('Town Data'!G38&gt;9,'Town Data'!F38,"*")</f>
        <v>461178.16666666669</v>
      </c>
      <c r="F42" s="48">
        <f>IF('Town Data'!I38&gt;9,'Town Data'!H38,"*")</f>
        <v>84293826.609999999</v>
      </c>
      <c r="G42" s="46">
        <f>IF('Town Data'!K38&gt;9,'Town Data'!J38,"*")</f>
        <v>8662547.25</v>
      </c>
      <c r="H42" s="47">
        <f>IF('Town Data'!M38&gt;9,'Town Data'!L38,"*")</f>
        <v>427873.83333333372</v>
      </c>
      <c r="I42" s="9">
        <f t="shared" si="0"/>
        <v>0.12368623681349331</v>
      </c>
      <c r="J42" s="9">
        <f t="shared" si="1"/>
        <v>3.721875571876395E-2</v>
      </c>
      <c r="K42" s="9">
        <f t="shared" si="2"/>
        <v>7.7836807812894065E-2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1820358.55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2143299.2799999998</v>
      </c>
      <c r="G43" s="50">
        <f>IF('Town Data'!K39&gt;9,'Town Data'!J39,"*")</f>
        <v>1075463.3700000001</v>
      </c>
      <c r="H43" s="51" t="str">
        <f>IF('Town Data'!M39&gt;9,'Town Data'!L39,"*")</f>
        <v>*</v>
      </c>
      <c r="I43" s="22">
        <f t="shared" si="0"/>
        <v>-0.15067458521238331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84079296.109999999</v>
      </c>
      <c r="D44" s="46">
        <f>IF('Town Data'!E40&gt;9,'Town Data'!D40,"*")</f>
        <v>18350591.640000001</v>
      </c>
      <c r="E44" s="47">
        <f>IF('Town Data'!G40&gt;9,'Town Data'!F40,"*")</f>
        <v>253277.33333333337</v>
      </c>
      <c r="F44" s="48">
        <f>IF('Town Data'!I40&gt;9,'Town Data'!H40,"*")</f>
        <v>99038245.230000004</v>
      </c>
      <c r="G44" s="46">
        <f>IF('Town Data'!K40&gt;9,'Town Data'!J40,"*")</f>
        <v>18076079.890000001</v>
      </c>
      <c r="H44" s="47">
        <f>IF('Town Data'!M40&gt;9,'Town Data'!L40,"*")</f>
        <v>395933.66666666634</v>
      </c>
      <c r="I44" s="9">
        <f t="shared" si="0"/>
        <v>-0.15104214624623358</v>
      </c>
      <c r="J44" s="9">
        <f t="shared" si="1"/>
        <v>1.5186464746256441E-2</v>
      </c>
      <c r="K44" s="9">
        <f t="shared" si="2"/>
        <v>-0.36030361988245441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1616113224.8599999</v>
      </c>
      <c r="D45" s="50">
        <f>IF('Town Data'!E41&gt;9,'Town Data'!D41,"*")</f>
        <v>359819971.56</v>
      </c>
      <c r="E45" s="51">
        <f>IF('Town Data'!G41&gt;9,'Town Data'!F41,"*")</f>
        <v>10590649.499999996</v>
      </c>
      <c r="F45" s="50">
        <f>IF('Town Data'!I41&gt;9,'Town Data'!H41,"*")</f>
        <v>1688731568.9400001</v>
      </c>
      <c r="G45" s="50">
        <f>IF('Town Data'!K41&gt;9,'Town Data'!J41,"*")</f>
        <v>350279778.13</v>
      </c>
      <c r="H45" s="51">
        <f>IF('Town Data'!M41&gt;9,'Town Data'!L41,"*")</f>
        <v>16199650.666666666</v>
      </c>
      <c r="I45" s="22">
        <f t="shared" si="0"/>
        <v>-4.3001709339502647E-2</v>
      </c>
      <c r="J45" s="22">
        <f t="shared" si="1"/>
        <v>2.7235924040294832E-2</v>
      </c>
      <c r="K45" s="22">
        <f t="shared" si="2"/>
        <v>-0.34624210620838097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1183041.3600000001</v>
      </c>
      <c r="D46" s="46">
        <f>IF('Town Data'!E42&gt;9,'Town Data'!D42,"*")</f>
        <v>452511.31</v>
      </c>
      <c r="E46" s="47" t="str">
        <f>IF('Town Data'!G42&gt;9,'Town Data'!F42,"*")</f>
        <v>*</v>
      </c>
      <c r="F46" s="48">
        <f>IF('Town Data'!I42&gt;9,'Town Data'!H42,"*")</f>
        <v>2097127.13</v>
      </c>
      <c r="G46" s="46">
        <f>IF('Town Data'!K42&gt;9,'Town Data'!J42,"*")</f>
        <v>1063991.81</v>
      </c>
      <c r="H46" s="47" t="str">
        <f>IF('Town Data'!M42&gt;9,'Town Data'!L42,"*")</f>
        <v>*</v>
      </c>
      <c r="I46" s="9">
        <f t="shared" si="0"/>
        <v>-0.43587522993896888</v>
      </c>
      <c r="J46" s="9">
        <f t="shared" si="1"/>
        <v>-0.57470414175462492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5528799.8899999997</v>
      </c>
      <c r="D47" s="50">
        <f>IF('Town Data'!E43&gt;9,'Town Data'!D43,"*")</f>
        <v>2042377.11</v>
      </c>
      <c r="E47" s="51" t="str">
        <f>IF('Town Data'!G43&gt;9,'Town Data'!F43,"*")</f>
        <v>*</v>
      </c>
      <c r="F47" s="50">
        <f>IF('Town Data'!I43&gt;9,'Town Data'!H43,"*")</f>
        <v>5131296.47</v>
      </c>
      <c r="G47" s="50">
        <f>IF('Town Data'!K43&gt;9,'Town Data'!J43,"*")</f>
        <v>1813791.93</v>
      </c>
      <c r="H47" s="51" t="str">
        <f>IF('Town Data'!M43&gt;9,'Town Data'!L43,"*")</f>
        <v>*</v>
      </c>
      <c r="I47" s="22">
        <f t="shared" si="0"/>
        <v>7.7466469209875904E-2</v>
      </c>
      <c r="J47" s="22">
        <f t="shared" si="1"/>
        <v>0.12602613134352195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7114180.0800000001</v>
      </c>
      <c r="D48" s="46">
        <f>IF('Town Data'!E44&gt;9,'Town Data'!D44,"*")</f>
        <v>605155.91</v>
      </c>
      <c r="E48" s="47" t="str">
        <f>IF('Town Data'!G44&gt;9,'Town Data'!F44,"*")</f>
        <v>*</v>
      </c>
      <c r="F48" s="48">
        <f>IF('Town Data'!I44&gt;9,'Town Data'!H44,"*")</f>
        <v>6164764.3200000003</v>
      </c>
      <c r="G48" s="46">
        <f>IF('Town Data'!K44&gt;9,'Town Data'!J44,"*")</f>
        <v>629563</v>
      </c>
      <c r="H48" s="47" t="str">
        <f>IF('Town Data'!M44&gt;9,'Town Data'!L44,"*")</f>
        <v>*</v>
      </c>
      <c r="I48" s="9">
        <f t="shared" si="0"/>
        <v>0.15400682178876868</v>
      </c>
      <c r="J48" s="9">
        <f t="shared" si="1"/>
        <v>-3.8768304363502884E-2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8427693.2100000009</v>
      </c>
      <c r="D49" s="50">
        <f>IF('Town Data'!E45&gt;9,'Town Data'!D45,"*")</f>
        <v>3865607.27</v>
      </c>
      <c r="E49" s="51" t="str">
        <f>IF('Town Data'!G45&gt;9,'Town Data'!F45,"*")</f>
        <v>*</v>
      </c>
      <c r="F49" s="50">
        <f>IF('Town Data'!I45&gt;9,'Town Data'!H45,"*")</f>
        <v>8532091.7300000004</v>
      </c>
      <c r="G49" s="50">
        <f>IF('Town Data'!K45&gt;9,'Town Data'!J45,"*")</f>
        <v>3136894.25</v>
      </c>
      <c r="H49" s="51" t="str">
        <f>IF('Town Data'!M45&gt;9,'Town Data'!L45,"*")</f>
        <v>*</v>
      </c>
      <c r="I49" s="22">
        <f t="shared" si="0"/>
        <v>-1.2235981902646463E-2</v>
      </c>
      <c r="J49" s="22">
        <f t="shared" si="1"/>
        <v>0.23230398028240831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7375474.4199999999</v>
      </c>
      <c r="D50" s="46">
        <f>IF('Town Data'!E46&gt;9,'Town Data'!D46,"*")</f>
        <v>3459997.95</v>
      </c>
      <c r="E50" s="47" t="str">
        <f>IF('Town Data'!G46&gt;9,'Town Data'!F46,"*")</f>
        <v>*</v>
      </c>
      <c r="F50" s="48">
        <f>IF('Town Data'!I46&gt;9,'Town Data'!H46,"*")</f>
        <v>7162880.6799999997</v>
      </c>
      <c r="G50" s="46">
        <f>IF('Town Data'!K46&gt;9,'Town Data'!J46,"*")</f>
        <v>3297738.55</v>
      </c>
      <c r="H50" s="47" t="str">
        <f>IF('Town Data'!M46&gt;9,'Town Data'!L46,"*")</f>
        <v>*</v>
      </c>
      <c r="I50" s="9">
        <f t="shared" si="0"/>
        <v>2.9679922017073198E-2</v>
      </c>
      <c r="J50" s="9">
        <f t="shared" si="1"/>
        <v>4.9203233531051264E-2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11269492.58</v>
      </c>
      <c r="D51" s="50">
        <f>IF('Town Data'!E47&gt;9,'Town Data'!D47,"*")</f>
        <v>2440128.2000000002</v>
      </c>
      <c r="E51" s="51" t="str">
        <f>IF('Town Data'!G47&gt;9,'Town Data'!F47,"*")</f>
        <v>*</v>
      </c>
      <c r="F51" s="50">
        <f>IF('Town Data'!I47&gt;9,'Town Data'!H47,"*")</f>
        <v>12483708.140000001</v>
      </c>
      <c r="G51" s="50">
        <f>IF('Town Data'!K47&gt;9,'Town Data'!J47,"*")</f>
        <v>1785503.33</v>
      </c>
      <c r="H51" s="51" t="str">
        <f>IF('Town Data'!M47&gt;9,'Town Data'!L47,"*")</f>
        <v>*</v>
      </c>
      <c r="I51" s="22">
        <f t="shared" si="0"/>
        <v>-9.7264013735585492E-2</v>
      </c>
      <c r="J51" s="22">
        <f t="shared" si="1"/>
        <v>0.36663323949107396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14052412.85</v>
      </c>
      <c r="D52" s="46">
        <f>IF('Town Data'!E48&gt;9,'Town Data'!D48,"*")</f>
        <v>7439584.1100000003</v>
      </c>
      <c r="E52" s="47">
        <f>IF('Town Data'!G48&gt;9,'Town Data'!F48,"*")</f>
        <v>123753.33333333327</v>
      </c>
      <c r="F52" s="48">
        <f>IF('Town Data'!I48&gt;9,'Town Data'!H48,"*")</f>
        <v>15361315.300000001</v>
      </c>
      <c r="G52" s="46">
        <f>IF('Town Data'!K48&gt;9,'Town Data'!J48,"*")</f>
        <v>7523523.4800000004</v>
      </c>
      <c r="H52" s="47" t="str">
        <f>IF('Town Data'!M48&gt;9,'Town Data'!L48,"*")</f>
        <v>*</v>
      </c>
      <c r="I52" s="9">
        <f t="shared" si="0"/>
        <v>-8.5207706790576779E-2</v>
      </c>
      <c r="J52" s="9">
        <f t="shared" si="1"/>
        <v>-1.1156922713558157E-2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265751776.56</v>
      </c>
      <c r="D53" s="50">
        <f>IF('Town Data'!E49&gt;9,'Town Data'!D49,"*")</f>
        <v>96822448.530000001</v>
      </c>
      <c r="E53" s="51">
        <f>IF('Town Data'!G49&gt;9,'Town Data'!F49,"*")</f>
        <v>1127969.333333333</v>
      </c>
      <c r="F53" s="50">
        <f>IF('Town Data'!I49&gt;9,'Town Data'!H49,"*")</f>
        <v>278933093.79000002</v>
      </c>
      <c r="G53" s="50">
        <f>IF('Town Data'!K49&gt;9,'Town Data'!J49,"*")</f>
        <v>86434460.200000003</v>
      </c>
      <c r="H53" s="51">
        <f>IF('Town Data'!M49&gt;9,'Town Data'!L49,"*")</f>
        <v>1253267.6666666658</v>
      </c>
      <c r="I53" s="22">
        <f t="shared" si="0"/>
        <v>-4.7256197000144481E-2</v>
      </c>
      <c r="J53" s="22">
        <f t="shared" si="1"/>
        <v>0.12018341187025772</v>
      </c>
      <c r="K53" s="22">
        <f t="shared" si="2"/>
        <v>-9.9977312641114077E-2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53165917.5</v>
      </c>
      <c r="D54" s="46">
        <f>IF('Town Data'!E50&gt;9,'Town Data'!D50,"*")</f>
        <v>10085955.439999999</v>
      </c>
      <c r="E54" s="47">
        <f>IF('Town Data'!G50&gt;9,'Town Data'!F50,"*")</f>
        <v>493943.16666666698</v>
      </c>
      <c r="F54" s="48">
        <f>IF('Town Data'!I50&gt;9,'Town Data'!H50,"*")</f>
        <v>56804641.57</v>
      </c>
      <c r="G54" s="46">
        <f>IF('Town Data'!K50&gt;9,'Town Data'!J50,"*")</f>
        <v>10339162.15</v>
      </c>
      <c r="H54" s="47">
        <f>IF('Town Data'!M50&gt;9,'Town Data'!L50,"*")</f>
        <v>262840.50000000029</v>
      </c>
      <c r="I54" s="9">
        <f t="shared" si="0"/>
        <v>-6.4056808905589582E-2</v>
      </c>
      <c r="J54" s="9">
        <f t="shared" si="1"/>
        <v>-2.4490060831476649E-2</v>
      </c>
      <c r="K54" s="9">
        <f t="shared" si="2"/>
        <v>0.87925059747895185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37703714.149999999</v>
      </c>
      <c r="D55" s="50">
        <f>IF('Town Data'!E51&gt;9,'Town Data'!D51,"*")</f>
        <v>26115767.23</v>
      </c>
      <c r="E55" s="51" t="str">
        <f>IF('Town Data'!G51&gt;9,'Town Data'!F51,"*")</f>
        <v>*</v>
      </c>
      <c r="F55" s="50">
        <f>IF('Town Data'!I51&gt;9,'Town Data'!H51,"*")</f>
        <v>43796397.289999999</v>
      </c>
      <c r="G55" s="50">
        <f>IF('Town Data'!K51&gt;9,'Town Data'!J51,"*")</f>
        <v>35086042.729999997</v>
      </c>
      <c r="H55" s="51">
        <f>IF('Town Data'!M51&gt;9,'Town Data'!L51,"*")</f>
        <v>1934209.4999999967</v>
      </c>
      <c r="I55" s="22">
        <f t="shared" si="0"/>
        <v>-0.13911379741253599</v>
      </c>
      <c r="J55" s="22">
        <f t="shared" si="1"/>
        <v>-0.25566506798813321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24680044.370000001</v>
      </c>
      <c r="D56" s="46">
        <f>IF('Town Data'!E52&gt;9,'Town Data'!D52,"*")</f>
        <v>4138851.2</v>
      </c>
      <c r="E56" s="47">
        <f>IF('Town Data'!G52&gt;9,'Town Data'!F52,"*")</f>
        <v>620769.66666666674</v>
      </c>
      <c r="F56" s="48">
        <f>IF('Town Data'!I52&gt;9,'Town Data'!H52,"*")</f>
        <v>27689551.469999999</v>
      </c>
      <c r="G56" s="46">
        <f>IF('Town Data'!K52&gt;9,'Town Data'!J52,"*")</f>
        <v>4113553</v>
      </c>
      <c r="H56" s="47">
        <f>IF('Town Data'!M52&gt;9,'Town Data'!L52,"*")</f>
        <v>321393.00000000041</v>
      </c>
      <c r="I56" s="9">
        <f t="shared" si="0"/>
        <v>-0.10868746296813879</v>
      </c>
      <c r="J56" s="9">
        <f t="shared" si="1"/>
        <v>6.1499633042287737E-3</v>
      </c>
      <c r="K56" s="9">
        <f t="shared" si="2"/>
        <v>0.93149715975975189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2293812.2799999998</v>
      </c>
      <c r="D57" s="50">
        <f>IF('Town Data'!E53&gt;9,'Town Data'!D53,"*")</f>
        <v>1039020.01</v>
      </c>
      <c r="E57" s="51" t="str">
        <f>IF('Town Data'!G53&gt;9,'Town Data'!F53,"*")</f>
        <v>*</v>
      </c>
      <c r="F57" s="50">
        <f>IF('Town Data'!I53&gt;9,'Town Data'!H53,"*")</f>
        <v>2613196.94</v>
      </c>
      <c r="G57" s="50">
        <f>IF('Town Data'!K53&gt;9,'Town Data'!J53,"*")</f>
        <v>1063920.96</v>
      </c>
      <c r="H57" s="51" t="str">
        <f>IF('Town Data'!M53&gt;9,'Town Data'!L53,"*")</f>
        <v>*</v>
      </c>
      <c r="I57" s="22">
        <f t="shared" si="0"/>
        <v>-0.12221989667567885</v>
      </c>
      <c r="J57" s="22">
        <f t="shared" si="1"/>
        <v>-2.34048871449999E-2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61317990.240000002</v>
      </c>
      <c r="D58" s="46">
        <f>IF('Town Data'!E54&gt;9,'Town Data'!D54,"*")</f>
        <v>19551634.66</v>
      </c>
      <c r="E58" s="47">
        <f>IF('Town Data'!G54&gt;9,'Town Data'!F54,"*")</f>
        <v>370202.99999999936</v>
      </c>
      <c r="F58" s="48">
        <f>IF('Town Data'!I54&gt;9,'Town Data'!H54,"*")</f>
        <v>53503755.93</v>
      </c>
      <c r="G58" s="46">
        <f>IF('Town Data'!K54&gt;9,'Town Data'!J54,"*")</f>
        <v>15109695.34</v>
      </c>
      <c r="H58" s="47">
        <f>IF('Town Data'!M54&gt;9,'Town Data'!L54,"*")</f>
        <v>822127.16666666605</v>
      </c>
      <c r="I58" s="9">
        <f t="shared" si="0"/>
        <v>0.14605020104053099</v>
      </c>
      <c r="J58" s="9">
        <f t="shared" si="1"/>
        <v>0.2939794099117819</v>
      </c>
      <c r="K58" s="9">
        <f t="shared" si="2"/>
        <v>-0.54970104989840418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5294069.7599999998</v>
      </c>
      <c r="D59" s="50">
        <f>IF('Town Data'!E55&gt;9,'Town Data'!D55,"*")</f>
        <v>1895155.81</v>
      </c>
      <c r="E59" s="51" t="str">
        <f>IF('Town Data'!G55&gt;9,'Town Data'!F55,"*")</f>
        <v>*</v>
      </c>
      <c r="F59" s="50">
        <f>IF('Town Data'!I55&gt;9,'Town Data'!H55,"*")</f>
        <v>5122661.4000000004</v>
      </c>
      <c r="G59" s="50">
        <f>IF('Town Data'!K55&gt;9,'Town Data'!J55,"*")</f>
        <v>1778741.72</v>
      </c>
      <c r="H59" s="51" t="str">
        <f>IF('Town Data'!M55&gt;9,'Town Data'!L55,"*")</f>
        <v>*</v>
      </c>
      <c r="I59" s="22">
        <f t="shared" si="0"/>
        <v>3.3460802230652877E-2</v>
      </c>
      <c r="J59" s="22">
        <f t="shared" si="1"/>
        <v>6.5447438878310046E-2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1041140.12</v>
      </c>
      <c r="G60" s="46">
        <f>IF('Town Data'!K56&gt;9,'Town Data'!J56,"*")</f>
        <v>190339.23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77618539.569999993</v>
      </c>
      <c r="D61" s="50">
        <f>IF('Town Data'!E57&gt;9,'Town Data'!D57,"*")</f>
        <v>23791247.100000001</v>
      </c>
      <c r="E61" s="51">
        <f>IF('Town Data'!G57&gt;9,'Town Data'!F57,"*")</f>
        <v>1189380.9999999998</v>
      </c>
      <c r="F61" s="50">
        <f>IF('Town Data'!I57&gt;9,'Town Data'!H57,"*")</f>
        <v>72091167.810000002</v>
      </c>
      <c r="G61" s="50">
        <f>IF('Town Data'!K57&gt;9,'Town Data'!J57,"*")</f>
        <v>20814869.899999999</v>
      </c>
      <c r="H61" s="51">
        <f>IF('Town Data'!M57&gt;9,'Town Data'!L57,"*")</f>
        <v>614175</v>
      </c>
      <c r="I61" s="22">
        <f t="shared" si="0"/>
        <v>7.6671968673994353E-2</v>
      </c>
      <c r="J61" s="22">
        <f t="shared" si="1"/>
        <v>0.14299283225402254</v>
      </c>
      <c r="K61" s="22">
        <f t="shared" si="2"/>
        <v>0.9365506573859238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560824868.32000005</v>
      </c>
      <c r="D62" s="46">
        <f>IF('Town Data'!E58&gt;9,'Town Data'!D58,"*")</f>
        <v>160971043.96000001</v>
      </c>
      <c r="E62" s="47">
        <f>IF('Town Data'!G58&gt;9,'Town Data'!F58,"*")</f>
        <v>2631048.8333333335</v>
      </c>
      <c r="F62" s="48">
        <f>IF('Town Data'!I58&gt;9,'Town Data'!H58,"*")</f>
        <v>650142949.75999999</v>
      </c>
      <c r="G62" s="46">
        <f>IF('Town Data'!K58&gt;9,'Town Data'!J58,"*")</f>
        <v>156975734.22</v>
      </c>
      <c r="H62" s="47">
        <f>IF('Town Data'!M58&gt;9,'Town Data'!L58,"*")</f>
        <v>3050342.6666666674</v>
      </c>
      <c r="I62" s="9">
        <f t="shared" si="0"/>
        <v>-0.13738221951491078</v>
      </c>
      <c r="J62" s="9">
        <f t="shared" si="1"/>
        <v>2.545176654119433E-2</v>
      </c>
      <c r="K62" s="9">
        <f t="shared" si="2"/>
        <v>-0.1374579446156215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69679606.609999999</v>
      </c>
      <c r="D63" s="50">
        <f>IF('Town Data'!E59&gt;9,'Town Data'!D59,"*")</f>
        <v>16171337.74</v>
      </c>
      <c r="E63" s="51">
        <f>IF('Town Data'!G59&gt;9,'Town Data'!F59,"*")</f>
        <v>58706.166666666708</v>
      </c>
      <c r="F63" s="50">
        <f>IF('Town Data'!I59&gt;9,'Town Data'!H59,"*")</f>
        <v>72074929.109999999</v>
      </c>
      <c r="G63" s="50">
        <f>IF('Town Data'!K59&gt;9,'Town Data'!J59,"*")</f>
        <v>14483252.220000001</v>
      </c>
      <c r="H63" s="51" t="str">
        <f>IF('Town Data'!M59&gt;9,'Town Data'!L59,"*")</f>
        <v>*</v>
      </c>
      <c r="I63" s="22">
        <f t="shared" si="0"/>
        <v>-3.3233782253802621E-2</v>
      </c>
      <c r="J63" s="22">
        <f t="shared" si="1"/>
        <v>0.11655431351729918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59242715.299999997</v>
      </c>
      <c r="D64" s="46">
        <f>IF('Town Data'!E60&gt;9,'Town Data'!D60,"*")</f>
        <v>16640160.65</v>
      </c>
      <c r="E64" s="47" t="str">
        <f>IF('Town Data'!G60&gt;9,'Town Data'!F60,"*")</f>
        <v>*</v>
      </c>
      <c r="F64" s="48">
        <f>IF('Town Data'!I60&gt;9,'Town Data'!H60,"*")</f>
        <v>62283663.979999997</v>
      </c>
      <c r="G64" s="46">
        <f>IF('Town Data'!K60&gt;9,'Town Data'!J60,"*")</f>
        <v>14289475.470000001</v>
      </c>
      <c r="H64" s="47">
        <f>IF('Town Data'!M60&gt;9,'Town Data'!L60,"*")</f>
        <v>313777.33333333302</v>
      </c>
      <c r="I64" s="9">
        <f t="shared" si="0"/>
        <v>-4.8824177732647252E-2</v>
      </c>
      <c r="J64" s="9">
        <f t="shared" si="1"/>
        <v>0.16450465133833211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7995892.1100000003</v>
      </c>
      <c r="D65" s="50">
        <f>IF('Town Data'!E61&gt;9,'Town Data'!D61,"*")</f>
        <v>1705363.56</v>
      </c>
      <c r="E65" s="51" t="str">
        <f>IF('Town Data'!G61&gt;9,'Town Data'!F61,"*")</f>
        <v>*</v>
      </c>
      <c r="F65" s="50">
        <f>IF('Town Data'!I61&gt;9,'Town Data'!H61,"*")</f>
        <v>8625367.7300000004</v>
      </c>
      <c r="G65" s="50">
        <f>IF('Town Data'!K61&gt;9,'Town Data'!J61,"*")</f>
        <v>1676766.06</v>
      </c>
      <c r="H65" s="51" t="str">
        <f>IF('Town Data'!M61&gt;9,'Town Data'!L61,"*")</f>
        <v>*</v>
      </c>
      <c r="I65" s="22">
        <f t="shared" si="0"/>
        <v>-7.2979569069341013E-2</v>
      </c>
      <c r="J65" s="22">
        <f t="shared" si="1"/>
        <v>1.7055151987033897E-2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49241831.649999999</v>
      </c>
      <c r="D66" s="46">
        <f>IF('Town Data'!E62&gt;9,'Town Data'!D62,"*")</f>
        <v>6091570.5899999999</v>
      </c>
      <c r="E66" s="47">
        <f>IF('Town Data'!G62&gt;9,'Town Data'!F62,"*")</f>
        <v>463238.83333333302</v>
      </c>
      <c r="F66" s="48">
        <f>IF('Town Data'!I62&gt;9,'Town Data'!H62,"*")</f>
        <v>45905621.409999996</v>
      </c>
      <c r="G66" s="46">
        <f>IF('Town Data'!K62&gt;9,'Town Data'!J62,"*")</f>
        <v>6608050.4100000001</v>
      </c>
      <c r="H66" s="47">
        <f>IF('Town Data'!M62&gt;9,'Town Data'!L62,"*")</f>
        <v>411456.33333333343</v>
      </c>
      <c r="I66" s="9">
        <f t="shared" si="0"/>
        <v>7.2675418337180997E-2</v>
      </c>
      <c r="J66" s="9">
        <f t="shared" si="1"/>
        <v>-7.8159182808050079E-2</v>
      </c>
      <c r="K66" s="9">
        <f t="shared" si="2"/>
        <v>0.12585175097559867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697746.47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1773603.47</v>
      </c>
      <c r="G67" s="50">
        <f>IF('Town Data'!K63&gt;9,'Town Data'!J63,"*")</f>
        <v>107019.31</v>
      </c>
      <c r="H67" s="51" t="str">
        <f>IF('Town Data'!M63&gt;9,'Town Data'!L63,"*")</f>
        <v>*</v>
      </c>
      <c r="I67" s="22">
        <f t="shared" si="0"/>
        <v>-0.60659387410873755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29259395.879999999</v>
      </c>
      <c r="D68" s="46">
        <f>IF('Town Data'!E64&gt;9,'Town Data'!D64,"*")</f>
        <v>7515536.8499999996</v>
      </c>
      <c r="E68" s="47">
        <f>IF('Town Data'!G64&gt;9,'Town Data'!F64,"*")</f>
        <v>335257.66666666698</v>
      </c>
      <c r="F68" s="48">
        <f>IF('Town Data'!I64&gt;9,'Town Data'!H64,"*")</f>
        <v>29354311.140000001</v>
      </c>
      <c r="G68" s="46">
        <f>IF('Town Data'!K64&gt;9,'Town Data'!J64,"*")</f>
        <v>9044775.7200000007</v>
      </c>
      <c r="H68" s="47">
        <f>IF('Town Data'!M64&gt;9,'Town Data'!L64,"*")</f>
        <v>340078.16666666692</v>
      </c>
      <c r="I68" s="9">
        <f t="shared" si="0"/>
        <v>-3.2334351008041278E-3</v>
      </c>
      <c r="J68" s="9">
        <f t="shared" si="1"/>
        <v>-0.16907427197100261</v>
      </c>
      <c r="K68" s="9">
        <f t="shared" si="2"/>
        <v>-1.4174682389195635E-2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6653852.2999999998</v>
      </c>
      <c r="D69" s="50">
        <f>IF('Town Data'!E65&gt;9,'Town Data'!D65,"*")</f>
        <v>1957820.91</v>
      </c>
      <c r="E69" s="51" t="str">
        <f>IF('Town Data'!G65&gt;9,'Town Data'!F65,"*")</f>
        <v>*</v>
      </c>
      <c r="F69" s="50">
        <f>IF('Town Data'!I65&gt;9,'Town Data'!H65,"*")</f>
        <v>5335982.05</v>
      </c>
      <c r="G69" s="50">
        <f>IF('Town Data'!K65&gt;9,'Town Data'!J65,"*")</f>
        <v>1663753.78</v>
      </c>
      <c r="H69" s="51" t="str">
        <f>IF('Town Data'!M65&gt;9,'Town Data'!L65,"*")</f>
        <v>*</v>
      </c>
      <c r="I69" s="22">
        <f t="shared" si="0"/>
        <v>0.24697801410332706</v>
      </c>
      <c r="J69" s="22">
        <f t="shared" si="1"/>
        <v>0.17674918821221244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24788900.82</v>
      </c>
      <c r="D70" s="46">
        <f>IF('Town Data'!E66&gt;9,'Town Data'!D66,"*")</f>
        <v>7034999.6200000001</v>
      </c>
      <c r="E70" s="47" t="str">
        <f>IF('Town Data'!G66&gt;9,'Town Data'!F66,"*")</f>
        <v>*</v>
      </c>
      <c r="F70" s="48">
        <f>IF('Town Data'!I66&gt;9,'Town Data'!H66,"*")</f>
        <v>21109819.210000001</v>
      </c>
      <c r="G70" s="46">
        <f>IF('Town Data'!K66&gt;9,'Town Data'!J66,"*")</f>
        <v>6416342.7400000002</v>
      </c>
      <c r="H70" s="47" t="str">
        <f>IF('Town Data'!M66&gt;9,'Town Data'!L66,"*")</f>
        <v>*</v>
      </c>
      <c r="I70" s="9">
        <f t="shared" ref="I70:I133" si="3">IFERROR((C70-F70)/F70,"")</f>
        <v>0.17428295208976349</v>
      </c>
      <c r="J70" s="9">
        <f t="shared" ref="J70:J133" si="4">IFERROR((D70-G70)/G70,"")</f>
        <v>9.641892664854744E-2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2220025.62</v>
      </c>
      <c r="D71" s="50">
        <f>IF('Town Data'!E67&gt;9,'Town Data'!D67,"*")</f>
        <v>549972.22</v>
      </c>
      <c r="E71" s="51" t="str">
        <f>IF('Town Data'!G67&gt;9,'Town Data'!F67,"*")</f>
        <v>*</v>
      </c>
      <c r="F71" s="50">
        <f>IF('Town Data'!I67&gt;9,'Town Data'!H67,"*")</f>
        <v>2484934.83</v>
      </c>
      <c r="G71" s="50">
        <f>IF('Town Data'!K67&gt;9,'Town Data'!J67,"*")</f>
        <v>811741.93</v>
      </c>
      <c r="H71" s="51" t="str">
        <f>IF('Town Data'!M67&gt;9,'Town Data'!L67,"*")</f>
        <v>*</v>
      </c>
      <c r="I71" s="22">
        <f t="shared" si="3"/>
        <v>-0.10660609960543711</v>
      </c>
      <c r="J71" s="22">
        <f t="shared" si="4"/>
        <v>-0.3224789804809024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2741006.25</v>
      </c>
      <c r="D72" s="46">
        <f>IF('Town Data'!E68&gt;9,'Town Data'!D68,"*")</f>
        <v>815994.51</v>
      </c>
      <c r="E72" s="47" t="str">
        <f>IF('Town Data'!G68&gt;9,'Town Data'!F68,"*")</f>
        <v>*</v>
      </c>
      <c r="F72" s="48">
        <f>IF('Town Data'!I68&gt;9,'Town Data'!H68,"*")</f>
        <v>2651949.08</v>
      </c>
      <c r="G72" s="46">
        <f>IF('Town Data'!K68&gt;9,'Town Data'!J68,"*")</f>
        <v>935915.29</v>
      </c>
      <c r="H72" s="47" t="str">
        <f>IF('Town Data'!M68&gt;9,'Town Data'!L68,"*")</f>
        <v>*</v>
      </c>
      <c r="I72" s="9">
        <f t="shared" si="3"/>
        <v>3.3581779782890828E-2</v>
      </c>
      <c r="J72" s="9">
        <f t="shared" si="4"/>
        <v>-0.1281320876807131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8501879.5899999999</v>
      </c>
      <c r="D73" s="50">
        <f>IF('Town Data'!E69&gt;9,'Town Data'!D69,"*")</f>
        <v>2758378.05</v>
      </c>
      <c r="E73" s="51" t="str">
        <f>IF('Town Data'!G69&gt;9,'Town Data'!F69,"*")</f>
        <v>*</v>
      </c>
      <c r="F73" s="50">
        <f>IF('Town Data'!I69&gt;9,'Town Data'!H69,"*")</f>
        <v>9066840.4000000004</v>
      </c>
      <c r="G73" s="50">
        <f>IF('Town Data'!K69&gt;9,'Town Data'!J69,"*")</f>
        <v>3093490.46</v>
      </c>
      <c r="H73" s="51" t="str">
        <f>IF('Town Data'!M69&gt;9,'Town Data'!L69,"*")</f>
        <v>*</v>
      </c>
      <c r="I73" s="22">
        <f t="shared" si="3"/>
        <v>-6.2310660061910925E-2</v>
      </c>
      <c r="J73" s="22">
        <f t="shared" si="4"/>
        <v>-0.1083282506712499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9746933.6600000001</v>
      </c>
      <c r="D74" s="46">
        <f>IF('Town Data'!E70&gt;9,'Town Data'!D70,"*")</f>
        <v>5950290</v>
      </c>
      <c r="E74" s="47" t="str">
        <f>IF('Town Data'!G70&gt;9,'Town Data'!F70,"*")</f>
        <v>*</v>
      </c>
      <c r="F74" s="48">
        <f>IF('Town Data'!I70&gt;9,'Town Data'!H70,"*")</f>
        <v>13833974.65</v>
      </c>
      <c r="G74" s="46">
        <f>IF('Town Data'!K70&gt;9,'Town Data'!J70,"*")</f>
        <v>8214520.7999999998</v>
      </c>
      <c r="H74" s="47" t="str">
        <f>IF('Town Data'!M70&gt;9,'Town Data'!L70,"*")</f>
        <v>*</v>
      </c>
      <c r="I74" s="9">
        <f t="shared" si="3"/>
        <v>-0.29543504982496122</v>
      </c>
      <c r="J74" s="9">
        <f t="shared" si="4"/>
        <v>-0.27563760018721967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11647197.039999999</v>
      </c>
      <c r="D75" s="50">
        <f>IF('Town Data'!E71&gt;9,'Town Data'!D71,"*")</f>
        <v>4157803.49</v>
      </c>
      <c r="E75" s="51" t="str">
        <f>IF('Town Data'!G71&gt;9,'Town Data'!F71,"*")</f>
        <v>*</v>
      </c>
      <c r="F75" s="50">
        <f>IF('Town Data'!I71&gt;9,'Town Data'!H71,"*")</f>
        <v>7932392.2000000002</v>
      </c>
      <c r="G75" s="50">
        <f>IF('Town Data'!K71&gt;9,'Town Data'!J71,"*")</f>
        <v>3726383.49</v>
      </c>
      <c r="H75" s="51" t="str">
        <f>IF('Town Data'!M71&gt;9,'Town Data'!L71,"*")</f>
        <v>*</v>
      </c>
      <c r="I75" s="22">
        <f t="shared" si="3"/>
        <v>0.46830826645207974</v>
      </c>
      <c r="J75" s="22">
        <f t="shared" si="4"/>
        <v>0.1157744502565945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4634185.25</v>
      </c>
      <c r="D76" s="46">
        <f>IF('Town Data'!E72&gt;9,'Town Data'!D72,"*")</f>
        <v>1498940.15</v>
      </c>
      <c r="E76" s="47" t="str">
        <f>IF('Town Data'!G72&gt;9,'Town Data'!F72,"*")</f>
        <v>*</v>
      </c>
      <c r="F76" s="48">
        <f>IF('Town Data'!I72&gt;9,'Town Data'!H72,"*")</f>
        <v>4523681.79</v>
      </c>
      <c r="G76" s="46">
        <f>IF('Town Data'!K72&gt;9,'Town Data'!J72,"*")</f>
        <v>1486937.5</v>
      </c>
      <c r="H76" s="47" t="str">
        <f>IF('Town Data'!M72&gt;9,'Town Data'!L72,"*")</f>
        <v>*</v>
      </c>
      <c r="I76" s="9">
        <f t="shared" si="3"/>
        <v>2.4427770371531807E-2</v>
      </c>
      <c r="J76" s="9">
        <f t="shared" si="4"/>
        <v>8.0720608633516253E-3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2341611.9500000002</v>
      </c>
      <c r="D77" s="50">
        <f>IF('Town Data'!E73&gt;9,'Town Data'!D73,"*")</f>
        <v>670439.76</v>
      </c>
      <c r="E77" s="51" t="str">
        <f>IF('Town Data'!G73&gt;9,'Town Data'!F73,"*")</f>
        <v>*</v>
      </c>
      <c r="F77" s="50">
        <f>IF('Town Data'!I73&gt;9,'Town Data'!H73,"*")</f>
        <v>2167086.7799999998</v>
      </c>
      <c r="G77" s="50">
        <f>IF('Town Data'!K73&gt;9,'Town Data'!J73,"*")</f>
        <v>631697</v>
      </c>
      <c r="H77" s="51" t="str">
        <f>IF('Town Data'!M73&gt;9,'Town Data'!L73,"*")</f>
        <v>*</v>
      </c>
      <c r="I77" s="22">
        <f t="shared" si="3"/>
        <v>8.053446295307122E-2</v>
      </c>
      <c r="J77" s="22">
        <f t="shared" si="4"/>
        <v>6.1331239502483009E-2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2311776.0699999998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1664201.4</v>
      </c>
      <c r="G78" s="46">
        <f>IF('Town Data'!K74&gt;9,'Town Data'!J74,"*")</f>
        <v>481369.19</v>
      </c>
      <c r="H78" s="47" t="str">
        <f>IF('Town Data'!M74&gt;9,'Town Data'!L74,"*")</f>
        <v>*</v>
      </c>
      <c r="I78" s="9">
        <f t="shared" si="3"/>
        <v>0.38912037329135762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106576792.94</v>
      </c>
      <c r="D79" s="50">
        <f>IF('Town Data'!E75&gt;9,'Town Data'!D75,"*")</f>
        <v>18724651.09</v>
      </c>
      <c r="E79" s="51">
        <f>IF('Town Data'!G75&gt;9,'Town Data'!F75,"*")</f>
        <v>90727.166666666672</v>
      </c>
      <c r="F79" s="50">
        <f>IF('Town Data'!I75&gt;9,'Town Data'!H75,"*")</f>
        <v>104094952.86</v>
      </c>
      <c r="G79" s="50">
        <f>IF('Town Data'!K75&gt;9,'Town Data'!J75,"*")</f>
        <v>16543852.41</v>
      </c>
      <c r="H79" s="51">
        <f>IF('Town Data'!M75&gt;9,'Town Data'!L75,"*")</f>
        <v>150421.66666666677</v>
      </c>
      <c r="I79" s="22">
        <f t="shared" si="3"/>
        <v>2.3842078907878362E-2</v>
      </c>
      <c r="J79" s="22">
        <f t="shared" si="4"/>
        <v>0.13181927799850335</v>
      </c>
      <c r="K79" s="22">
        <f t="shared" si="5"/>
        <v>-0.39684775021328972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508530182.88</v>
      </c>
      <c r="D80" s="46">
        <f>IF('Town Data'!E76&gt;9,'Town Data'!D76,"*")</f>
        <v>82126786.340000004</v>
      </c>
      <c r="E80" s="47">
        <f>IF('Town Data'!G76&gt;9,'Town Data'!F76,"*")</f>
        <v>1344254.5000000005</v>
      </c>
      <c r="F80" s="48">
        <f>IF('Town Data'!I76&gt;9,'Town Data'!H76,"*")</f>
        <v>417457583.66000003</v>
      </c>
      <c r="G80" s="46">
        <f>IF('Town Data'!K76&gt;9,'Town Data'!J76,"*")</f>
        <v>83312015.010000005</v>
      </c>
      <c r="H80" s="47">
        <f>IF('Town Data'!M76&gt;9,'Town Data'!L76,"*")</f>
        <v>3521281.4999999958</v>
      </c>
      <c r="I80" s="9">
        <f t="shared" si="3"/>
        <v>0.21816012640502036</v>
      </c>
      <c r="J80" s="9">
        <f t="shared" si="4"/>
        <v>-1.4226383431702353E-2</v>
      </c>
      <c r="K80" s="9">
        <f t="shared" si="5"/>
        <v>-0.61824849845148644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31823465.829999998</v>
      </c>
      <c r="D81" s="50">
        <f>IF('Town Data'!E77&gt;9,'Town Data'!D77,"*")</f>
        <v>5507442.3600000003</v>
      </c>
      <c r="E81" s="51">
        <f>IF('Town Data'!G77&gt;9,'Town Data'!F77,"*")</f>
        <v>334217.33333333331</v>
      </c>
      <c r="F81" s="50">
        <f>IF('Town Data'!I77&gt;9,'Town Data'!H77,"*")</f>
        <v>37406477.240000002</v>
      </c>
      <c r="G81" s="50">
        <f>IF('Town Data'!K77&gt;9,'Town Data'!J77,"*")</f>
        <v>6424142.9299999997</v>
      </c>
      <c r="H81" s="51">
        <f>IF('Town Data'!M77&gt;9,'Town Data'!L77,"*")</f>
        <v>283309.16666666674</v>
      </c>
      <c r="I81" s="22">
        <f t="shared" si="3"/>
        <v>-0.14925253116403869</v>
      </c>
      <c r="J81" s="22">
        <f t="shared" si="4"/>
        <v>-0.14269616663090021</v>
      </c>
      <c r="K81" s="22">
        <f t="shared" si="5"/>
        <v>0.17969120895605761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35802973.270000003</v>
      </c>
      <c r="D82" s="46">
        <f>IF('Town Data'!E78&gt;9,'Town Data'!D78,"*")</f>
        <v>8350658.0800000001</v>
      </c>
      <c r="E82" s="47" t="str">
        <f>IF('Town Data'!G78&gt;9,'Town Data'!F78,"*")</f>
        <v>*</v>
      </c>
      <c r="F82" s="48">
        <f>IF('Town Data'!I78&gt;9,'Town Data'!H78,"*")</f>
        <v>26425668.719999999</v>
      </c>
      <c r="G82" s="46">
        <f>IF('Town Data'!K78&gt;9,'Town Data'!J78,"*")</f>
        <v>6647336.9900000002</v>
      </c>
      <c r="H82" s="47" t="str">
        <f>IF('Town Data'!M78&gt;9,'Town Data'!L78,"*")</f>
        <v>*</v>
      </c>
      <c r="I82" s="9">
        <f t="shared" si="3"/>
        <v>0.35485590352924112</v>
      </c>
      <c r="J82" s="9">
        <f t="shared" si="4"/>
        <v>0.25624112220614226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77823341.310000002</v>
      </c>
      <c r="D83" s="50">
        <f>IF('Town Data'!E79&gt;9,'Town Data'!D79,"*")</f>
        <v>19235348.859999999</v>
      </c>
      <c r="E83" s="51">
        <f>IF('Town Data'!G79&gt;9,'Town Data'!F79,"*")</f>
        <v>340064.00000000006</v>
      </c>
      <c r="F83" s="50">
        <f>IF('Town Data'!I79&gt;9,'Town Data'!H79,"*")</f>
        <v>90576550.739999995</v>
      </c>
      <c r="G83" s="50">
        <f>IF('Town Data'!K79&gt;9,'Town Data'!J79,"*")</f>
        <v>17117570.32</v>
      </c>
      <c r="H83" s="51">
        <f>IF('Town Data'!M79&gt;9,'Town Data'!L79,"*")</f>
        <v>302183.83333333302</v>
      </c>
      <c r="I83" s="22">
        <f t="shared" si="3"/>
        <v>-0.14080034319929097</v>
      </c>
      <c r="J83" s="22">
        <f t="shared" si="4"/>
        <v>0.12371957587494807</v>
      </c>
      <c r="K83" s="22">
        <f t="shared" si="5"/>
        <v>0.12535470957800104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2964685.12</v>
      </c>
      <c r="D84" s="48">
        <f>IF('Town Data'!E80&gt;9,'Town Data'!D80,"*")</f>
        <v>1394564.78</v>
      </c>
      <c r="E84" s="55" t="str">
        <f>IF('Town Data'!G80&gt;9,'Town Data'!F80,"*")</f>
        <v>*</v>
      </c>
      <c r="F84" s="48">
        <f>IF('Town Data'!I80&gt;9,'Town Data'!H80,"*")</f>
        <v>3034173.24</v>
      </c>
      <c r="G84" s="46">
        <f>IF('Town Data'!K80&gt;9,'Town Data'!J80,"*")</f>
        <v>1259586.8600000001</v>
      </c>
      <c r="H84" s="47" t="str">
        <f>IF('Town Data'!M80&gt;9,'Town Data'!L80,"*")</f>
        <v>*</v>
      </c>
      <c r="I84" s="9">
        <f t="shared" si="3"/>
        <v>-2.2901830087988025E-2</v>
      </c>
      <c r="J84" s="9">
        <f t="shared" si="4"/>
        <v>0.10716047006079431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49364213.700000003</v>
      </c>
      <c r="D85" s="50">
        <f>IF('Town Data'!E81&gt;9,'Town Data'!D81,"*")</f>
        <v>4428384.78</v>
      </c>
      <c r="E85" s="51" t="str">
        <f>IF('Town Data'!G81&gt;9,'Town Data'!F81,"*")</f>
        <v>*</v>
      </c>
      <c r="F85" s="50">
        <f>IF('Town Data'!I81&gt;9,'Town Data'!H81,"*")</f>
        <v>43646700.840000004</v>
      </c>
      <c r="G85" s="50">
        <f>IF('Town Data'!K81&gt;9,'Town Data'!J81,"*")</f>
        <v>3813646.68</v>
      </c>
      <c r="H85" s="51" t="str">
        <f>IF('Town Data'!M81&gt;9,'Town Data'!L81,"*")</f>
        <v>*</v>
      </c>
      <c r="I85" s="22">
        <f t="shared" si="3"/>
        <v>0.13099530434062467</v>
      </c>
      <c r="J85" s="22">
        <f t="shared" si="4"/>
        <v>0.16119429815663994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21065459.609999999</v>
      </c>
      <c r="D86" s="46">
        <f>IF('Town Data'!E82&gt;9,'Town Data'!D82,"*")</f>
        <v>4757612.5</v>
      </c>
      <c r="E86" s="47" t="str">
        <f>IF('Town Data'!G82&gt;9,'Town Data'!F82,"*")</f>
        <v>*</v>
      </c>
      <c r="F86" s="48">
        <f>IF('Town Data'!I82&gt;9,'Town Data'!H82,"*")</f>
        <v>17885505.550000001</v>
      </c>
      <c r="G86" s="46">
        <f>IF('Town Data'!K82&gt;9,'Town Data'!J82,"*")</f>
        <v>2683727.11</v>
      </c>
      <c r="H86" s="47" t="str">
        <f>IF('Town Data'!M82&gt;9,'Town Data'!L82,"*")</f>
        <v>*</v>
      </c>
      <c r="I86" s="9">
        <f t="shared" si="3"/>
        <v>0.17779503358796578</v>
      </c>
      <c r="J86" s="9">
        <f t="shared" si="4"/>
        <v>0.77276314058622753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ISLE LA MOTTE</v>
      </c>
      <c r="C87" s="49">
        <f>IF('Town Data'!C83&gt;9,'Town Data'!B83,"*")</f>
        <v>1314405.55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 t="str">
        <f>IF('Town Data'!I83&gt;9,'Town Data'!H83,"*")</f>
        <v>*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16464879.09</v>
      </c>
      <c r="D88" s="46">
        <f>IF('Town Data'!E84&gt;9,'Town Data'!D84,"*")</f>
        <v>4271056.2699999996</v>
      </c>
      <c r="E88" s="47" t="str">
        <f>IF('Town Data'!G84&gt;9,'Town Data'!F84,"*")</f>
        <v>*</v>
      </c>
      <c r="F88" s="48">
        <f>IF('Town Data'!I84&gt;9,'Town Data'!H84,"*")</f>
        <v>15716308.35</v>
      </c>
      <c r="G88" s="46">
        <f>IF('Town Data'!K84&gt;9,'Town Data'!J84,"*")</f>
        <v>3997501.99</v>
      </c>
      <c r="H88" s="47" t="str">
        <f>IF('Town Data'!M84&gt;9,'Town Data'!L84,"*")</f>
        <v>*</v>
      </c>
      <c r="I88" s="9">
        <f t="shared" si="3"/>
        <v>4.7630189184981235E-2</v>
      </c>
      <c r="J88" s="9">
        <f t="shared" si="4"/>
        <v>6.843130552137619E-2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24235046.18</v>
      </c>
      <c r="D89" s="50">
        <f>IF('Town Data'!E85&gt;9,'Town Data'!D85,"*")</f>
        <v>8025556.0300000003</v>
      </c>
      <c r="E89" s="51" t="str">
        <f>IF('Town Data'!G85&gt;9,'Town Data'!F85,"*")</f>
        <v>*</v>
      </c>
      <c r="F89" s="50">
        <f>IF('Town Data'!I85&gt;9,'Town Data'!H85,"*")</f>
        <v>30466688.199999999</v>
      </c>
      <c r="G89" s="50">
        <f>IF('Town Data'!K85&gt;9,'Town Data'!J85,"*")</f>
        <v>11858428.49</v>
      </c>
      <c r="H89" s="51" t="str">
        <f>IF('Town Data'!M85&gt;9,'Town Data'!L85,"*")</f>
        <v>*</v>
      </c>
      <c r="I89" s="22">
        <f t="shared" si="3"/>
        <v>-0.20453952786374727</v>
      </c>
      <c r="J89" s="22">
        <f t="shared" si="4"/>
        <v>-0.32321925820374869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38350836.159999996</v>
      </c>
      <c r="D90" s="46">
        <f>IF('Town Data'!E86&gt;9,'Town Data'!D86,"*")</f>
        <v>11632428.640000001</v>
      </c>
      <c r="E90" s="47">
        <f>IF('Town Data'!G86&gt;9,'Town Data'!F86,"*")</f>
        <v>202424.83333333334</v>
      </c>
      <c r="F90" s="48">
        <f>IF('Town Data'!I86&gt;9,'Town Data'!H86,"*")</f>
        <v>34384707.950000003</v>
      </c>
      <c r="G90" s="46">
        <f>IF('Town Data'!K86&gt;9,'Town Data'!J86,"*")</f>
        <v>9932008.8399999999</v>
      </c>
      <c r="H90" s="47">
        <f>IF('Town Data'!M86&gt;9,'Town Data'!L86,"*")</f>
        <v>77695.999999999971</v>
      </c>
      <c r="I90" s="9">
        <f t="shared" si="3"/>
        <v>0.11534570006432156</v>
      </c>
      <c r="J90" s="9">
        <f t="shared" si="4"/>
        <v>0.17120602965552745</v>
      </c>
      <c r="K90" s="9">
        <f t="shared" si="5"/>
        <v>1.6053443334706217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116326265.63</v>
      </c>
      <c r="D91" s="50">
        <f>IF('Town Data'!E87&gt;9,'Town Data'!D87,"*")</f>
        <v>31371455.140000001</v>
      </c>
      <c r="E91" s="51">
        <f>IF('Town Data'!G87&gt;9,'Town Data'!F87,"*")</f>
        <v>1584079.4999999967</v>
      </c>
      <c r="F91" s="50">
        <f>IF('Town Data'!I87&gt;9,'Town Data'!H87,"*")</f>
        <v>112828678.44</v>
      </c>
      <c r="G91" s="50">
        <f>IF('Town Data'!K87&gt;9,'Town Data'!J87,"*")</f>
        <v>29418274.210000001</v>
      </c>
      <c r="H91" s="51">
        <f>IF('Town Data'!M87&gt;9,'Town Data'!L87,"*")</f>
        <v>1188092.0000000007</v>
      </c>
      <c r="I91" s="22">
        <f t="shared" si="3"/>
        <v>3.0999097378065485E-2</v>
      </c>
      <c r="J91" s="22">
        <f t="shared" si="4"/>
        <v>6.6393457211574469E-2</v>
      </c>
      <c r="K91" s="22">
        <f t="shared" si="5"/>
        <v>0.33329700056897599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70924362.930000007</v>
      </c>
      <c r="D92" s="46">
        <f>IF('Town Data'!E88&gt;9,'Town Data'!D88,"*")</f>
        <v>58326868.170000002</v>
      </c>
      <c r="E92" s="47">
        <f>IF('Town Data'!G88&gt;9,'Town Data'!F88,"*")</f>
        <v>4549060.333333333</v>
      </c>
      <c r="F92" s="48">
        <f>IF('Town Data'!I88&gt;9,'Town Data'!H88,"*")</f>
        <v>74752296.870000005</v>
      </c>
      <c r="G92" s="46">
        <f>IF('Town Data'!K88&gt;9,'Town Data'!J88,"*")</f>
        <v>61212239.789999999</v>
      </c>
      <c r="H92" s="47">
        <f>IF('Town Data'!M88&gt;9,'Town Data'!L88,"*")</f>
        <v>6171858.5000000037</v>
      </c>
      <c r="I92" s="9">
        <f t="shared" si="3"/>
        <v>-5.1208245101245109E-2</v>
      </c>
      <c r="J92" s="9">
        <f t="shared" si="4"/>
        <v>-4.7137167826219115E-2</v>
      </c>
      <c r="K92" s="9">
        <f t="shared" si="5"/>
        <v>-0.26293508943321847</v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5446192.6699999999</v>
      </c>
      <c r="D93" s="50">
        <f>IF('Town Data'!E89&gt;9,'Town Data'!D89,"*")</f>
        <v>224436.18</v>
      </c>
      <c r="E93" s="51" t="str">
        <f>IF('Town Data'!G89&gt;9,'Town Data'!F89,"*")</f>
        <v>*</v>
      </c>
      <c r="F93" s="50">
        <f>IF('Town Data'!I89&gt;9,'Town Data'!H89,"*")</f>
        <v>3579360.44</v>
      </c>
      <c r="G93" s="50">
        <f>IF('Town Data'!K89&gt;9,'Town Data'!J89,"*")</f>
        <v>244736.54</v>
      </c>
      <c r="H93" s="51" t="str">
        <f>IF('Town Data'!M89&gt;9,'Town Data'!L89,"*")</f>
        <v>*</v>
      </c>
      <c r="I93" s="22">
        <f t="shared" si="3"/>
        <v>0.52155469148561073</v>
      </c>
      <c r="J93" s="22">
        <f t="shared" si="4"/>
        <v>-8.2947809918371876E-2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3727282.51</v>
      </c>
      <c r="D94" s="46">
        <f>IF('Town Data'!E90&gt;9,'Town Data'!D90,"*")</f>
        <v>1062690.7</v>
      </c>
      <c r="E94" s="47" t="str">
        <f>IF('Town Data'!G90&gt;9,'Town Data'!F90,"*")</f>
        <v>*</v>
      </c>
      <c r="F94" s="48">
        <f>IF('Town Data'!I90&gt;9,'Town Data'!H90,"*")</f>
        <v>3445800.1</v>
      </c>
      <c r="G94" s="46">
        <f>IF('Town Data'!K90&gt;9,'Town Data'!J90,"*")</f>
        <v>1039368.9</v>
      </c>
      <c r="H94" s="47" t="str">
        <f>IF('Town Data'!M90&gt;9,'Town Data'!L90,"*")</f>
        <v>*</v>
      </c>
      <c r="I94" s="9">
        <f t="shared" si="3"/>
        <v>8.1688548909148756E-2</v>
      </c>
      <c r="J94" s="9">
        <f t="shared" si="4"/>
        <v>2.2438423932061014E-2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55893447.259999998</v>
      </c>
      <c r="D95" s="50">
        <f>IF('Town Data'!E91&gt;9,'Town Data'!D91,"*")</f>
        <v>20278623.079999998</v>
      </c>
      <c r="E95" s="51">
        <f>IF('Town Data'!G91&gt;9,'Town Data'!F91,"*")</f>
        <v>574056.16666666709</v>
      </c>
      <c r="F95" s="50">
        <f>IF('Town Data'!I91&gt;9,'Town Data'!H91,"*")</f>
        <v>49097363.57</v>
      </c>
      <c r="G95" s="50">
        <f>IF('Town Data'!K91&gt;9,'Town Data'!J91,"*")</f>
        <v>16118080.640000001</v>
      </c>
      <c r="H95" s="51">
        <f>IF('Town Data'!M91&gt;9,'Town Data'!L91,"*")</f>
        <v>724871.49999999965</v>
      </c>
      <c r="I95" s="22">
        <f t="shared" si="3"/>
        <v>0.13842054228249057</v>
      </c>
      <c r="J95" s="22">
        <f t="shared" si="4"/>
        <v>0.25812890088630291</v>
      </c>
      <c r="K95" s="22">
        <f t="shared" si="5"/>
        <v>-0.20805802591677647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422867.44</v>
      </c>
      <c r="D96" s="46">
        <f>IF('Town Data'!E92&gt;9,'Town Data'!D92,"*")</f>
        <v>252098.94</v>
      </c>
      <c r="E96" s="47" t="str">
        <f>IF('Town Data'!G92&gt;9,'Town Data'!F92,"*")</f>
        <v>*</v>
      </c>
      <c r="F96" s="48">
        <f>IF('Town Data'!I92&gt;9,'Town Data'!H92,"*")</f>
        <v>420682.14</v>
      </c>
      <c r="G96" s="46">
        <f>IF('Town Data'!K92&gt;9,'Town Data'!J92,"*")</f>
        <v>324171.55</v>
      </c>
      <c r="H96" s="47" t="str">
        <f>IF('Town Data'!M92&gt;9,'Town Data'!L92,"*")</f>
        <v>*</v>
      </c>
      <c r="I96" s="9">
        <f t="shared" si="3"/>
        <v>5.1946583708069663E-3</v>
      </c>
      <c r="J96" s="9">
        <f t="shared" si="4"/>
        <v>-0.22232860965127874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84063354.480000004</v>
      </c>
      <c r="D97" s="50">
        <f>IF('Town Data'!E93&gt;9,'Town Data'!D93,"*")</f>
        <v>39233715.859999999</v>
      </c>
      <c r="E97" s="51">
        <f>IF('Town Data'!G93&gt;9,'Town Data'!F93,"*")</f>
        <v>261291.33333333331</v>
      </c>
      <c r="F97" s="50">
        <f>IF('Town Data'!I93&gt;9,'Town Data'!H93,"*")</f>
        <v>74013092.109999999</v>
      </c>
      <c r="G97" s="50">
        <f>IF('Town Data'!K93&gt;9,'Town Data'!J93,"*")</f>
        <v>34716914.68</v>
      </c>
      <c r="H97" s="51">
        <f>IF('Town Data'!M93&gt;9,'Town Data'!L93,"*")</f>
        <v>271808.16666666698</v>
      </c>
      <c r="I97" s="22">
        <f t="shared" si="3"/>
        <v>0.13579033227071594</v>
      </c>
      <c r="J97" s="22">
        <f t="shared" si="4"/>
        <v>0.13010376128274079</v>
      </c>
      <c r="K97" s="22">
        <f t="shared" si="5"/>
        <v>-3.8692116805419695E-2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1330339.8</v>
      </c>
      <c r="D98" s="46">
        <f>IF('Town Data'!E94&gt;9,'Town Data'!D94,"*")</f>
        <v>588544.15</v>
      </c>
      <c r="E98" s="47" t="str">
        <f>IF('Town Data'!G94&gt;9,'Town Data'!F94,"*")</f>
        <v>*</v>
      </c>
      <c r="F98" s="48">
        <f>IF('Town Data'!I94&gt;9,'Town Data'!H94,"*")</f>
        <v>2736982.51</v>
      </c>
      <c r="G98" s="46">
        <f>IF('Town Data'!K94&gt;9,'Town Data'!J94,"*")</f>
        <v>688323.66</v>
      </c>
      <c r="H98" s="47" t="str">
        <f>IF('Town Data'!M94&gt;9,'Town Data'!L94,"*")</f>
        <v>*</v>
      </c>
      <c r="I98" s="9">
        <f t="shared" si="3"/>
        <v>-0.51393923960442112</v>
      </c>
      <c r="J98" s="9">
        <f t="shared" si="4"/>
        <v>-0.1449601630721222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138564597.66999999</v>
      </c>
      <c r="D99" s="50">
        <f>IF('Town Data'!E95&gt;9,'Town Data'!D95,"*")</f>
        <v>37148259.850000001</v>
      </c>
      <c r="E99" s="51">
        <f>IF('Town Data'!G95&gt;9,'Town Data'!F95,"*")</f>
        <v>639311.83333333302</v>
      </c>
      <c r="F99" s="50">
        <f>IF('Town Data'!I95&gt;9,'Town Data'!H95,"*")</f>
        <v>140132831.84</v>
      </c>
      <c r="G99" s="50">
        <f>IF('Town Data'!K95&gt;9,'Town Data'!J95,"*")</f>
        <v>36097413.789999999</v>
      </c>
      <c r="H99" s="51">
        <f>IF('Town Data'!M95&gt;9,'Town Data'!L95,"*")</f>
        <v>691070.83333333302</v>
      </c>
      <c r="I99" s="22">
        <f t="shared" si="3"/>
        <v>-1.1191054583058633E-2</v>
      </c>
      <c r="J99" s="22">
        <f t="shared" si="4"/>
        <v>2.9111394686428101E-2</v>
      </c>
      <c r="K99" s="22">
        <f t="shared" si="5"/>
        <v>-7.4896808696648345E-2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279521913.81</v>
      </c>
      <c r="D100" s="50">
        <f>IF('Town Data'!E96&gt;9,'Town Data'!D96,"*")</f>
        <v>116041879.43000001</v>
      </c>
      <c r="E100" s="51">
        <f>IF('Town Data'!G96&gt;9,'Town Data'!F96,"*")</f>
        <v>3031655.6666666633</v>
      </c>
      <c r="F100" s="50">
        <f>IF('Town Data'!I96&gt;9,'Town Data'!H96,"*")</f>
        <v>275347968.75</v>
      </c>
      <c r="G100" s="50">
        <f>IF('Town Data'!K96&gt;9,'Town Data'!J96,"*")</f>
        <v>109630364.72</v>
      </c>
      <c r="H100" s="51">
        <f>IF('Town Data'!M96&gt;9,'Town Data'!L96,"*")</f>
        <v>3878066.9999999972</v>
      </c>
      <c r="I100" s="22">
        <f t="shared" si="3"/>
        <v>1.5158800985344122E-2</v>
      </c>
      <c r="J100" s="22">
        <f t="shared" si="4"/>
        <v>5.8483019064793348E-2</v>
      </c>
      <c r="K100" s="22">
        <f t="shared" si="5"/>
        <v>-0.21825598509085442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1319310.99</v>
      </c>
      <c r="D101" s="50">
        <f>IF('Town Data'!E97&gt;9,'Town Data'!D97,"*")</f>
        <v>466125.65</v>
      </c>
      <c r="E101" s="51" t="str">
        <f>IF('Town Data'!G97&gt;9,'Town Data'!F97,"*")</f>
        <v>*</v>
      </c>
      <c r="F101" s="50">
        <f>IF('Town Data'!I97&gt;9,'Town Data'!H97,"*")</f>
        <v>1717005.46</v>
      </c>
      <c r="G101" s="50">
        <f>IF('Town Data'!K97&gt;9,'Town Data'!J97,"*")</f>
        <v>743872.86</v>
      </c>
      <c r="H101" s="51" t="str">
        <f>IF('Town Data'!M97&gt;9,'Town Data'!L97,"*")</f>
        <v>*</v>
      </c>
      <c r="I101" s="22">
        <f t="shared" si="3"/>
        <v>-0.23162096991817369</v>
      </c>
      <c r="J101" s="22">
        <f t="shared" si="4"/>
        <v>-0.37337994828847493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10496621.800000001</v>
      </c>
      <c r="D102" s="50">
        <f>IF('Town Data'!E98&gt;9,'Town Data'!D98,"*")</f>
        <v>2871922.33</v>
      </c>
      <c r="E102" s="51" t="str">
        <f>IF('Town Data'!G98&gt;9,'Town Data'!F98,"*")</f>
        <v>*</v>
      </c>
      <c r="F102" s="50">
        <f>IF('Town Data'!I98&gt;9,'Town Data'!H98,"*")</f>
        <v>11540612.98</v>
      </c>
      <c r="G102" s="50">
        <f>IF('Town Data'!K98&gt;9,'Town Data'!J98,"*")</f>
        <v>2813025.36</v>
      </c>
      <c r="H102" s="51" t="str">
        <f>IF('Town Data'!M98&gt;9,'Town Data'!L98,"*")</f>
        <v>*</v>
      </c>
      <c r="I102" s="22">
        <f t="shared" si="3"/>
        <v>-9.0462368143637339E-2</v>
      </c>
      <c r="J102" s="22">
        <f t="shared" si="4"/>
        <v>2.0937233925256971E-2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29361651.969999999</v>
      </c>
      <c r="D103" s="50">
        <f>IF('Town Data'!E99&gt;9,'Town Data'!D99,"*")</f>
        <v>4268949.78</v>
      </c>
      <c r="E103" s="51" t="str">
        <f>IF('Town Data'!G99&gt;9,'Town Data'!F99,"*")</f>
        <v>*</v>
      </c>
      <c r="F103" s="50">
        <f>IF('Town Data'!I99&gt;9,'Town Data'!H99,"*")</f>
        <v>27274548.43</v>
      </c>
      <c r="G103" s="50">
        <f>IF('Town Data'!K99&gt;9,'Town Data'!J99,"*")</f>
        <v>3972604.52</v>
      </c>
      <c r="H103" s="51">
        <f>IF('Town Data'!M99&gt;9,'Town Data'!L99,"*")</f>
        <v>41236.166666666693</v>
      </c>
      <c r="I103" s="22">
        <f t="shared" si="3"/>
        <v>7.6522019983448694E-2</v>
      </c>
      <c r="J103" s="22">
        <f t="shared" si="4"/>
        <v>7.4597221673603761E-2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409843354.19</v>
      </c>
      <c r="D104" s="50">
        <f>IF('Town Data'!E100&gt;9,'Town Data'!D100,"*")</f>
        <v>115776433.83</v>
      </c>
      <c r="E104" s="51">
        <f>IF('Town Data'!G100&gt;9,'Town Data'!F100,"*")</f>
        <v>1045421.1666666659</v>
      </c>
      <c r="F104" s="50">
        <f>IF('Town Data'!I100&gt;9,'Town Data'!H100,"*")</f>
        <v>426789427.52999997</v>
      </c>
      <c r="G104" s="50">
        <f>IF('Town Data'!K100&gt;9,'Town Data'!J100,"*")</f>
        <v>108773866.48999999</v>
      </c>
      <c r="H104" s="51">
        <f>IF('Town Data'!M100&gt;9,'Town Data'!L100,"*")</f>
        <v>1782044.1666666674</v>
      </c>
      <c r="I104" s="22">
        <f t="shared" si="3"/>
        <v>-3.9705935168248274E-2</v>
      </c>
      <c r="J104" s="22">
        <f t="shared" si="4"/>
        <v>6.4377295447558422E-2</v>
      </c>
      <c r="K104" s="22">
        <f t="shared" si="5"/>
        <v>-0.4133584418268727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78537747.510000005</v>
      </c>
      <c r="D105" s="50">
        <f>IF('Town Data'!E101&gt;9,'Town Data'!D101,"*")</f>
        <v>1789728.77</v>
      </c>
      <c r="E105" s="51" t="str">
        <f>IF('Town Data'!G101&gt;9,'Town Data'!F101,"*")</f>
        <v>*</v>
      </c>
      <c r="F105" s="50">
        <f>IF('Town Data'!I101&gt;9,'Town Data'!H101,"*")</f>
        <v>65946679.380000003</v>
      </c>
      <c r="G105" s="50">
        <f>IF('Town Data'!K101&gt;9,'Town Data'!J101,"*")</f>
        <v>2257339.7200000002</v>
      </c>
      <c r="H105" s="51" t="str">
        <f>IF('Town Data'!M101&gt;9,'Town Data'!L101,"*")</f>
        <v>*</v>
      </c>
      <c r="I105" s="22">
        <f t="shared" si="3"/>
        <v>0.19092800802671744</v>
      </c>
      <c r="J105" s="22">
        <f t="shared" si="4"/>
        <v>-0.20715134095988005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2231941.15</v>
      </c>
      <c r="D106" s="50">
        <f>IF('Town Data'!E102&gt;9,'Town Data'!D102,"*")</f>
        <v>375950.19</v>
      </c>
      <c r="E106" s="51" t="str">
        <f>IF('Town Data'!G102&gt;9,'Town Data'!F102,"*")</f>
        <v>*</v>
      </c>
      <c r="F106" s="50">
        <f>IF('Town Data'!I102&gt;9,'Town Data'!H102,"*")</f>
        <v>2761212.78</v>
      </c>
      <c r="G106" s="50">
        <f>IF('Town Data'!K102&gt;9,'Town Data'!J102,"*")</f>
        <v>480285.92</v>
      </c>
      <c r="H106" s="51" t="str">
        <f>IF('Town Data'!M102&gt;9,'Town Data'!L102,"*")</f>
        <v>*</v>
      </c>
      <c r="I106" s="22">
        <f t="shared" si="3"/>
        <v>-0.19168085626490541</v>
      </c>
      <c r="J106" s="22">
        <f t="shared" si="4"/>
        <v>-0.21723670350361299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214972656.72</v>
      </c>
      <c r="D107" s="50">
        <f>IF('Town Data'!E103&gt;9,'Town Data'!D103,"*")</f>
        <v>46555546.939999998</v>
      </c>
      <c r="E107" s="51">
        <f>IF('Town Data'!G103&gt;9,'Town Data'!F103,"*")</f>
        <v>1928466.4999999998</v>
      </c>
      <c r="F107" s="50">
        <f>IF('Town Data'!I103&gt;9,'Town Data'!H103,"*")</f>
        <v>220018418.02000001</v>
      </c>
      <c r="G107" s="50">
        <f>IF('Town Data'!K103&gt;9,'Town Data'!J103,"*")</f>
        <v>43260586.460000001</v>
      </c>
      <c r="H107" s="51">
        <f>IF('Town Data'!M103&gt;9,'Town Data'!L103,"*")</f>
        <v>2916388.6666666633</v>
      </c>
      <c r="I107" s="22">
        <f t="shared" si="3"/>
        <v>-2.2933358695185892E-2</v>
      </c>
      <c r="J107" s="22">
        <f t="shared" si="4"/>
        <v>7.6165414055276701E-2</v>
      </c>
      <c r="K107" s="22">
        <f t="shared" si="5"/>
        <v>-0.33874845899597678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2596599.59</v>
      </c>
      <c r="D108" s="50">
        <f>IF('Town Data'!E104&gt;9,'Town Data'!D104,"*")</f>
        <v>505512.53</v>
      </c>
      <c r="E108" s="51" t="str">
        <f>IF('Town Data'!G104&gt;9,'Town Data'!F104,"*")</f>
        <v>*</v>
      </c>
      <c r="F108" s="50">
        <f>IF('Town Data'!I104&gt;9,'Town Data'!H104,"*")</f>
        <v>5233010.47</v>
      </c>
      <c r="G108" s="50">
        <f>IF('Town Data'!K104&gt;9,'Town Data'!J104,"*")</f>
        <v>718639.19</v>
      </c>
      <c r="H108" s="51" t="str">
        <f>IF('Town Data'!M104&gt;9,'Town Data'!L104,"*")</f>
        <v>*</v>
      </c>
      <c r="I108" s="22">
        <f t="shared" si="3"/>
        <v>-0.50380386110712294</v>
      </c>
      <c r="J108" s="22">
        <f t="shared" si="4"/>
        <v>-0.29656977098618842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11922743.949999999</v>
      </c>
      <c r="D109" s="50">
        <f>IF('Town Data'!E105&gt;9,'Town Data'!D105,"*")</f>
        <v>2733772.98</v>
      </c>
      <c r="E109" s="51" t="str">
        <f>IF('Town Data'!G105&gt;9,'Town Data'!F105,"*")</f>
        <v>*</v>
      </c>
      <c r="F109" s="50">
        <f>IF('Town Data'!I105&gt;9,'Town Data'!H105,"*")</f>
        <v>12764657.289999999</v>
      </c>
      <c r="G109" s="50">
        <f>IF('Town Data'!K105&gt;9,'Town Data'!J105,"*")</f>
        <v>2423299.16</v>
      </c>
      <c r="H109" s="51" t="str">
        <f>IF('Town Data'!M105&gt;9,'Town Data'!L105,"*")</f>
        <v>*</v>
      </c>
      <c r="I109" s="22">
        <f t="shared" si="3"/>
        <v>-6.5956595690161296E-2</v>
      </c>
      <c r="J109" s="22">
        <f t="shared" si="4"/>
        <v>0.12812030191105245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210947605.63</v>
      </c>
      <c r="D110" s="50">
        <f>IF('Town Data'!E106&gt;9,'Town Data'!D106,"*")</f>
        <v>65207843.619999997</v>
      </c>
      <c r="E110" s="51">
        <f>IF('Town Data'!G106&gt;9,'Town Data'!F106,"*")</f>
        <v>4171204</v>
      </c>
      <c r="F110" s="50">
        <f>IF('Town Data'!I106&gt;9,'Town Data'!H106,"*")</f>
        <v>209532039.03999999</v>
      </c>
      <c r="G110" s="50">
        <f>IF('Town Data'!K106&gt;9,'Town Data'!J106,"*")</f>
        <v>65513026.950000003</v>
      </c>
      <c r="H110" s="51">
        <f>IF('Town Data'!M106&gt;9,'Town Data'!L106,"*")</f>
        <v>4601875.8333333358</v>
      </c>
      <c r="I110" s="22">
        <f t="shared" si="3"/>
        <v>6.7558479194189947E-3</v>
      </c>
      <c r="J110" s="22">
        <f t="shared" si="4"/>
        <v>-4.6583610040324304E-3</v>
      </c>
      <c r="K110" s="22">
        <f t="shared" si="5"/>
        <v>-9.3586148112427825E-2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5714153.4800000004</v>
      </c>
      <c r="D111" s="50">
        <f>IF('Town Data'!E107&gt;9,'Town Data'!D107,"*")</f>
        <v>2178644.4700000002</v>
      </c>
      <c r="E111" s="51" t="str">
        <f>IF('Town Data'!G107&gt;9,'Town Data'!F107,"*")</f>
        <v>*</v>
      </c>
      <c r="F111" s="50">
        <f>IF('Town Data'!I107&gt;9,'Town Data'!H107,"*")</f>
        <v>6309730.6600000001</v>
      </c>
      <c r="G111" s="50">
        <f>IF('Town Data'!K107&gt;9,'Town Data'!J107,"*")</f>
        <v>1981080.69</v>
      </c>
      <c r="H111" s="51" t="str">
        <f>IF('Town Data'!M107&gt;9,'Town Data'!L107,"*")</f>
        <v>*</v>
      </c>
      <c r="I111" s="22">
        <f t="shared" si="3"/>
        <v>-9.4390269900997595E-2</v>
      </c>
      <c r="J111" s="22">
        <f t="shared" si="4"/>
        <v>9.972525652147983E-2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2699410.33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321606439.31999999</v>
      </c>
      <c r="D113" s="50">
        <f>IF('Town Data'!E109&gt;9,'Town Data'!D109,"*")</f>
        <v>93933574.510000005</v>
      </c>
      <c r="E113" s="51">
        <f>IF('Town Data'!G109&gt;9,'Town Data'!F109,"*")</f>
        <v>2115010.6666666665</v>
      </c>
      <c r="F113" s="50">
        <f>IF('Town Data'!I109&gt;9,'Town Data'!H109,"*")</f>
        <v>292660941.11000001</v>
      </c>
      <c r="G113" s="50">
        <f>IF('Town Data'!K109&gt;9,'Town Data'!J109,"*")</f>
        <v>85701220.519999996</v>
      </c>
      <c r="H113" s="51">
        <f>IF('Town Data'!M109&gt;9,'Town Data'!L109,"*")</f>
        <v>2428770.833333333</v>
      </c>
      <c r="I113" s="22">
        <f t="shared" si="3"/>
        <v>9.8904548383586574E-2</v>
      </c>
      <c r="J113" s="22">
        <f t="shared" si="4"/>
        <v>9.6058771859367328E-2</v>
      </c>
      <c r="K113" s="22">
        <f t="shared" si="5"/>
        <v>-0.12918475566344426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4612516.16</v>
      </c>
      <c r="D114" s="50">
        <f>IF('Town Data'!E110&gt;9,'Town Data'!D110,"*")</f>
        <v>1800553.3</v>
      </c>
      <c r="E114" s="51" t="str">
        <f>IF('Town Data'!G110&gt;9,'Town Data'!F110,"*")</f>
        <v>*</v>
      </c>
      <c r="F114" s="50">
        <f>IF('Town Data'!I110&gt;9,'Town Data'!H110,"*")</f>
        <v>5571854.3300000001</v>
      </c>
      <c r="G114" s="50">
        <f>IF('Town Data'!K110&gt;9,'Town Data'!J110,"*")</f>
        <v>1518255.73</v>
      </c>
      <c r="H114" s="51" t="str">
        <f>IF('Town Data'!M110&gt;9,'Town Data'!L110,"*")</f>
        <v>*</v>
      </c>
      <c r="I114" s="22">
        <f t="shared" si="3"/>
        <v>-0.17217574494629689</v>
      </c>
      <c r="J114" s="22">
        <f t="shared" si="4"/>
        <v>0.18593545502377262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138368410.93000001</v>
      </c>
      <c r="D115" s="50">
        <f>IF('Town Data'!E111&gt;9,'Town Data'!D111,"*")</f>
        <v>9574042.5899999999</v>
      </c>
      <c r="E115" s="51" t="str">
        <f>IF('Town Data'!G111&gt;9,'Town Data'!F111,"*")</f>
        <v>*</v>
      </c>
      <c r="F115" s="50">
        <f>IF('Town Data'!I111&gt;9,'Town Data'!H111,"*")</f>
        <v>136658089.53</v>
      </c>
      <c r="G115" s="50">
        <f>IF('Town Data'!K111&gt;9,'Town Data'!J111,"*")</f>
        <v>7544779.21</v>
      </c>
      <c r="H115" s="51" t="str">
        <f>IF('Town Data'!M111&gt;9,'Town Data'!L111,"*")</f>
        <v>*</v>
      </c>
      <c r="I115" s="22">
        <f t="shared" si="3"/>
        <v>1.25153322857228E-2</v>
      </c>
      <c r="J115" s="22">
        <f t="shared" si="4"/>
        <v>0.26896259300873565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>
        <f>IF('Town Data'!C112&gt;9,'Town Data'!B112,"*")</f>
        <v>496656.91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731471.07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>
        <f t="shared" si="3"/>
        <v>-0.32101633219752629</v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44222192.469999999</v>
      </c>
      <c r="D117" s="50">
        <f>IF('Town Data'!E113&gt;9,'Town Data'!D113,"*")</f>
        <v>3344696.86</v>
      </c>
      <c r="E117" s="51" t="str">
        <f>IF('Town Data'!G113&gt;9,'Town Data'!F113,"*")</f>
        <v>*</v>
      </c>
      <c r="F117" s="50">
        <f>IF('Town Data'!I113&gt;9,'Town Data'!H113,"*")</f>
        <v>38784860.329999998</v>
      </c>
      <c r="G117" s="50">
        <f>IF('Town Data'!K113&gt;9,'Town Data'!J113,"*")</f>
        <v>3050452.12</v>
      </c>
      <c r="H117" s="51" t="str">
        <f>IF('Town Data'!M113&gt;9,'Town Data'!L113,"*")</f>
        <v>*</v>
      </c>
      <c r="I117" s="22">
        <f t="shared" si="3"/>
        <v>0.14019212893218122</v>
      </c>
      <c r="J117" s="22">
        <f t="shared" si="4"/>
        <v>9.6459386485961224E-2</v>
      </c>
      <c r="K117" s="22" t="str">
        <f t="shared" si="5"/>
        <v/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14777613.66</v>
      </c>
      <c r="D118" s="50">
        <f>IF('Town Data'!E114&gt;9,'Town Data'!D114,"*")</f>
        <v>9874912.2599999998</v>
      </c>
      <c r="E118" s="51" t="str">
        <f>IF('Town Data'!G114&gt;9,'Town Data'!F114,"*")</f>
        <v>*</v>
      </c>
      <c r="F118" s="50">
        <f>IF('Town Data'!I114&gt;9,'Town Data'!H114,"*")</f>
        <v>11819931.85</v>
      </c>
      <c r="G118" s="50">
        <f>IF('Town Data'!K114&gt;9,'Town Data'!J114,"*")</f>
        <v>7033865.6799999997</v>
      </c>
      <c r="H118" s="51" t="str">
        <f>IF('Town Data'!M114&gt;9,'Town Data'!L114,"*")</f>
        <v>*</v>
      </c>
      <c r="I118" s="22">
        <f t="shared" si="3"/>
        <v>0.25022833020818142</v>
      </c>
      <c r="J118" s="22">
        <f t="shared" si="4"/>
        <v>0.40390970047639579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267524910.22999999</v>
      </c>
      <c r="D119" s="50">
        <f>IF('Town Data'!E115&gt;9,'Town Data'!D115,"*")</f>
        <v>49122444.060000002</v>
      </c>
      <c r="E119" s="51">
        <f>IF('Town Data'!G115&gt;9,'Town Data'!F115,"*")</f>
        <v>759874.8333333336</v>
      </c>
      <c r="F119" s="50">
        <f>IF('Town Data'!I115&gt;9,'Town Data'!H115,"*")</f>
        <v>259241057.87</v>
      </c>
      <c r="G119" s="50">
        <f>IF('Town Data'!K115&gt;9,'Town Data'!J115,"*")</f>
        <v>45256299.350000001</v>
      </c>
      <c r="H119" s="51">
        <f>IF('Town Data'!M115&gt;9,'Town Data'!L115,"*")</f>
        <v>1055430.166666667</v>
      </c>
      <c r="I119" s="22">
        <f t="shared" si="3"/>
        <v>3.1954245319250459E-2</v>
      </c>
      <c r="J119" s="22">
        <f t="shared" si="4"/>
        <v>8.5427769515582383E-2</v>
      </c>
      <c r="K119" s="22">
        <f t="shared" si="5"/>
        <v>-0.28003305445283677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9510155.75</v>
      </c>
      <c r="D120" s="50">
        <f>IF('Town Data'!E116&gt;9,'Town Data'!D116,"*")</f>
        <v>1899347.8</v>
      </c>
      <c r="E120" s="51" t="str">
        <f>IF('Town Data'!G116&gt;9,'Town Data'!F116,"*")</f>
        <v>*</v>
      </c>
      <c r="F120" s="50">
        <f>IF('Town Data'!I116&gt;9,'Town Data'!H116,"*")</f>
        <v>8537366.6699999999</v>
      </c>
      <c r="G120" s="50">
        <f>IF('Town Data'!K116&gt;9,'Town Data'!J116,"*")</f>
        <v>1480712.98</v>
      </c>
      <c r="H120" s="51" t="str">
        <f>IF('Town Data'!M116&gt;9,'Town Data'!L116,"*")</f>
        <v>*</v>
      </c>
      <c r="I120" s="22">
        <f t="shared" si="3"/>
        <v>0.11394486351609402</v>
      </c>
      <c r="J120" s="22">
        <f t="shared" si="4"/>
        <v>0.28272516392744801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6000210.6900000004</v>
      </c>
      <c r="D121" s="50">
        <f>IF('Town Data'!E117&gt;9,'Town Data'!D117,"*")</f>
        <v>1742150.92</v>
      </c>
      <c r="E121" s="51" t="str">
        <f>IF('Town Data'!G117&gt;9,'Town Data'!F117,"*")</f>
        <v>*</v>
      </c>
      <c r="F121" s="50">
        <f>IF('Town Data'!I117&gt;9,'Town Data'!H117,"*")</f>
        <v>5773004.1600000001</v>
      </c>
      <c r="G121" s="50">
        <f>IF('Town Data'!K117&gt;9,'Town Data'!J117,"*")</f>
        <v>1541111.98</v>
      </c>
      <c r="H121" s="51" t="str">
        <f>IF('Town Data'!M117&gt;9,'Town Data'!L117,"*")</f>
        <v>*</v>
      </c>
      <c r="I121" s="22">
        <f t="shared" si="3"/>
        <v>3.9356723761654153E-2</v>
      </c>
      <c r="J121" s="22">
        <f t="shared" si="4"/>
        <v>0.13045057244964117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68338919.319999993</v>
      </c>
      <c r="D122" s="50">
        <f>IF('Town Data'!E118&gt;9,'Town Data'!D118,"*")</f>
        <v>16859528.620000001</v>
      </c>
      <c r="E122" s="51" t="str">
        <f>IF('Town Data'!G118&gt;9,'Town Data'!F118,"*")</f>
        <v>*</v>
      </c>
      <c r="F122" s="50">
        <f>IF('Town Data'!I118&gt;9,'Town Data'!H118,"*")</f>
        <v>131061023.06</v>
      </c>
      <c r="G122" s="50">
        <f>IF('Town Data'!K118&gt;9,'Town Data'!J118,"*")</f>
        <v>16243968.5</v>
      </c>
      <c r="H122" s="51">
        <f>IF('Town Data'!M118&gt;9,'Town Data'!L118,"*")</f>
        <v>1428495.0000000007</v>
      </c>
      <c r="I122" s="22">
        <f t="shared" si="3"/>
        <v>-0.47857175440547034</v>
      </c>
      <c r="J122" s="22">
        <f t="shared" si="4"/>
        <v>3.7894688111467408E-2</v>
      </c>
      <c r="K122" s="22" t="str">
        <f t="shared" si="5"/>
        <v/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86752767.5</v>
      </c>
      <c r="D123" s="50">
        <f>IF('Town Data'!E119&gt;9,'Town Data'!D119,"*")</f>
        <v>8921806.4800000004</v>
      </c>
      <c r="E123" s="51">
        <f>IF('Town Data'!G119&gt;9,'Town Data'!F119,"*")</f>
        <v>425451.16666666663</v>
      </c>
      <c r="F123" s="50">
        <f>IF('Town Data'!I119&gt;9,'Town Data'!H119,"*")</f>
        <v>113060889.43000001</v>
      </c>
      <c r="G123" s="50">
        <f>IF('Town Data'!K119&gt;9,'Town Data'!J119,"*")</f>
        <v>12968488.01</v>
      </c>
      <c r="H123" s="51">
        <f>IF('Town Data'!M119&gt;9,'Town Data'!L119,"*")</f>
        <v>492495.3333333336</v>
      </c>
      <c r="I123" s="22">
        <f t="shared" si="3"/>
        <v>-0.23268985466710215</v>
      </c>
      <c r="J123" s="22">
        <f t="shared" si="4"/>
        <v>-0.3120395783131853</v>
      </c>
      <c r="K123" s="22">
        <f t="shared" si="5"/>
        <v>-0.13613157755809585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363515.06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413761.94</v>
      </c>
      <c r="G124" s="50">
        <f>IF('Town Data'!K120&gt;9,'Town Data'!J120,"*")</f>
        <v>201547.21</v>
      </c>
      <c r="H124" s="51" t="str">
        <f>IF('Town Data'!M120&gt;9,'Town Data'!L120,"*")</f>
        <v>*</v>
      </c>
      <c r="I124" s="22">
        <f t="shared" si="3"/>
        <v>-0.12143910578145492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18275452.25</v>
      </c>
      <c r="D125" s="50">
        <f>IF('Town Data'!E121&gt;9,'Town Data'!D121,"*")</f>
        <v>3567688.71</v>
      </c>
      <c r="E125" s="51" t="str">
        <f>IF('Town Data'!G121&gt;9,'Town Data'!F121,"*")</f>
        <v>*</v>
      </c>
      <c r="F125" s="50">
        <f>IF('Town Data'!I121&gt;9,'Town Data'!H121,"*")</f>
        <v>20105830.890000001</v>
      </c>
      <c r="G125" s="50">
        <f>IF('Town Data'!K121&gt;9,'Town Data'!J121,"*")</f>
        <v>3728907.9</v>
      </c>
      <c r="H125" s="51" t="str">
        <f>IF('Town Data'!M121&gt;9,'Town Data'!L121,"*")</f>
        <v>*</v>
      </c>
      <c r="I125" s="22">
        <f t="shared" si="3"/>
        <v>-9.1037204580805095E-2</v>
      </c>
      <c r="J125" s="22">
        <f t="shared" si="4"/>
        <v>-4.3234961635818345E-2</v>
      </c>
      <c r="K125" s="22" t="str">
        <f t="shared" si="5"/>
        <v/>
      </c>
      <c r="L125" s="15"/>
    </row>
    <row r="126" spans="2:12" x14ac:dyDescent="0.25">
      <c r="B126" s="27" t="str">
        <f>'Town Data'!A122</f>
        <v>PAWLET</v>
      </c>
      <c r="C126" s="49">
        <f>IF('Town Data'!C122&gt;9,'Town Data'!B122,"*")</f>
        <v>7595469.1100000003</v>
      </c>
      <c r="D126" s="50">
        <f>IF('Town Data'!E122&gt;9,'Town Data'!D122,"*")</f>
        <v>2219266.85</v>
      </c>
      <c r="E126" s="51" t="str">
        <f>IF('Town Data'!G122&gt;9,'Town Data'!F122,"*")</f>
        <v>*</v>
      </c>
      <c r="F126" s="50">
        <f>IF('Town Data'!I122&gt;9,'Town Data'!H122,"*")</f>
        <v>8996732.1699999999</v>
      </c>
      <c r="G126" s="50">
        <f>IF('Town Data'!K122&gt;9,'Town Data'!J122,"*")</f>
        <v>2313601.77</v>
      </c>
      <c r="H126" s="51" t="str">
        <f>IF('Town Data'!M122&gt;9,'Town Data'!L122,"*")</f>
        <v>*</v>
      </c>
      <c r="I126" s="22">
        <f t="shared" si="3"/>
        <v>-0.15575244805803745</v>
      </c>
      <c r="J126" s="22">
        <f t="shared" si="4"/>
        <v>-4.0774052485272744E-2</v>
      </c>
      <c r="K126" s="22" t="str">
        <f t="shared" si="5"/>
        <v/>
      </c>
      <c r="L126" s="15"/>
    </row>
    <row r="127" spans="2:12" x14ac:dyDescent="0.25">
      <c r="B127" s="27" t="str">
        <f>'Town Data'!A123</f>
        <v>PEACHAM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>
        <f>IF('Town Data'!I123&gt;9,'Town Data'!H123,"*")</f>
        <v>296167.59999999998</v>
      </c>
      <c r="G127" s="50">
        <f>IF('Town Data'!K123&gt;9,'Town Data'!J123,"*")</f>
        <v>71673.149999999994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 t="str">
        <f>'Town Data'!A124</f>
        <v>PERU</v>
      </c>
      <c r="C128" s="49">
        <f>IF('Town Data'!C124&gt;9,'Town Data'!B124,"*")</f>
        <v>7399047.3899999997</v>
      </c>
      <c r="D128" s="50">
        <f>IF('Town Data'!E124&gt;9,'Town Data'!D124,"*")</f>
        <v>5896728.1100000003</v>
      </c>
      <c r="E128" s="51" t="str">
        <f>IF('Town Data'!G124&gt;9,'Town Data'!F124,"*")</f>
        <v>*</v>
      </c>
      <c r="F128" s="50">
        <f>IF('Town Data'!I124&gt;9,'Town Data'!H124,"*")</f>
        <v>8155278.4100000001</v>
      </c>
      <c r="G128" s="50">
        <f>IF('Town Data'!K124&gt;9,'Town Data'!J124,"*")</f>
        <v>7065454.04</v>
      </c>
      <c r="H128" s="51" t="str">
        <f>IF('Town Data'!M124&gt;9,'Town Data'!L124,"*")</f>
        <v>*</v>
      </c>
      <c r="I128" s="22">
        <f t="shared" si="3"/>
        <v>-9.272902554408323E-2</v>
      </c>
      <c r="J128" s="22">
        <f t="shared" si="4"/>
        <v>-0.16541412956385174</v>
      </c>
      <c r="K128" s="22" t="str">
        <f t="shared" si="5"/>
        <v/>
      </c>
    </row>
    <row r="129" spans="2:11" x14ac:dyDescent="0.25">
      <c r="B129" s="27" t="str">
        <f>'Town Data'!A125</f>
        <v>PITTSFIELD</v>
      </c>
      <c r="C129" s="49">
        <f>IF('Town Data'!C125&gt;9,'Town Data'!B125,"*")</f>
        <v>13510967.92</v>
      </c>
      <c r="D129" s="50">
        <f>IF('Town Data'!E125&gt;9,'Town Data'!D125,"*")</f>
        <v>4377208.28</v>
      </c>
      <c r="E129" s="51" t="str">
        <f>IF('Town Data'!G125&gt;9,'Town Data'!F125,"*")</f>
        <v>*</v>
      </c>
      <c r="F129" s="50">
        <f>IF('Town Data'!I125&gt;9,'Town Data'!H125,"*")</f>
        <v>15518774.73</v>
      </c>
      <c r="G129" s="50">
        <f>IF('Town Data'!K125&gt;9,'Town Data'!J125,"*")</f>
        <v>4556304.96</v>
      </c>
      <c r="H129" s="51" t="str">
        <f>IF('Town Data'!M125&gt;9,'Town Data'!L125,"*")</f>
        <v>*</v>
      </c>
      <c r="I129" s="22">
        <f t="shared" si="3"/>
        <v>-0.12937920969486233</v>
      </c>
      <c r="J129" s="22">
        <f t="shared" si="4"/>
        <v>-3.9307439157891595E-2</v>
      </c>
      <c r="K129" s="22" t="str">
        <f t="shared" si="5"/>
        <v/>
      </c>
    </row>
    <row r="130" spans="2:11" x14ac:dyDescent="0.25">
      <c r="B130" s="27" t="str">
        <f>'Town Data'!A126</f>
        <v>PITTSFORD</v>
      </c>
      <c r="C130" s="49">
        <f>IF('Town Data'!C126&gt;9,'Town Data'!B126,"*")</f>
        <v>39776631.270000003</v>
      </c>
      <c r="D130" s="50">
        <f>IF('Town Data'!E126&gt;9,'Town Data'!D126,"*")</f>
        <v>8414928.9000000004</v>
      </c>
      <c r="E130" s="51">
        <f>IF('Town Data'!G126&gt;9,'Town Data'!F126,"*")</f>
        <v>55726.499999999971</v>
      </c>
      <c r="F130" s="50">
        <f>IF('Town Data'!I126&gt;9,'Town Data'!H126,"*")</f>
        <v>46341866.640000001</v>
      </c>
      <c r="G130" s="50">
        <f>IF('Town Data'!K126&gt;9,'Town Data'!J126,"*")</f>
        <v>8565387.0899999999</v>
      </c>
      <c r="H130" s="51">
        <f>IF('Town Data'!M126&gt;9,'Town Data'!L126,"*")</f>
        <v>63904.999999999956</v>
      </c>
      <c r="I130" s="22">
        <f t="shared" si="3"/>
        <v>-0.14166963581767361</v>
      </c>
      <c r="J130" s="22">
        <f t="shared" si="4"/>
        <v>-1.756583659548298E-2</v>
      </c>
      <c r="K130" s="22">
        <f t="shared" si="5"/>
        <v>-0.12797903137469668</v>
      </c>
    </row>
    <row r="131" spans="2:11" x14ac:dyDescent="0.25">
      <c r="B131" s="27" t="str">
        <f>'Town Data'!A127</f>
        <v>PLAINFIELD</v>
      </c>
      <c r="C131" s="49">
        <f>IF('Town Data'!C127&gt;9,'Town Data'!B127,"*")</f>
        <v>8298220.5499999998</v>
      </c>
      <c r="D131" s="50">
        <f>IF('Town Data'!E127&gt;9,'Town Data'!D127,"*")</f>
        <v>2142201.06</v>
      </c>
      <c r="E131" s="51" t="str">
        <f>IF('Town Data'!G127&gt;9,'Town Data'!F127,"*")</f>
        <v>*</v>
      </c>
      <c r="F131" s="50">
        <f>IF('Town Data'!I127&gt;9,'Town Data'!H127,"*")</f>
        <v>8331116.3300000001</v>
      </c>
      <c r="G131" s="50">
        <f>IF('Town Data'!K127&gt;9,'Town Data'!J127,"*")</f>
        <v>1408483.04</v>
      </c>
      <c r="H131" s="51" t="str">
        <f>IF('Town Data'!M127&gt;9,'Town Data'!L127,"*")</f>
        <v>*</v>
      </c>
      <c r="I131" s="22">
        <f t="shared" si="3"/>
        <v>-3.9485440722444292E-3</v>
      </c>
      <c r="J131" s="22">
        <f t="shared" si="4"/>
        <v>0.5209278345304037</v>
      </c>
      <c r="K131" s="22" t="str">
        <f t="shared" si="5"/>
        <v/>
      </c>
    </row>
    <row r="132" spans="2:11" x14ac:dyDescent="0.25">
      <c r="B132" s="27" t="str">
        <f>'Town Data'!A128</f>
        <v>PLYMOUTH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>
        <f>IF('Town Data'!I128&gt;9,'Town Data'!H128,"*")</f>
        <v>4142694.33</v>
      </c>
      <c r="G132" s="50">
        <f>IF('Town Data'!K128&gt;9,'Town Data'!J128,"*")</f>
        <v>419308.82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 t="str">
        <f>'Town Data'!A129</f>
        <v>POMFRET</v>
      </c>
      <c r="C133" s="49">
        <f>IF('Town Data'!C129&gt;9,'Town Data'!B129,"*")</f>
        <v>2174702.3199999998</v>
      </c>
      <c r="D133" s="50">
        <f>IF('Town Data'!E129&gt;9,'Town Data'!D129,"*")</f>
        <v>1438188.95</v>
      </c>
      <c r="E133" s="51" t="str">
        <f>IF('Town Data'!G129&gt;9,'Town Data'!F129,"*")</f>
        <v>*</v>
      </c>
      <c r="F133" s="50">
        <f>IF('Town Data'!I129&gt;9,'Town Data'!H129,"*")</f>
        <v>2461146.89</v>
      </c>
      <c r="G133" s="50">
        <f>IF('Town Data'!K129&gt;9,'Town Data'!J129,"*")</f>
        <v>1694102.5</v>
      </c>
      <c r="H133" s="51" t="str">
        <f>IF('Town Data'!M129&gt;9,'Town Data'!L129,"*")</f>
        <v>*</v>
      </c>
      <c r="I133" s="22">
        <f t="shared" si="3"/>
        <v>-0.116386620873328</v>
      </c>
      <c r="J133" s="22">
        <f t="shared" si="4"/>
        <v>-0.15106143223329169</v>
      </c>
      <c r="K133" s="22" t="str">
        <f t="shared" si="5"/>
        <v/>
      </c>
    </row>
    <row r="134" spans="2:11" x14ac:dyDescent="0.25">
      <c r="B134" s="27" t="str">
        <f>'Town Data'!A130</f>
        <v>POULTNEY</v>
      </c>
      <c r="C134" s="49">
        <f>IF('Town Data'!C130&gt;9,'Town Data'!B130,"*")</f>
        <v>66523043.359999999</v>
      </c>
      <c r="D134" s="50">
        <f>IF('Town Data'!E130&gt;9,'Town Data'!D130,"*")</f>
        <v>9744325.2899999991</v>
      </c>
      <c r="E134" s="51" t="str">
        <f>IF('Town Data'!G130&gt;9,'Town Data'!F130,"*")</f>
        <v>*</v>
      </c>
      <c r="F134" s="50">
        <f>IF('Town Data'!I130&gt;9,'Town Data'!H130,"*")</f>
        <v>56471802.25</v>
      </c>
      <c r="G134" s="50">
        <f>IF('Town Data'!K130&gt;9,'Town Data'!J130,"*")</f>
        <v>8387826.6799999997</v>
      </c>
      <c r="H134" s="51" t="str">
        <f>IF('Town Data'!M130&gt;9,'Town Data'!L130,"*")</f>
        <v>*</v>
      </c>
      <c r="I134" s="22">
        <f t="shared" ref="I134:I197" si="6">IFERROR((C134-F134)/F134,"")</f>
        <v>0.17798690159565431</v>
      </c>
      <c r="J134" s="22">
        <f t="shared" ref="J134:J197" si="7">IFERROR((D134-G134)/G134,"")</f>
        <v>0.16172229848697822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POWNAL</v>
      </c>
      <c r="C135" s="49">
        <f>IF('Town Data'!C131&gt;9,'Town Data'!B131,"*")</f>
        <v>15693396.140000001</v>
      </c>
      <c r="D135" s="50">
        <f>IF('Town Data'!E131&gt;9,'Town Data'!D131,"*")</f>
        <v>7665860.8700000001</v>
      </c>
      <c r="E135" s="51" t="str">
        <f>IF('Town Data'!G131&gt;9,'Town Data'!F131,"*")</f>
        <v>*</v>
      </c>
      <c r="F135" s="50">
        <f>IF('Town Data'!I131&gt;9,'Town Data'!H131,"*")</f>
        <v>13740939.49</v>
      </c>
      <c r="G135" s="50">
        <f>IF('Town Data'!K131&gt;9,'Town Data'!J131,"*")</f>
        <v>5705488.96</v>
      </c>
      <c r="H135" s="51" t="str">
        <f>IF('Town Data'!M131&gt;9,'Town Data'!L131,"*")</f>
        <v>*</v>
      </c>
      <c r="I135" s="22">
        <f t="shared" si="6"/>
        <v>0.14209047725018403</v>
      </c>
      <c r="J135" s="22">
        <f t="shared" si="7"/>
        <v>0.34359402388537796</v>
      </c>
      <c r="K135" s="22" t="str">
        <f t="shared" si="8"/>
        <v/>
      </c>
    </row>
    <row r="136" spans="2:11" x14ac:dyDescent="0.25">
      <c r="B136" s="27" t="str">
        <f>'Town Data'!A132</f>
        <v>PROCTOR</v>
      </c>
      <c r="C136" s="49">
        <f>IF('Town Data'!C132&gt;9,'Town Data'!B132,"*")</f>
        <v>8815196.1899999995</v>
      </c>
      <c r="D136" s="50">
        <f>IF('Town Data'!E132&gt;9,'Town Data'!D132,"*")</f>
        <v>1136186.1399999999</v>
      </c>
      <c r="E136" s="51" t="str">
        <f>IF('Town Data'!G132&gt;9,'Town Data'!F132,"*")</f>
        <v>*</v>
      </c>
      <c r="F136" s="50">
        <f>IF('Town Data'!I132&gt;9,'Town Data'!H132,"*")</f>
        <v>12205708.939999999</v>
      </c>
      <c r="G136" s="50">
        <f>IF('Town Data'!K132&gt;9,'Town Data'!J132,"*")</f>
        <v>1699428.22</v>
      </c>
      <c r="H136" s="51" t="str">
        <f>IF('Town Data'!M132&gt;9,'Town Data'!L132,"*")</f>
        <v>*</v>
      </c>
      <c r="I136" s="22">
        <f t="shared" si="6"/>
        <v>-0.27778089471630479</v>
      </c>
      <c r="J136" s="22">
        <f t="shared" si="7"/>
        <v>-0.33143034426014184</v>
      </c>
      <c r="K136" s="22" t="str">
        <f t="shared" si="8"/>
        <v/>
      </c>
    </row>
    <row r="137" spans="2:11" x14ac:dyDescent="0.25">
      <c r="B137" s="27" t="str">
        <f>'Town Data'!A133</f>
        <v>PUTNEY</v>
      </c>
      <c r="C137" s="49">
        <f>IF('Town Data'!C133&gt;9,'Town Data'!B133,"*")</f>
        <v>58053953.899999999</v>
      </c>
      <c r="D137" s="50">
        <f>IF('Town Data'!E133&gt;9,'Town Data'!D133,"*")</f>
        <v>3417159.72</v>
      </c>
      <c r="E137" s="51">
        <f>IF('Town Data'!G133&gt;9,'Town Data'!F133,"*")</f>
        <v>403899.83333333302</v>
      </c>
      <c r="F137" s="50">
        <f>IF('Town Data'!I133&gt;9,'Town Data'!H133,"*")</f>
        <v>63847414.030000001</v>
      </c>
      <c r="G137" s="50">
        <f>IF('Town Data'!K133&gt;9,'Town Data'!J133,"*")</f>
        <v>3475403.55</v>
      </c>
      <c r="H137" s="51">
        <f>IF('Town Data'!M133&gt;9,'Town Data'!L133,"*")</f>
        <v>280233.5</v>
      </c>
      <c r="I137" s="22">
        <f t="shared" si="6"/>
        <v>-9.0739150802220878E-2</v>
      </c>
      <c r="J137" s="22">
        <f t="shared" si="7"/>
        <v>-1.675886818956596E-2</v>
      </c>
      <c r="K137" s="22">
        <f t="shared" si="8"/>
        <v>0.44129746562539107</v>
      </c>
    </row>
    <row r="138" spans="2:11" x14ac:dyDescent="0.25">
      <c r="B138" s="27" t="str">
        <f>'Town Data'!A134</f>
        <v>RANDOLPH</v>
      </c>
      <c r="C138" s="49">
        <f>IF('Town Data'!C134&gt;9,'Town Data'!B134,"*")</f>
        <v>161051261.81999999</v>
      </c>
      <c r="D138" s="50">
        <f>IF('Town Data'!E134&gt;9,'Town Data'!D134,"*")</f>
        <v>21006716</v>
      </c>
      <c r="E138" s="51">
        <f>IF('Town Data'!G134&gt;9,'Town Data'!F134,"*")</f>
        <v>362878.83333333302</v>
      </c>
      <c r="F138" s="50">
        <f>IF('Town Data'!I134&gt;9,'Town Data'!H134,"*")</f>
        <v>161844682.96000001</v>
      </c>
      <c r="G138" s="50">
        <f>IF('Town Data'!K134&gt;9,'Town Data'!J134,"*")</f>
        <v>20808808.120000001</v>
      </c>
      <c r="H138" s="51">
        <f>IF('Town Data'!M134&gt;9,'Town Data'!L134,"*")</f>
        <v>537892.33333333337</v>
      </c>
      <c r="I138" s="22">
        <f t="shared" si="6"/>
        <v>-4.9023614831764963E-3</v>
      </c>
      <c r="J138" s="22">
        <f t="shared" si="7"/>
        <v>9.5107744210387261E-3</v>
      </c>
      <c r="K138" s="22">
        <f t="shared" si="8"/>
        <v>-0.32536901746756075</v>
      </c>
    </row>
    <row r="139" spans="2:11" x14ac:dyDescent="0.25">
      <c r="B139" s="27" t="str">
        <f>'Town Data'!A135</f>
        <v>READING</v>
      </c>
      <c r="C139" s="49">
        <f>IF('Town Data'!C135&gt;9,'Town Data'!B135,"*")</f>
        <v>1691569.66</v>
      </c>
      <c r="D139" s="50">
        <f>IF('Town Data'!E135&gt;9,'Town Data'!D135,"*")</f>
        <v>805505.48</v>
      </c>
      <c r="E139" s="51" t="str">
        <f>IF('Town Data'!G135&gt;9,'Town Data'!F135,"*")</f>
        <v>*</v>
      </c>
      <c r="F139" s="50">
        <f>IF('Town Data'!I135&gt;9,'Town Data'!H135,"*")</f>
        <v>1380008.71</v>
      </c>
      <c r="G139" s="50">
        <f>IF('Town Data'!K135&gt;9,'Town Data'!J135,"*")</f>
        <v>653123.25</v>
      </c>
      <c r="H139" s="51" t="str">
        <f>IF('Town Data'!M135&gt;9,'Town Data'!L135,"*")</f>
        <v>*</v>
      </c>
      <c r="I139" s="22">
        <f t="shared" si="6"/>
        <v>0.22576737939574307</v>
      </c>
      <c r="J139" s="22">
        <f t="shared" si="7"/>
        <v>0.23331313040838766</v>
      </c>
      <c r="K139" s="22" t="str">
        <f t="shared" si="8"/>
        <v/>
      </c>
    </row>
    <row r="140" spans="2:11" x14ac:dyDescent="0.25">
      <c r="B140" s="27" t="str">
        <f>'Town Data'!A136</f>
        <v>READSBORO</v>
      </c>
      <c r="C140" s="49">
        <f>IF('Town Data'!C136&gt;9,'Town Data'!B136,"*")</f>
        <v>1362191.8</v>
      </c>
      <c r="D140" s="50">
        <f>IF('Town Data'!E136&gt;9,'Town Data'!D136,"*")</f>
        <v>447440.44</v>
      </c>
      <c r="E140" s="51" t="str">
        <f>IF('Town Data'!G136&gt;9,'Town Data'!F136,"*")</f>
        <v>*</v>
      </c>
      <c r="F140" s="50">
        <f>IF('Town Data'!I136&gt;9,'Town Data'!H136,"*")</f>
        <v>1662707.5</v>
      </c>
      <c r="G140" s="50">
        <f>IF('Town Data'!K136&gt;9,'Town Data'!J136,"*")</f>
        <v>476060.55</v>
      </c>
      <c r="H140" s="51" t="str">
        <f>IF('Town Data'!M136&gt;9,'Town Data'!L136,"*")</f>
        <v>*</v>
      </c>
      <c r="I140" s="22">
        <f t="shared" si="6"/>
        <v>-0.18073876493610569</v>
      </c>
      <c r="J140" s="22">
        <f t="shared" si="7"/>
        <v>-6.011863406871245E-2</v>
      </c>
      <c r="K140" s="22" t="str">
        <f t="shared" si="8"/>
        <v/>
      </c>
    </row>
    <row r="141" spans="2:11" x14ac:dyDescent="0.25">
      <c r="B141" s="27" t="str">
        <f>'Town Data'!A137</f>
        <v>RICHFORD</v>
      </c>
      <c r="C141" s="49">
        <f>IF('Town Data'!C137&gt;9,'Town Data'!B137,"*")</f>
        <v>65517926.380000003</v>
      </c>
      <c r="D141" s="50">
        <f>IF('Town Data'!E137&gt;9,'Town Data'!D137,"*")</f>
        <v>3852472.95</v>
      </c>
      <c r="E141" s="51">
        <f>IF('Town Data'!G137&gt;9,'Town Data'!F137,"*")</f>
        <v>58981.166666666701</v>
      </c>
      <c r="F141" s="50">
        <f>IF('Town Data'!I137&gt;9,'Town Data'!H137,"*")</f>
        <v>89908868.829999998</v>
      </c>
      <c r="G141" s="50">
        <f>IF('Town Data'!K137&gt;9,'Town Data'!J137,"*")</f>
        <v>3460266.29</v>
      </c>
      <c r="H141" s="51">
        <f>IF('Town Data'!M137&gt;9,'Town Data'!L137,"*")</f>
        <v>35845.499999999964</v>
      </c>
      <c r="I141" s="22">
        <f t="shared" si="6"/>
        <v>-0.271285166495849</v>
      </c>
      <c r="J141" s="22">
        <f t="shared" si="7"/>
        <v>0.11334580264341451</v>
      </c>
      <c r="K141" s="22">
        <f t="shared" si="8"/>
        <v>0.64542736652206723</v>
      </c>
    </row>
    <row r="142" spans="2:11" x14ac:dyDescent="0.25">
      <c r="B142" s="27" t="str">
        <f>'Town Data'!A138</f>
        <v>RICHMOND</v>
      </c>
      <c r="C142" s="49">
        <f>IF('Town Data'!C138&gt;9,'Town Data'!B138,"*")</f>
        <v>111326794.34999999</v>
      </c>
      <c r="D142" s="50">
        <f>IF('Town Data'!E138&gt;9,'Town Data'!D138,"*")</f>
        <v>31052298.850000001</v>
      </c>
      <c r="E142" s="51">
        <f>IF('Town Data'!G138&gt;9,'Town Data'!F138,"*")</f>
        <v>857838.16666666605</v>
      </c>
      <c r="F142" s="50">
        <f>IF('Town Data'!I138&gt;9,'Town Data'!H138,"*")</f>
        <v>111771929.29000001</v>
      </c>
      <c r="G142" s="50">
        <f>IF('Town Data'!K138&gt;9,'Town Data'!J138,"*")</f>
        <v>29597655.899999999</v>
      </c>
      <c r="H142" s="51">
        <f>IF('Town Data'!M138&gt;9,'Town Data'!L138,"*")</f>
        <v>895180.33333333337</v>
      </c>
      <c r="I142" s="22">
        <f t="shared" si="6"/>
        <v>-3.9825289124703137E-3</v>
      </c>
      <c r="J142" s="22">
        <f t="shared" si="7"/>
        <v>4.9147235001134097E-2</v>
      </c>
      <c r="K142" s="22">
        <f t="shared" si="8"/>
        <v>-4.1714686165655997E-2</v>
      </c>
    </row>
    <row r="143" spans="2:11" x14ac:dyDescent="0.25">
      <c r="B143" s="27" t="str">
        <f>'Town Data'!A139</f>
        <v>RIPTON</v>
      </c>
      <c r="C143" s="49">
        <f>IF('Town Data'!C139&gt;9,'Town Data'!B139,"*")</f>
        <v>3494953.42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>
        <f>IF('Town Data'!I139&gt;9,'Town Data'!H139,"*")</f>
        <v>2532956.9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>
        <f t="shared" si="6"/>
        <v>0.37979190249940692</v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 t="str">
        <f>'Town Data'!A140</f>
        <v>ROCHESTER</v>
      </c>
      <c r="C144" s="49">
        <f>IF('Town Data'!C140&gt;9,'Town Data'!B140,"*")</f>
        <v>29879015.760000002</v>
      </c>
      <c r="D144" s="50">
        <f>IF('Town Data'!E140&gt;9,'Town Data'!D140,"*")</f>
        <v>3400020.27</v>
      </c>
      <c r="E144" s="51" t="str">
        <f>IF('Town Data'!G140&gt;9,'Town Data'!F140,"*")</f>
        <v>*</v>
      </c>
      <c r="F144" s="50">
        <f>IF('Town Data'!I140&gt;9,'Town Data'!H140,"*")</f>
        <v>25849615.07</v>
      </c>
      <c r="G144" s="50">
        <f>IF('Town Data'!K140&gt;9,'Town Data'!J140,"*")</f>
        <v>3038675.59</v>
      </c>
      <c r="H144" s="51" t="str">
        <f>IF('Town Data'!M140&gt;9,'Town Data'!L140,"*")</f>
        <v>*</v>
      </c>
      <c r="I144" s="22">
        <f t="shared" si="6"/>
        <v>0.15587855676336002</v>
      </c>
      <c r="J144" s="22">
        <f t="shared" si="7"/>
        <v>0.11891518831070749</v>
      </c>
      <c r="K144" s="22" t="str">
        <f t="shared" si="8"/>
        <v/>
      </c>
    </row>
    <row r="145" spans="2:11" x14ac:dyDescent="0.25">
      <c r="B145" s="27" t="str">
        <f>'Town Data'!A141</f>
        <v>ROCKINGHAM</v>
      </c>
      <c r="C145" s="49">
        <f>IF('Town Data'!C141&gt;9,'Town Data'!B141,"*")</f>
        <v>96049569.829999998</v>
      </c>
      <c r="D145" s="50">
        <f>IF('Town Data'!E141&gt;9,'Town Data'!D141,"*")</f>
        <v>12583411.439999999</v>
      </c>
      <c r="E145" s="51">
        <f>IF('Town Data'!G141&gt;9,'Town Data'!F141,"*")</f>
        <v>707794.66666666663</v>
      </c>
      <c r="F145" s="50">
        <f>IF('Town Data'!I141&gt;9,'Town Data'!H141,"*")</f>
        <v>110949735.64</v>
      </c>
      <c r="G145" s="50">
        <f>IF('Town Data'!K141&gt;9,'Town Data'!J141,"*")</f>
        <v>14319561.51</v>
      </c>
      <c r="H145" s="51">
        <f>IF('Town Data'!M141&gt;9,'Town Data'!L141,"*")</f>
        <v>884812.00000000023</v>
      </c>
      <c r="I145" s="22">
        <f t="shared" si="6"/>
        <v>-0.13429654179931313</v>
      </c>
      <c r="J145" s="22">
        <f t="shared" si="7"/>
        <v>-0.12124324259423502</v>
      </c>
      <c r="K145" s="22">
        <f t="shared" si="8"/>
        <v>-0.200062084751714</v>
      </c>
    </row>
    <row r="146" spans="2:11" x14ac:dyDescent="0.25">
      <c r="B146" s="27" t="str">
        <f>'Town Data'!A142</f>
        <v>ROXBURY</v>
      </c>
      <c r="C146" s="49">
        <f>IF('Town Data'!C142&gt;9,'Town Data'!B142,"*")</f>
        <v>916302.93</v>
      </c>
      <c r="D146" s="50">
        <f>IF('Town Data'!E142&gt;9,'Town Data'!D142,"*")</f>
        <v>394086.12</v>
      </c>
      <c r="E146" s="51" t="str">
        <f>IF('Town Data'!G142&gt;9,'Town Data'!F142,"*")</f>
        <v>*</v>
      </c>
      <c r="F146" s="50">
        <f>IF('Town Data'!I142&gt;9,'Town Data'!H142,"*")</f>
        <v>736171.98</v>
      </c>
      <c r="G146" s="50">
        <f>IF('Town Data'!K142&gt;9,'Town Data'!J142,"*")</f>
        <v>343677.82</v>
      </c>
      <c r="H146" s="51" t="str">
        <f>IF('Town Data'!M142&gt;9,'Town Data'!L142,"*")</f>
        <v>*</v>
      </c>
      <c r="I146" s="22">
        <f t="shared" si="6"/>
        <v>0.24468596319028615</v>
      </c>
      <c r="J146" s="22">
        <f t="shared" si="7"/>
        <v>0.14667312542892638</v>
      </c>
      <c r="K146" s="22" t="str">
        <f t="shared" si="8"/>
        <v/>
      </c>
    </row>
    <row r="147" spans="2:11" x14ac:dyDescent="0.25">
      <c r="B147" s="27" t="str">
        <f>'Town Data'!A143</f>
        <v>ROYALTON</v>
      </c>
      <c r="C147" s="49">
        <f>IF('Town Data'!C143&gt;9,'Town Data'!B143,"*")</f>
        <v>67257728.140000001</v>
      </c>
      <c r="D147" s="50">
        <f>IF('Town Data'!E143&gt;9,'Town Data'!D143,"*")</f>
        <v>11619187.369999999</v>
      </c>
      <c r="E147" s="51">
        <f>IF('Town Data'!G143&gt;9,'Town Data'!F143,"*")</f>
        <v>201595.49999999997</v>
      </c>
      <c r="F147" s="50">
        <f>IF('Town Data'!I143&gt;9,'Town Data'!H143,"*")</f>
        <v>66334642.719999999</v>
      </c>
      <c r="G147" s="50">
        <f>IF('Town Data'!K143&gt;9,'Town Data'!J143,"*")</f>
        <v>13658662.619999999</v>
      </c>
      <c r="H147" s="51">
        <f>IF('Town Data'!M143&gt;9,'Town Data'!L143,"*")</f>
        <v>83660.666666666686</v>
      </c>
      <c r="I147" s="22">
        <f t="shared" si="6"/>
        <v>1.3915585916341872E-2</v>
      </c>
      <c r="J147" s="22">
        <f t="shared" si="7"/>
        <v>-0.1493173458295729</v>
      </c>
      <c r="K147" s="22">
        <f t="shared" si="8"/>
        <v>1.4096807739200412</v>
      </c>
    </row>
    <row r="148" spans="2:11" x14ac:dyDescent="0.25">
      <c r="B148" s="27" t="str">
        <f>'Town Data'!A144</f>
        <v>RUPERT</v>
      </c>
      <c r="C148" s="49">
        <f>IF('Town Data'!C144&gt;9,'Town Data'!B144,"*")</f>
        <v>1725572.87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 t="str">
        <f>'Town Data'!A145</f>
        <v>RUTLAND</v>
      </c>
      <c r="C149" s="49">
        <f>IF('Town Data'!C145&gt;9,'Town Data'!B145,"*")</f>
        <v>537333938.66999996</v>
      </c>
      <c r="D149" s="50">
        <f>IF('Town Data'!E145&gt;9,'Town Data'!D145,"*")</f>
        <v>163346138.44</v>
      </c>
      <c r="E149" s="51">
        <f>IF('Town Data'!G145&gt;9,'Town Data'!F145,"*")</f>
        <v>7182182.3333333349</v>
      </c>
      <c r="F149" s="50">
        <f>IF('Town Data'!I145&gt;9,'Town Data'!H145,"*")</f>
        <v>565432343.05999994</v>
      </c>
      <c r="G149" s="50">
        <f>IF('Town Data'!K145&gt;9,'Town Data'!J145,"*")</f>
        <v>162737445.27000001</v>
      </c>
      <c r="H149" s="51">
        <f>IF('Town Data'!M145&gt;9,'Town Data'!L145,"*")</f>
        <v>7530202.833333334</v>
      </c>
      <c r="I149" s="22">
        <f t="shared" si="6"/>
        <v>-4.9693663149754361E-2</v>
      </c>
      <c r="J149" s="22">
        <f t="shared" si="7"/>
        <v>3.7403387339041447E-3</v>
      </c>
      <c r="K149" s="22">
        <f t="shared" si="8"/>
        <v>-4.6216616962752338E-2</v>
      </c>
    </row>
    <row r="150" spans="2:11" x14ac:dyDescent="0.25">
      <c r="B150" s="27" t="str">
        <f>'Town Data'!A146</f>
        <v>RUTLAND TOWN</v>
      </c>
      <c r="C150" s="49">
        <f>IF('Town Data'!C146&gt;9,'Town Data'!B146,"*")</f>
        <v>281935860.42000002</v>
      </c>
      <c r="D150" s="50">
        <f>IF('Town Data'!E146&gt;9,'Town Data'!D146,"*")</f>
        <v>137317262.78</v>
      </c>
      <c r="E150" s="51">
        <f>IF('Town Data'!G146&gt;9,'Town Data'!F146,"*")</f>
        <v>10921342.166666666</v>
      </c>
      <c r="F150" s="50">
        <f>IF('Town Data'!I146&gt;9,'Town Data'!H146,"*")</f>
        <v>284527378.64999998</v>
      </c>
      <c r="G150" s="50">
        <f>IF('Town Data'!K146&gt;9,'Town Data'!J146,"*")</f>
        <v>127836604.02</v>
      </c>
      <c r="H150" s="51">
        <f>IF('Town Data'!M146&gt;9,'Town Data'!L146,"*")</f>
        <v>11940627.500000002</v>
      </c>
      <c r="I150" s="22">
        <f t="shared" si="6"/>
        <v>-9.1081506542391912E-3</v>
      </c>
      <c r="J150" s="22">
        <f t="shared" si="7"/>
        <v>7.4162317066219618E-2</v>
      </c>
      <c r="K150" s="22">
        <f t="shared" si="8"/>
        <v>-8.5362794654915392E-2</v>
      </c>
    </row>
    <row r="151" spans="2:11" x14ac:dyDescent="0.25">
      <c r="B151" s="27" t="str">
        <f>'Town Data'!A147</f>
        <v>RYEGATE</v>
      </c>
      <c r="C151" s="49">
        <f>IF('Town Data'!C147&gt;9,'Town Data'!B147,"*")</f>
        <v>16661530.779999999</v>
      </c>
      <c r="D151" s="50">
        <f>IF('Town Data'!E147&gt;9,'Town Data'!D147,"*")</f>
        <v>800829.8</v>
      </c>
      <c r="E151" s="51" t="str">
        <f>IF('Town Data'!G147&gt;9,'Town Data'!F147,"*")</f>
        <v>*</v>
      </c>
      <c r="F151" s="50">
        <f>IF('Town Data'!I147&gt;9,'Town Data'!H147,"*")</f>
        <v>19911902.920000002</v>
      </c>
      <c r="G151" s="50">
        <f>IF('Town Data'!K147&gt;9,'Town Data'!J147,"*")</f>
        <v>733150.22</v>
      </c>
      <c r="H151" s="51" t="str">
        <f>IF('Town Data'!M147&gt;9,'Town Data'!L147,"*")</f>
        <v>*</v>
      </c>
      <c r="I151" s="22">
        <f t="shared" si="6"/>
        <v>-0.1632376449935003</v>
      </c>
      <c r="J151" s="22">
        <f t="shared" si="7"/>
        <v>9.2313387016374454E-2</v>
      </c>
      <c r="K151" s="22" t="str">
        <f t="shared" si="8"/>
        <v/>
      </c>
    </row>
    <row r="152" spans="2:11" x14ac:dyDescent="0.25">
      <c r="B152" s="27" t="str">
        <f>'Town Data'!A148</f>
        <v>SALISBURY</v>
      </c>
      <c r="C152" s="49">
        <f>IF('Town Data'!C148&gt;9,'Town Data'!B148,"*")</f>
        <v>2113557.6800000002</v>
      </c>
      <c r="D152" s="50">
        <f>IF('Town Data'!E148&gt;9,'Town Data'!D148,"*")</f>
        <v>820926.37</v>
      </c>
      <c r="E152" s="51" t="str">
        <f>IF('Town Data'!G148&gt;9,'Town Data'!F148,"*")</f>
        <v>*</v>
      </c>
      <c r="F152" s="50">
        <f>IF('Town Data'!I148&gt;9,'Town Data'!H148,"*")</f>
        <v>2737641.92</v>
      </c>
      <c r="G152" s="50">
        <f>IF('Town Data'!K148&gt;9,'Town Data'!J148,"*")</f>
        <v>809435.36</v>
      </c>
      <c r="H152" s="51" t="str">
        <f>IF('Town Data'!M148&gt;9,'Town Data'!L148,"*")</f>
        <v>*</v>
      </c>
      <c r="I152" s="22">
        <f t="shared" si="6"/>
        <v>-0.22796415975395343</v>
      </c>
      <c r="J152" s="22">
        <f t="shared" si="7"/>
        <v>1.4196328166340559E-2</v>
      </c>
      <c r="K152" s="22" t="str">
        <f t="shared" si="8"/>
        <v/>
      </c>
    </row>
    <row r="153" spans="2:11" x14ac:dyDescent="0.25">
      <c r="B153" s="27" t="str">
        <f>'Town Data'!A149</f>
        <v>SHAFTSBURY</v>
      </c>
      <c r="C153" s="49">
        <f>IF('Town Data'!C149&gt;9,'Town Data'!B149,"*")</f>
        <v>93218814.5</v>
      </c>
      <c r="D153" s="50">
        <f>IF('Town Data'!E149&gt;9,'Town Data'!D149,"*")</f>
        <v>6429340.4900000002</v>
      </c>
      <c r="E153" s="51" t="str">
        <f>IF('Town Data'!G149&gt;9,'Town Data'!F149,"*")</f>
        <v>*</v>
      </c>
      <c r="F153" s="50">
        <f>IF('Town Data'!I149&gt;9,'Town Data'!H149,"*")</f>
        <v>92903908.409999996</v>
      </c>
      <c r="G153" s="50">
        <f>IF('Town Data'!K149&gt;9,'Town Data'!J149,"*")</f>
        <v>6485184.9699999997</v>
      </c>
      <c r="H153" s="51" t="str">
        <f>IF('Town Data'!M149&gt;9,'Town Data'!L149,"*")</f>
        <v>*</v>
      </c>
      <c r="I153" s="22">
        <f t="shared" si="6"/>
        <v>3.3895892582933326E-3</v>
      </c>
      <c r="J153" s="22">
        <f t="shared" si="7"/>
        <v>-8.6110851515156586E-3</v>
      </c>
      <c r="K153" s="22" t="str">
        <f t="shared" si="8"/>
        <v/>
      </c>
    </row>
    <row r="154" spans="2:11" x14ac:dyDescent="0.25">
      <c r="B154" s="27" t="str">
        <f>'Town Data'!A150</f>
        <v>SHARON</v>
      </c>
      <c r="C154" s="49">
        <f>IF('Town Data'!C150&gt;9,'Town Data'!B150,"*")</f>
        <v>8307783.8700000001</v>
      </c>
      <c r="D154" s="50">
        <f>IF('Town Data'!E150&gt;9,'Town Data'!D150,"*")</f>
        <v>1753319.92</v>
      </c>
      <c r="E154" s="51" t="str">
        <f>IF('Town Data'!G150&gt;9,'Town Data'!F150,"*")</f>
        <v>*</v>
      </c>
      <c r="F154" s="50">
        <f>IF('Town Data'!I150&gt;9,'Town Data'!H150,"*")</f>
        <v>6180926.0800000001</v>
      </c>
      <c r="G154" s="50">
        <f>IF('Town Data'!K150&gt;9,'Town Data'!J150,"*")</f>
        <v>1713028.41</v>
      </c>
      <c r="H154" s="51">
        <f>IF('Town Data'!M150&gt;9,'Town Data'!L150,"*")</f>
        <v>782749.9999999993</v>
      </c>
      <c r="I154" s="22">
        <f t="shared" si="6"/>
        <v>0.34410018215263949</v>
      </c>
      <c r="J154" s="22">
        <f t="shared" si="7"/>
        <v>2.3520631511301095E-2</v>
      </c>
      <c r="K154" s="22" t="str">
        <f t="shared" si="8"/>
        <v/>
      </c>
    </row>
    <row r="155" spans="2:11" x14ac:dyDescent="0.25">
      <c r="B155" s="27" t="str">
        <f>'Town Data'!A151</f>
        <v>SHELBURNE</v>
      </c>
      <c r="C155" s="49">
        <f>IF('Town Data'!C151&gt;9,'Town Data'!B151,"*")</f>
        <v>336768555.25999999</v>
      </c>
      <c r="D155" s="50">
        <f>IF('Town Data'!E151&gt;9,'Town Data'!D151,"*")</f>
        <v>71971706.719999999</v>
      </c>
      <c r="E155" s="51">
        <f>IF('Town Data'!G151&gt;9,'Town Data'!F151,"*")</f>
        <v>424760.6666666664</v>
      </c>
      <c r="F155" s="50">
        <f>IF('Town Data'!I151&gt;9,'Town Data'!H151,"*")</f>
        <v>370532219.27999997</v>
      </c>
      <c r="G155" s="50">
        <f>IF('Town Data'!K151&gt;9,'Town Data'!J151,"*")</f>
        <v>69321726.640000001</v>
      </c>
      <c r="H155" s="51">
        <f>IF('Town Data'!M151&gt;9,'Town Data'!L151,"*")</f>
        <v>1381545.8333333344</v>
      </c>
      <c r="I155" s="22">
        <f t="shared" si="6"/>
        <v>-9.1122073231871381E-2</v>
      </c>
      <c r="J155" s="22">
        <f t="shared" si="7"/>
        <v>3.8227265944511361E-2</v>
      </c>
      <c r="K155" s="22">
        <f t="shared" si="8"/>
        <v>-0.69254681501096338</v>
      </c>
    </row>
    <row r="156" spans="2:11" x14ac:dyDescent="0.25">
      <c r="B156" s="27" t="str">
        <f>'Town Data'!A152</f>
        <v>SHELDON</v>
      </c>
      <c r="C156" s="49">
        <f>IF('Town Data'!C152&gt;9,'Town Data'!B152,"*")</f>
        <v>41131113.619999997</v>
      </c>
      <c r="D156" s="50">
        <f>IF('Town Data'!E152&gt;9,'Town Data'!D152,"*")</f>
        <v>2431631.3199999998</v>
      </c>
      <c r="E156" s="51" t="str">
        <f>IF('Town Data'!G152&gt;9,'Town Data'!F152,"*")</f>
        <v>*</v>
      </c>
      <c r="F156" s="50">
        <f>IF('Town Data'!I152&gt;9,'Town Data'!H152,"*")</f>
        <v>40325546.829999998</v>
      </c>
      <c r="G156" s="50">
        <f>IF('Town Data'!K152&gt;9,'Town Data'!J152,"*")</f>
        <v>1786129.23</v>
      </c>
      <c r="H156" s="51" t="str">
        <f>IF('Town Data'!M152&gt;9,'Town Data'!L152,"*")</f>
        <v>*</v>
      </c>
      <c r="I156" s="22">
        <f t="shared" si="6"/>
        <v>1.9976586886621003E-2</v>
      </c>
      <c r="J156" s="22">
        <f t="shared" si="7"/>
        <v>0.36139719296794659</v>
      </c>
      <c r="K156" s="22" t="str">
        <f t="shared" si="8"/>
        <v/>
      </c>
    </row>
    <row r="157" spans="2:11" x14ac:dyDescent="0.25">
      <c r="B157" s="27" t="str">
        <f>'Town Data'!A153</f>
        <v>SHOREHAM</v>
      </c>
      <c r="C157" s="49">
        <f>IF('Town Data'!C153&gt;9,'Town Data'!B153,"*")</f>
        <v>64120486.850000001</v>
      </c>
      <c r="D157" s="50">
        <f>IF('Town Data'!E153&gt;9,'Town Data'!D153,"*")</f>
        <v>1964700.39</v>
      </c>
      <c r="E157" s="51" t="str">
        <f>IF('Town Data'!G153&gt;9,'Town Data'!F153,"*")</f>
        <v>*</v>
      </c>
      <c r="F157" s="50">
        <f>IF('Town Data'!I153&gt;9,'Town Data'!H153,"*")</f>
        <v>59605057.299999997</v>
      </c>
      <c r="G157" s="50">
        <f>IF('Town Data'!K153&gt;9,'Town Data'!J153,"*")</f>
        <v>2105954.71</v>
      </c>
      <c r="H157" s="51" t="str">
        <f>IF('Town Data'!M153&gt;9,'Town Data'!L153,"*")</f>
        <v>*</v>
      </c>
      <c r="I157" s="22">
        <f t="shared" si="6"/>
        <v>7.5755812586057264E-2</v>
      </c>
      <c r="J157" s="22">
        <f t="shared" si="7"/>
        <v>-6.7073769122033999E-2</v>
      </c>
      <c r="K157" s="22" t="str">
        <f t="shared" si="8"/>
        <v/>
      </c>
    </row>
    <row r="158" spans="2:11" x14ac:dyDescent="0.25">
      <c r="B158" s="27" t="str">
        <f>'Town Data'!A154</f>
        <v>SHREWSBURY</v>
      </c>
      <c r="C158" s="49">
        <f>IF('Town Data'!C154&gt;9,'Town Data'!B154,"*")</f>
        <v>1890497.95</v>
      </c>
      <c r="D158" s="50">
        <f>IF('Town Data'!E154&gt;9,'Town Data'!D154,"*")</f>
        <v>1167290.99</v>
      </c>
      <c r="E158" s="51" t="str">
        <f>IF('Town Data'!G154&gt;9,'Town Data'!F154,"*")</f>
        <v>*</v>
      </c>
      <c r="F158" s="50">
        <f>IF('Town Data'!I154&gt;9,'Town Data'!H154,"*")</f>
        <v>1693833.5</v>
      </c>
      <c r="G158" s="50">
        <f>IF('Town Data'!K154&gt;9,'Town Data'!J154,"*")</f>
        <v>1150214.9099999999</v>
      </c>
      <c r="H158" s="51" t="str">
        <f>IF('Town Data'!M154&gt;9,'Town Data'!L154,"*")</f>
        <v>*</v>
      </c>
      <c r="I158" s="22">
        <f t="shared" si="6"/>
        <v>0.11610612849491993</v>
      </c>
      <c r="J158" s="22">
        <f t="shared" si="7"/>
        <v>1.4845990824445212E-2</v>
      </c>
      <c r="K158" s="22" t="str">
        <f t="shared" si="8"/>
        <v/>
      </c>
    </row>
    <row r="159" spans="2:11" x14ac:dyDescent="0.25">
      <c r="B159" s="27" t="str">
        <f>'Town Data'!A155</f>
        <v>SOUTH BURLINGTON</v>
      </c>
      <c r="C159" s="49">
        <f>IF('Town Data'!C155&gt;9,'Town Data'!B155,"*")</f>
        <v>1385886971.95</v>
      </c>
      <c r="D159" s="50">
        <f>IF('Town Data'!E155&gt;9,'Town Data'!D155,"*")</f>
        <v>312320214.47000003</v>
      </c>
      <c r="E159" s="51">
        <f>IF('Town Data'!G155&gt;9,'Town Data'!F155,"*")</f>
        <v>18937735.666666675</v>
      </c>
      <c r="F159" s="50">
        <f>IF('Town Data'!I155&gt;9,'Town Data'!H155,"*")</f>
        <v>1550827861.8900001</v>
      </c>
      <c r="G159" s="50">
        <f>IF('Town Data'!K155&gt;9,'Town Data'!J155,"*")</f>
        <v>338416281.07999998</v>
      </c>
      <c r="H159" s="51">
        <f>IF('Town Data'!M155&gt;9,'Town Data'!L155,"*")</f>
        <v>13068433.33333333</v>
      </c>
      <c r="I159" s="22">
        <f t="shared" si="6"/>
        <v>-0.10635667180945919</v>
      </c>
      <c r="J159" s="22">
        <f t="shared" si="7"/>
        <v>-7.7112326058068614E-2</v>
      </c>
      <c r="K159" s="22">
        <f t="shared" si="8"/>
        <v>0.44912057808510686</v>
      </c>
    </row>
    <row r="160" spans="2:11" x14ac:dyDescent="0.25">
      <c r="B160" s="27" t="str">
        <f>'Town Data'!A156</f>
        <v>SOUTH HERO</v>
      </c>
      <c r="C160" s="49">
        <f>IF('Town Data'!C156&gt;9,'Town Data'!B156,"*")</f>
        <v>18139035.809999999</v>
      </c>
      <c r="D160" s="50">
        <f>IF('Town Data'!E156&gt;9,'Town Data'!D156,"*")</f>
        <v>7038847.4900000002</v>
      </c>
      <c r="E160" s="51" t="str">
        <f>IF('Town Data'!G156&gt;9,'Town Data'!F156,"*")</f>
        <v>*</v>
      </c>
      <c r="F160" s="50">
        <f>IF('Town Data'!I156&gt;9,'Town Data'!H156,"*")</f>
        <v>19319792.859999999</v>
      </c>
      <c r="G160" s="50">
        <f>IF('Town Data'!K156&gt;9,'Town Data'!J156,"*")</f>
        <v>5904107.25</v>
      </c>
      <c r="H160" s="51" t="str">
        <f>IF('Town Data'!M156&gt;9,'Town Data'!L156,"*")</f>
        <v>*</v>
      </c>
      <c r="I160" s="22">
        <f t="shared" si="6"/>
        <v>-6.1116444599396226E-2</v>
      </c>
      <c r="J160" s="22">
        <f t="shared" si="7"/>
        <v>0.1921950587872536</v>
      </c>
      <c r="K160" s="22" t="str">
        <f t="shared" si="8"/>
        <v/>
      </c>
    </row>
    <row r="161" spans="2:11" x14ac:dyDescent="0.25">
      <c r="B161" s="27" t="str">
        <f>'Town Data'!A157</f>
        <v>SPRINGFIELD</v>
      </c>
      <c r="C161" s="49">
        <f>IF('Town Data'!C157&gt;9,'Town Data'!B157,"*")</f>
        <v>157516576.94999999</v>
      </c>
      <c r="D161" s="50">
        <f>IF('Town Data'!E157&gt;9,'Town Data'!D157,"*")</f>
        <v>58034763.759999998</v>
      </c>
      <c r="E161" s="51">
        <f>IF('Town Data'!G157&gt;9,'Town Data'!F157,"*")</f>
        <v>1640295.8333333342</v>
      </c>
      <c r="F161" s="50">
        <f>IF('Town Data'!I157&gt;9,'Town Data'!H157,"*")</f>
        <v>186572186.25</v>
      </c>
      <c r="G161" s="50">
        <f>IF('Town Data'!K157&gt;9,'Town Data'!J157,"*")</f>
        <v>54283498.25</v>
      </c>
      <c r="H161" s="51">
        <f>IF('Town Data'!M157&gt;9,'Town Data'!L157,"*")</f>
        <v>1764580.1666666665</v>
      </c>
      <c r="I161" s="22">
        <f t="shared" si="6"/>
        <v>-0.15573387375686612</v>
      </c>
      <c r="J161" s="22">
        <f t="shared" si="7"/>
        <v>6.9105080382324074E-2</v>
      </c>
      <c r="K161" s="22">
        <f t="shared" si="8"/>
        <v>-7.0432806443760709E-2</v>
      </c>
    </row>
    <row r="162" spans="2:11" x14ac:dyDescent="0.25">
      <c r="B162" s="27" t="str">
        <f>'Town Data'!A158</f>
        <v>ST ALBANS</v>
      </c>
      <c r="C162" s="49">
        <f>IF('Town Data'!C158&gt;9,'Town Data'!B158,"*")</f>
        <v>584284894.90999997</v>
      </c>
      <c r="D162" s="50">
        <f>IF('Town Data'!E158&gt;9,'Town Data'!D158,"*")</f>
        <v>98504968.329999998</v>
      </c>
      <c r="E162" s="51">
        <f>IF('Town Data'!G158&gt;9,'Town Data'!F158,"*")</f>
        <v>2662147.5000000005</v>
      </c>
      <c r="F162" s="50">
        <f>IF('Town Data'!I158&gt;9,'Town Data'!H158,"*")</f>
        <v>694719502.63</v>
      </c>
      <c r="G162" s="50">
        <f>IF('Town Data'!K158&gt;9,'Town Data'!J158,"*")</f>
        <v>81605201.590000004</v>
      </c>
      <c r="H162" s="51">
        <f>IF('Town Data'!M158&gt;9,'Town Data'!L158,"*")</f>
        <v>3932029.3333333302</v>
      </c>
      <c r="I162" s="22">
        <f t="shared" si="6"/>
        <v>-0.15896287250023597</v>
      </c>
      <c r="J162" s="22">
        <f t="shared" si="7"/>
        <v>0.20709178349816015</v>
      </c>
      <c r="K162" s="22">
        <f t="shared" si="8"/>
        <v>-0.32295838247391784</v>
      </c>
    </row>
    <row r="163" spans="2:11" x14ac:dyDescent="0.25">
      <c r="B163" s="27" t="str">
        <f>'Town Data'!A159</f>
        <v>ST ALBANS TOWN</v>
      </c>
      <c r="C163" s="49">
        <f>IF('Town Data'!C159&gt;9,'Town Data'!B159,"*")</f>
        <v>365603073</v>
      </c>
      <c r="D163" s="50">
        <f>IF('Town Data'!E159&gt;9,'Town Data'!D159,"*")</f>
        <v>94940032.409999996</v>
      </c>
      <c r="E163" s="51">
        <f>IF('Town Data'!G159&gt;9,'Town Data'!F159,"*")</f>
        <v>866561.66666666721</v>
      </c>
      <c r="F163" s="50">
        <f>IF('Town Data'!I159&gt;9,'Town Data'!H159,"*")</f>
        <v>369562666.11000001</v>
      </c>
      <c r="G163" s="50">
        <f>IF('Town Data'!K159&gt;9,'Town Data'!J159,"*")</f>
        <v>90509913.390000001</v>
      </c>
      <c r="H163" s="51">
        <f>IF('Town Data'!M159&gt;9,'Town Data'!L159,"*")</f>
        <v>1278246.1666666658</v>
      </c>
      <c r="I163" s="22">
        <f t="shared" si="6"/>
        <v>-1.0714267086766403E-2</v>
      </c>
      <c r="J163" s="22">
        <f t="shared" si="7"/>
        <v>4.8946229800386244E-2</v>
      </c>
      <c r="K163" s="22">
        <f t="shared" si="8"/>
        <v>-0.32206980997530776</v>
      </c>
    </row>
    <row r="164" spans="2:11" x14ac:dyDescent="0.25">
      <c r="B164" s="27" t="str">
        <f>'Town Data'!A160</f>
        <v>ST JOHNSBURY</v>
      </c>
      <c r="C164" s="49">
        <f>IF('Town Data'!C160&gt;9,'Town Data'!B160,"*")</f>
        <v>293991849.10000002</v>
      </c>
      <c r="D164" s="50">
        <f>IF('Town Data'!E160&gt;9,'Town Data'!D160,"*")</f>
        <v>77198247.379999995</v>
      </c>
      <c r="E164" s="51">
        <f>IF('Town Data'!G160&gt;9,'Town Data'!F160,"*")</f>
        <v>1422429.8333333328</v>
      </c>
      <c r="F164" s="50">
        <f>IF('Town Data'!I160&gt;9,'Town Data'!H160,"*")</f>
        <v>307808085.82999998</v>
      </c>
      <c r="G164" s="50">
        <f>IF('Town Data'!K160&gt;9,'Town Data'!J160,"*")</f>
        <v>79682024.200000003</v>
      </c>
      <c r="H164" s="51">
        <f>IF('Town Data'!M160&gt;9,'Town Data'!L160,"*")</f>
        <v>2178533.333333333</v>
      </c>
      <c r="I164" s="22">
        <f t="shared" si="6"/>
        <v>-4.4885879760905828E-2</v>
      </c>
      <c r="J164" s="22">
        <f t="shared" si="7"/>
        <v>-3.1171105966959205E-2</v>
      </c>
      <c r="K164" s="22">
        <f t="shared" si="8"/>
        <v>-0.34706997062243727</v>
      </c>
    </row>
    <row r="165" spans="2:11" x14ac:dyDescent="0.25">
      <c r="B165" s="27" t="str">
        <f>'Town Data'!A161</f>
        <v>STAMFORD</v>
      </c>
      <c r="C165" s="49">
        <f>IF('Town Data'!C161&gt;9,'Town Data'!B161,"*")</f>
        <v>2308627.29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2339989.4300000002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>
        <f t="shared" si="6"/>
        <v>-1.3402684472809831E-2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STARKSBORO</v>
      </c>
      <c r="C166" s="49">
        <f>IF('Town Data'!C162&gt;9,'Town Data'!B162,"*")</f>
        <v>3358514.63</v>
      </c>
      <c r="D166" s="50">
        <f>IF('Town Data'!E162&gt;9,'Town Data'!D162,"*")</f>
        <v>916459.3</v>
      </c>
      <c r="E166" s="51" t="str">
        <f>IF('Town Data'!G162&gt;9,'Town Data'!F162,"*")</f>
        <v>*</v>
      </c>
      <c r="F166" s="50">
        <f>IF('Town Data'!I162&gt;9,'Town Data'!H162,"*")</f>
        <v>2590948.19</v>
      </c>
      <c r="G166" s="50">
        <f>IF('Town Data'!K162&gt;9,'Town Data'!J162,"*")</f>
        <v>879996.76</v>
      </c>
      <c r="H166" s="51" t="str">
        <f>IF('Town Data'!M162&gt;9,'Town Data'!L162,"*")</f>
        <v>*</v>
      </c>
      <c r="I166" s="22">
        <f t="shared" si="6"/>
        <v>0.29624924302326555</v>
      </c>
      <c r="J166" s="22">
        <f t="shared" si="7"/>
        <v>4.1434857101064822E-2</v>
      </c>
      <c r="K166" s="22" t="str">
        <f t="shared" si="8"/>
        <v/>
      </c>
    </row>
    <row r="167" spans="2:11" x14ac:dyDescent="0.25">
      <c r="B167" s="27" t="str">
        <f>'Town Data'!A163</f>
        <v>STOCKBRIDGE</v>
      </c>
      <c r="C167" s="49">
        <f>IF('Town Data'!C163&gt;9,'Town Data'!B163,"*")</f>
        <v>6014639.2699999996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>
        <f>IF('Town Data'!I163&gt;9,'Town Data'!H163,"*")</f>
        <v>8805102.8599999994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6"/>
        <v>-0.31691436594983741</v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 t="str">
        <f>'Town Data'!A164</f>
        <v>STOWE</v>
      </c>
      <c r="C168" s="49">
        <f>IF('Town Data'!C164&gt;9,'Town Data'!B164,"*")</f>
        <v>194406465.05000001</v>
      </c>
      <c r="D168" s="50">
        <f>IF('Town Data'!E164&gt;9,'Town Data'!D164,"*")</f>
        <v>92682694.489999995</v>
      </c>
      <c r="E168" s="51">
        <f>IF('Town Data'!G164&gt;9,'Town Data'!F164,"*")</f>
        <v>3982814.3333333363</v>
      </c>
      <c r="F168" s="50">
        <f>IF('Town Data'!I164&gt;9,'Town Data'!H164,"*")</f>
        <v>206072838.19999999</v>
      </c>
      <c r="G168" s="50">
        <f>IF('Town Data'!K164&gt;9,'Town Data'!J164,"*")</f>
        <v>99578574.079999998</v>
      </c>
      <c r="H168" s="51">
        <f>IF('Town Data'!M164&gt;9,'Town Data'!L164,"*")</f>
        <v>5645712.9999999972</v>
      </c>
      <c r="I168" s="22">
        <f t="shared" si="6"/>
        <v>-5.6612861995317426E-2</v>
      </c>
      <c r="J168" s="22">
        <f t="shared" si="7"/>
        <v>-6.9250636029995302E-2</v>
      </c>
      <c r="K168" s="22">
        <f t="shared" si="8"/>
        <v>-0.29454183495807557</v>
      </c>
    </row>
    <row r="169" spans="2:11" x14ac:dyDescent="0.25">
      <c r="B169" s="27" t="str">
        <f>'Town Data'!A165</f>
        <v>STRAFFORD</v>
      </c>
      <c r="C169" s="49">
        <f>IF('Town Data'!C165&gt;9,'Town Data'!B165,"*")</f>
        <v>4085465.26</v>
      </c>
      <c r="D169" s="50">
        <f>IF('Town Data'!E165&gt;9,'Town Data'!D165,"*")</f>
        <v>703647.26</v>
      </c>
      <c r="E169" s="51" t="str">
        <f>IF('Town Data'!G165&gt;9,'Town Data'!F165,"*")</f>
        <v>*</v>
      </c>
      <c r="F169" s="50">
        <f>IF('Town Data'!I165&gt;9,'Town Data'!H165,"*")</f>
        <v>4400411.1100000003</v>
      </c>
      <c r="G169" s="50">
        <f>IF('Town Data'!K165&gt;9,'Town Data'!J165,"*")</f>
        <v>607393.51</v>
      </c>
      <c r="H169" s="51" t="str">
        <f>IF('Town Data'!M165&gt;9,'Town Data'!L165,"*")</f>
        <v>*</v>
      </c>
      <c r="I169" s="22">
        <f t="shared" si="6"/>
        <v>-7.1571915015913257E-2</v>
      </c>
      <c r="J169" s="22">
        <f t="shared" si="7"/>
        <v>0.15847016541220535</v>
      </c>
      <c r="K169" s="22" t="str">
        <f t="shared" si="8"/>
        <v/>
      </c>
    </row>
    <row r="170" spans="2:11" x14ac:dyDescent="0.25">
      <c r="B170" s="27" t="str">
        <f>'Town Data'!A166</f>
        <v>STRATTON</v>
      </c>
      <c r="C170" s="49">
        <f>IF('Town Data'!C166&gt;9,'Town Data'!B166,"*")</f>
        <v>72764357.049999997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>
        <f>IF('Town Data'!I166&gt;9,'Town Data'!H166,"*")</f>
        <v>84688731.930000007</v>
      </c>
      <c r="G170" s="50">
        <f>IF('Town Data'!K166&gt;9,'Town Data'!J166,"*")</f>
        <v>29338428.93</v>
      </c>
      <c r="H170" s="51" t="str">
        <f>IF('Town Data'!M166&gt;9,'Town Data'!L166,"*")</f>
        <v>*</v>
      </c>
      <c r="I170" s="22">
        <f t="shared" si="6"/>
        <v>-0.14080237840680121</v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 t="str">
        <f>'Town Data'!A167</f>
        <v>SUDBURY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749101.92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2923051.02</v>
      </c>
      <c r="D172" s="50">
        <f>IF('Town Data'!E168&gt;9,'Town Data'!D168,"*")</f>
        <v>553464.44999999995</v>
      </c>
      <c r="E172" s="51" t="str">
        <f>IF('Town Data'!G168&gt;9,'Town Data'!F168,"*")</f>
        <v>*</v>
      </c>
      <c r="F172" s="50">
        <f>IF('Town Data'!I168&gt;9,'Town Data'!H168,"*")</f>
        <v>3257494.63</v>
      </c>
      <c r="G172" s="50">
        <f>IF('Town Data'!K168&gt;9,'Town Data'!J168,"*")</f>
        <v>419096.51</v>
      </c>
      <c r="H172" s="51" t="str">
        <f>IF('Town Data'!M168&gt;9,'Town Data'!L168,"*")</f>
        <v>*</v>
      </c>
      <c r="I172" s="22">
        <f t="shared" si="6"/>
        <v>-0.10266896740824401</v>
      </c>
      <c r="J172" s="22">
        <f t="shared" si="7"/>
        <v>0.32061335943837838</v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>
        <f>IF('Town Data'!C169&gt;9,'Town Data'!B169,"*")</f>
        <v>828753.9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175768623</v>
      </c>
      <c r="D174" s="50">
        <f>IF('Town Data'!E170&gt;9,'Town Data'!D170,"*")</f>
        <v>30129357.289999999</v>
      </c>
      <c r="E174" s="51">
        <f>IF('Town Data'!G170&gt;9,'Town Data'!F170,"*")</f>
        <v>404977.66666666704</v>
      </c>
      <c r="F174" s="50">
        <f>IF('Town Data'!I170&gt;9,'Town Data'!H170,"*")</f>
        <v>183608118.78</v>
      </c>
      <c r="G174" s="50">
        <f>IF('Town Data'!K170&gt;9,'Town Data'!J170,"*")</f>
        <v>25417189.68</v>
      </c>
      <c r="H174" s="51">
        <f>IF('Town Data'!M170&gt;9,'Town Data'!L170,"*")</f>
        <v>451854.00000000006</v>
      </c>
      <c r="I174" s="22">
        <f t="shared" si="6"/>
        <v>-4.2696890704453636E-2</v>
      </c>
      <c r="J174" s="22">
        <f t="shared" si="7"/>
        <v>0.18539294348925831</v>
      </c>
      <c r="K174" s="22">
        <f t="shared" si="8"/>
        <v>-0.10374221171735343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14612076.609999999</v>
      </c>
      <c r="D175" s="50">
        <f>IF('Town Data'!E171&gt;9,'Town Data'!D171,"*")</f>
        <v>6365336.3899999997</v>
      </c>
      <c r="E175" s="51">
        <f>IF('Town Data'!G171&gt;9,'Town Data'!F171,"*")</f>
        <v>119658.16666666676</v>
      </c>
      <c r="F175" s="50">
        <f>IF('Town Data'!I171&gt;9,'Town Data'!H171,"*")</f>
        <v>16737812.76</v>
      </c>
      <c r="G175" s="50">
        <f>IF('Town Data'!K171&gt;9,'Town Data'!J171,"*")</f>
        <v>6466216.8200000003</v>
      </c>
      <c r="H175" s="51">
        <f>IF('Town Data'!M171&gt;9,'Town Data'!L171,"*")</f>
        <v>159723.6666666666</v>
      </c>
      <c r="I175" s="22">
        <f t="shared" si="6"/>
        <v>-0.12700202711551903</v>
      </c>
      <c r="J175" s="22">
        <f t="shared" si="7"/>
        <v>-1.5601151772080638E-2</v>
      </c>
      <c r="K175" s="22">
        <f t="shared" si="8"/>
        <v>-0.25084260107560674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3023400.04</v>
      </c>
      <c r="D176" s="50">
        <f>IF('Town Data'!E172&gt;9,'Town Data'!D172,"*")</f>
        <v>451025.13</v>
      </c>
      <c r="E176" s="51" t="str">
        <f>IF('Town Data'!G172&gt;9,'Town Data'!F172,"*")</f>
        <v>*</v>
      </c>
      <c r="F176" s="50">
        <f>IF('Town Data'!I172&gt;9,'Town Data'!H172,"*")</f>
        <v>2749154.8</v>
      </c>
      <c r="G176" s="50">
        <f>IF('Town Data'!K172&gt;9,'Town Data'!J172,"*")</f>
        <v>420519.21</v>
      </c>
      <c r="H176" s="51" t="str">
        <f>IF('Town Data'!M172&gt;9,'Town Data'!L172,"*")</f>
        <v>*</v>
      </c>
      <c r="I176" s="22">
        <f t="shared" si="6"/>
        <v>9.9756201433255143E-2</v>
      </c>
      <c r="J176" s="22">
        <f t="shared" si="7"/>
        <v>7.2543463591116283E-2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15890519.5</v>
      </c>
      <c r="D177" s="50">
        <f>IF('Town Data'!E173&gt;9,'Town Data'!D173,"*")</f>
        <v>3189218.39</v>
      </c>
      <c r="E177" s="51" t="str">
        <f>IF('Town Data'!G173&gt;9,'Town Data'!F173,"*")</f>
        <v>*</v>
      </c>
      <c r="F177" s="50">
        <f>IF('Town Data'!I173&gt;9,'Town Data'!H173,"*")</f>
        <v>15593175.539999999</v>
      </c>
      <c r="G177" s="50">
        <f>IF('Town Data'!K173&gt;9,'Town Data'!J173,"*")</f>
        <v>3005323.9</v>
      </c>
      <c r="H177" s="51" t="str">
        <f>IF('Town Data'!M173&gt;9,'Town Data'!L173,"*")</f>
        <v>*</v>
      </c>
      <c r="I177" s="22">
        <f t="shared" si="6"/>
        <v>1.9068852219180553E-2</v>
      </c>
      <c r="J177" s="22">
        <f t="shared" si="7"/>
        <v>6.1189574275172215E-2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38679509.090000004</v>
      </c>
      <c r="D178" s="50">
        <f>IF('Town Data'!E174&gt;9,'Town Data'!D174,"*")</f>
        <v>3986319.76</v>
      </c>
      <c r="E178" s="51">
        <f>IF('Town Data'!G174&gt;9,'Town Data'!F174,"*")</f>
        <v>948913.83333333232</v>
      </c>
      <c r="F178" s="50">
        <f>IF('Town Data'!I174&gt;9,'Town Data'!H174,"*")</f>
        <v>42423742.259999998</v>
      </c>
      <c r="G178" s="50">
        <f>IF('Town Data'!K174&gt;9,'Town Data'!J174,"*")</f>
        <v>3759134.46</v>
      </c>
      <c r="H178" s="51">
        <f>IF('Town Data'!M174&gt;9,'Town Data'!L174,"*")</f>
        <v>928268.66666666663</v>
      </c>
      <c r="I178" s="22">
        <f t="shared" si="6"/>
        <v>-8.8257965246274675E-2</v>
      </c>
      <c r="J178" s="22">
        <f t="shared" si="7"/>
        <v>6.0435534407566736E-2</v>
      </c>
      <c r="K178" s="22">
        <f t="shared" si="8"/>
        <v>2.2240507956388017E-2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2190693.42</v>
      </c>
      <c r="D179" s="50">
        <f>IF('Town Data'!E175&gt;9,'Town Data'!D175,"*")</f>
        <v>1161331.93</v>
      </c>
      <c r="E179" s="51" t="str">
        <f>IF('Town Data'!G175&gt;9,'Town Data'!F175,"*")</f>
        <v>*</v>
      </c>
      <c r="F179" s="50">
        <f>IF('Town Data'!I175&gt;9,'Town Data'!H175,"*")</f>
        <v>2145539.41</v>
      </c>
      <c r="G179" s="50">
        <f>IF('Town Data'!K175&gt;9,'Town Data'!J175,"*")</f>
        <v>1308673.43</v>
      </c>
      <c r="H179" s="51" t="str">
        <f>IF('Town Data'!M175&gt;9,'Town Data'!L175,"*")</f>
        <v>*</v>
      </c>
      <c r="I179" s="22">
        <f t="shared" si="6"/>
        <v>2.1045528126654067E-2</v>
      </c>
      <c r="J179" s="22">
        <f t="shared" si="7"/>
        <v>-0.11258844003580022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33613934.82</v>
      </c>
      <c r="D180" s="50">
        <f>IF('Town Data'!E176&gt;9,'Town Data'!D176,"*")</f>
        <v>3666337.81</v>
      </c>
      <c r="E180" s="51" t="str">
        <f>IF('Town Data'!G176&gt;9,'Town Data'!F176,"*")</f>
        <v>*</v>
      </c>
      <c r="F180" s="50">
        <f>IF('Town Data'!I176&gt;9,'Town Data'!H176,"*")</f>
        <v>32734237.969999999</v>
      </c>
      <c r="G180" s="50">
        <f>IF('Town Data'!K176&gt;9,'Town Data'!J176,"*")</f>
        <v>3922926.08</v>
      </c>
      <c r="H180" s="51">
        <f>IF('Town Data'!M176&gt;9,'Town Data'!L176,"*")</f>
        <v>32670.666666666631</v>
      </c>
      <c r="I180" s="22">
        <f t="shared" si="6"/>
        <v>2.6873906483059685E-2</v>
      </c>
      <c r="J180" s="22">
        <f t="shared" si="7"/>
        <v>-6.5407368063381918E-2</v>
      </c>
      <c r="K180" s="22" t="str">
        <f t="shared" si="8"/>
        <v/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101521959.66</v>
      </c>
      <c r="D181" s="50">
        <f>IF('Town Data'!E177&gt;9,'Town Data'!D177,"*")</f>
        <v>17686795.02</v>
      </c>
      <c r="E181" s="51">
        <f>IF('Town Data'!G177&gt;9,'Town Data'!F177,"*")</f>
        <v>2052305.66666667</v>
      </c>
      <c r="F181" s="50">
        <f>IF('Town Data'!I177&gt;9,'Town Data'!H177,"*")</f>
        <v>149624933.30000001</v>
      </c>
      <c r="G181" s="50">
        <f>IF('Town Data'!K177&gt;9,'Town Data'!J177,"*")</f>
        <v>17812891.5</v>
      </c>
      <c r="H181" s="51">
        <f>IF('Town Data'!M177&gt;9,'Town Data'!L177,"*")</f>
        <v>3174129.5</v>
      </c>
      <c r="I181" s="22">
        <f t="shared" si="6"/>
        <v>-0.32149035978885221</v>
      </c>
      <c r="J181" s="22">
        <f t="shared" si="7"/>
        <v>-7.0789450438184303E-3</v>
      </c>
      <c r="K181" s="22">
        <f t="shared" si="8"/>
        <v>-0.35342724149513433</v>
      </c>
    </row>
    <row r="182" spans="2:11" x14ac:dyDescent="0.25">
      <c r="B182" s="27" t="str">
        <f>'Town Data'!A178</f>
        <v>VERNON</v>
      </c>
      <c r="C182" s="49">
        <f>IF('Town Data'!C178&gt;9,'Town Data'!B178,"*")</f>
        <v>18179601.02</v>
      </c>
      <c r="D182" s="50">
        <f>IF('Town Data'!E178&gt;9,'Town Data'!D178,"*")</f>
        <v>4781294.49</v>
      </c>
      <c r="E182" s="51" t="str">
        <f>IF('Town Data'!G178&gt;9,'Town Data'!F178,"*")</f>
        <v>*</v>
      </c>
      <c r="F182" s="50">
        <f>IF('Town Data'!I178&gt;9,'Town Data'!H178,"*")</f>
        <v>19223279.23</v>
      </c>
      <c r="G182" s="50">
        <f>IF('Town Data'!K178&gt;9,'Town Data'!J178,"*")</f>
        <v>3430801.94</v>
      </c>
      <c r="H182" s="51" t="str">
        <f>IF('Town Data'!M178&gt;9,'Town Data'!L178,"*")</f>
        <v>*</v>
      </c>
      <c r="I182" s="22">
        <f t="shared" si="6"/>
        <v>-5.4292412731082242E-2</v>
      </c>
      <c r="J182" s="22">
        <f t="shared" si="7"/>
        <v>0.39363757326078702</v>
      </c>
      <c r="K182" s="22" t="str">
        <f t="shared" si="8"/>
        <v/>
      </c>
    </row>
    <row r="183" spans="2:11" x14ac:dyDescent="0.25">
      <c r="B183" s="27" t="str">
        <f>'Town Data'!A179</f>
        <v>VERSHIRE</v>
      </c>
      <c r="C183" s="49">
        <f>IF('Town Data'!C179&gt;9,'Town Data'!B179,"*")</f>
        <v>2383811.36</v>
      </c>
      <c r="D183" s="50">
        <f>IF('Town Data'!E179&gt;9,'Town Data'!D179,"*")</f>
        <v>98223.83</v>
      </c>
      <c r="E183" s="51" t="str">
        <f>IF('Town Data'!G179&gt;9,'Town Data'!F179,"*")</f>
        <v>*</v>
      </c>
      <c r="F183" s="50">
        <f>IF('Town Data'!I179&gt;9,'Town Data'!H179,"*")</f>
        <v>2889168.33</v>
      </c>
      <c r="G183" s="50">
        <f>IF('Town Data'!K179&gt;9,'Town Data'!J179,"*")</f>
        <v>138399.79999999999</v>
      </c>
      <c r="H183" s="51" t="str">
        <f>IF('Town Data'!M179&gt;9,'Town Data'!L179,"*")</f>
        <v>*</v>
      </c>
      <c r="I183" s="22">
        <f t="shared" si="6"/>
        <v>-0.17491433944937371</v>
      </c>
      <c r="J183" s="22">
        <f t="shared" si="7"/>
        <v>-0.29028922007112717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105364537.66</v>
      </c>
      <c r="D184" s="50">
        <f>IF('Town Data'!E180&gt;9,'Town Data'!D180,"*")</f>
        <v>36799941.189999998</v>
      </c>
      <c r="E184" s="51">
        <f>IF('Town Data'!G180&gt;9,'Town Data'!F180,"*")</f>
        <v>884678.16666666698</v>
      </c>
      <c r="F184" s="50">
        <f>IF('Town Data'!I180&gt;9,'Town Data'!H180,"*")</f>
        <v>120672040.95</v>
      </c>
      <c r="G184" s="50">
        <f>IF('Town Data'!K180&gt;9,'Town Data'!J180,"*")</f>
        <v>35436774.859999999</v>
      </c>
      <c r="H184" s="51">
        <f>IF('Town Data'!M180&gt;9,'Town Data'!L180,"*")</f>
        <v>700351.66666666663</v>
      </c>
      <c r="I184" s="22">
        <f t="shared" si="6"/>
        <v>-0.12685211229950616</v>
      </c>
      <c r="J184" s="22">
        <f t="shared" si="7"/>
        <v>3.8467561886922748E-2</v>
      </c>
      <c r="K184" s="22">
        <f t="shared" si="8"/>
        <v>0.26319134910794867</v>
      </c>
    </row>
    <row r="185" spans="2:11" x14ac:dyDescent="0.25">
      <c r="B185" s="27" t="str">
        <f>'Town Data'!A181</f>
        <v>WALDEN</v>
      </c>
      <c r="C185" s="49">
        <f>IF('Town Data'!C181&gt;9,'Town Data'!B181,"*")</f>
        <v>601196.14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>
        <f>IF('Town Data'!I181&gt;9,'Town Data'!H181,"*")</f>
        <v>332100.13</v>
      </c>
      <c r="G185" s="50">
        <f>IF('Town Data'!K181&gt;9,'Town Data'!J181,"*")</f>
        <v>143522.28</v>
      </c>
      <c r="H185" s="51" t="str">
        <f>IF('Town Data'!M181&gt;9,'Town Data'!L181,"*")</f>
        <v>*</v>
      </c>
      <c r="I185" s="22">
        <f t="shared" si="6"/>
        <v>0.81028577134251656</v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10227481.4</v>
      </c>
      <c r="D186" s="50">
        <f>IF('Town Data'!E182&gt;9,'Town Data'!D182,"*")</f>
        <v>4336847.99</v>
      </c>
      <c r="E186" s="51" t="str">
        <f>IF('Town Data'!G182&gt;9,'Town Data'!F182,"*")</f>
        <v>*</v>
      </c>
      <c r="F186" s="50">
        <f>IF('Town Data'!I182&gt;9,'Town Data'!H182,"*")</f>
        <v>9859161.9700000007</v>
      </c>
      <c r="G186" s="50">
        <f>IF('Town Data'!K182&gt;9,'Town Data'!J182,"*")</f>
        <v>3943277.91</v>
      </c>
      <c r="H186" s="51" t="str">
        <f>IF('Town Data'!M182&gt;9,'Town Data'!L182,"*")</f>
        <v>*</v>
      </c>
      <c r="I186" s="22">
        <f t="shared" si="6"/>
        <v>3.7358086936875798E-2</v>
      </c>
      <c r="J186" s="22">
        <f t="shared" si="7"/>
        <v>9.9807847426102422E-2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2130069.35</v>
      </c>
      <c r="D187" s="50">
        <f>IF('Town Data'!E183&gt;9,'Town Data'!D183,"*")</f>
        <v>943296</v>
      </c>
      <c r="E187" s="51" t="str">
        <f>IF('Town Data'!G183&gt;9,'Town Data'!F183,"*")</f>
        <v>*</v>
      </c>
      <c r="F187" s="50">
        <f>IF('Town Data'!I183&gt;9,'Town Data'!H183,"*")</f>
        <v>2605490.66</v>
      </c>
      <c r="G187" s="50">
        <f>IF('Town Data'!K183&gt;9,'Town Data'!J183,"*")</f>
        <v>1141627.33</v>
      </c>
      <c r="H187" s="51" t="str">
        <f>IF('Town Data'!M183&gt;9,'Town Data'!L183,"*")</f>
        <v>*</v>
      </c>
      <c r="I187" s="22">
        <f t="shared" si="6"/>
        <v>-0.18246901334123378</v>
      </c>
      <c r="J187" s="22">
        <f t="shared" si="7"/>
        <v>-0.17372685883404707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52828576.5</v>
      </c>
      <c r="D188" s="50">
        <f>IF('Town Data'!E184&gt;9,'Town Data'!D184,"*")</f>
        <v>22475391.899999999</v>
      </c>
      <c r="E188" s="51">
        <f>IF('Town Data'!G184&gt;9,'Town Data'!F184,"*")</f>
        <v>331081.16666666669</v>
      </c>
      <c r="F188" s="50">
        <f>IF('Town Data'!I184&gt;9,'Town Data'!H184,"*")</f>
        <v>62640957.719999999</v>
      </c>
      <c r="G188" s="50">
        <f>IF('Town Data'!K184&gt;9,'Town Data'!J184,"*")</f>
        <v>28225530.600000001</v>
      </c>
      <c r="H188" s="51">
        <f>IF('Town Data'!M184&gt;9,'Town Data'!L184,"*")</f>
        <v>79484.333333333358</v>
      </c>
      <c r="I188" s="22">
        <f t="shared" si="6"/>
        <v>-0.15664481478492948</v>
      </c>
      <c r="J188" s="22">
        <f t="shared" si="7"/>
        <v>-0.20372119063015959</v>
      </c>
      <c r="K188" s="22">
        <f t="shared" si="8"/>
        <v>3.1653638243175792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1367840.48</v>
      </c>
      <c r="D189" s="50">
        <f>IF('Town Data'!E185&gt;9,'Town Data'!D185,"*")</f>
        <v>1059865.71</v>
      </c>
      <c r="E189" s="51" t="str">
        <f>IF('Town Data'!G185&gt;9,'Town Data'!F185,"*")</f>
        <v>*</v>
      </c>
      <c r="F189" s="50">
        <f>IF('Town Data'!I185&gt;9,'Town Data'!H185,"*")</f>
        <v>2036226.27</v>
      </c>
      <c r="G189" s="50">
        <f>IF('Town Data'!K185&gt;9,'Town Data'!J185,"*")</f>
        <v>857670.13</v>
      </c>
      <c r="H189" s="51" t="str">
        <f>IF('Town Data'!M185&gt;9,'Town Data'!L185,"*")</f>
        <v>*</v>
      </c>
      <c r="I189" s="22">
        <f t="shared" si="6"/>
        <v>-0.3282473072110989</v>
      </c>
      <c r="J189" s="22">
        <f t="shared" si="7"/>
        <v>0.23574982143775947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154041255.59</v>
      </c>
      <c r="D190" s="50">
        <f>IF('Town Data'!E186&gt;9,'Town Data'!D186,"*")</f>
        <v>39435796.350000001</v>
      </c>
      <c r="E190" s="51">
        <f>IF('Town Data'!G186&gt;9,'Town Data'!F186,"*")</f>
        <v>3907002.4999999967</v>
      </c>
      <c r="F190" s="50">
        <f>IF('Town Data'!I186&gt;9,'Town Data'!H186,"*")</f>
        <v>157283570.47999999</v>
      </c>
      <c r="G190" s="50">
        <f>IF('Town Data'!K186&gt;9,'Town Data'!J186,"*")</f>
        <v>37075977.090000004</v>
      </c>
      <c r="H190" s="51">
        <f>IF('Town Data'!M186&gt;9,'Town Data'!L186,"*")</f>
        <v>3272102.8333333367</v>
      </c>
      <c r="I190" s="22">
        <f t="shared" si="6"/>
        <v>-2.0614453754483369E-2</v>
      </c>
      <c r="J190" s="22">
        <f t="shared" si="7"/>
        <v>6.364820148290791E-2</v>
      </c>
      <c r="K190" s="22">
        <f t="shared" si="8"/>
        <v>0.1940341422643734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13210605.550000001</v>
      </c>
      <c r="D191" s="50">
        <f>IF('Town Data'!E187&gt;9,'Town Data'!D187,"*")</f>
        <v>2471366.41</v>
      </c>
      <c r="E191" s="51" t="str">
        <f>IF('Town Data'!G187&gt;9,'Town Data'!F187,"*")</f>
        <v>*</v>
      </c>
      <c r="F191" s="50">
        <f>IF('Town Data'!I187&gt;9,'Town Data'!H187,"*")</f>
        <v>11414336.82</v>
      </c>
      <c r="G191" s="50">
        <f>IF('Town Data'!K187&gt;9,'Town Data'!J187,"*")</f>
        <v>1493927.61</v>
      </c>
      <c r="H191" s="51" t="str">
        <f>IF('Town Data'!M187&gt;9,'Town Data'!L187,"*")</f>
        <v>*</v>
      </c>
      <c r="I191" s="22">
        <f t="shared" si="6"/>
        <v>0.15736952206041527</v>
      </c>
      <c r="J191" s="22">
        <f t="shared" si="7"/>
        <v>0.65427454011643837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1427720.47</v>
      </c>
      <c r="D192" s="50">
        <f>IF('Town Data'!E188&gt;9,'Town Data'!D188,"*")</f>
        <v>288732.65000000002</v>
      </c>
      <c r="E192" s="51" t="str">
        <f>IF('Town Data'!G188&gt;9,'Town Data'!F188,"*")</f>
        <v>*</v>
      </c>
      <c r="F192" s="50">
        <f>IF('Town Data'!I188&gt;9,'Town Data'!H188,"*")</f>
        <v>1235002.17</v>
      </c>
      <c r="G192" s="50">
        <f>IF('Town Data'!K188&gt;9,'Town Data'!J188,"*")</f>
        <v>277602</v>
      </c>
      <c r="H192" s="51" t="str">
        <f>IF('Town Data'!M188&gt;9,'Town Data'!L188,"*")</f>
        <v>*</v>
      </c>
      <c r="I192" s="22">
        <f t="shared" si="6"/>
        <v>0.15604693229000566</v>
      </c>
      <c r="J192" s="22">
        <f t="shared" si="7"/>
        <v>4.0095712566912425E-2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19346147.079999998</v>
      </c>
      <c r="D193" s="50">
        <f>IF('Town Data'!E189&gt;9,'Town Data'!D189,"*")</f>
        <v>4353559.97</v>
      </c>
      <c r="E193" s="51">
        <f>IF('Town Data'!G189&gt;9,'Town Data'!F189,"*")</f>
        <v>502316.83333333401</v>
      </c>
      <c r="F193" s="50">
        <f>IF('Town Data'!I189&gt;9,'Town Data'!H189,"*")</f>
        <v>21189926.280000001</v>
      </c>
      <c r="G193" s="50">
        <f>IF('Town Data'!K189&gt;9,'Town Data'!J189,"*")</f>
        <v>4218793.3899999997</v>
      </c>
      <c r="H193" s="51">
        <f>IF('Town Data'!M189&gt;9,'Town Data'!L189,"*")</f>
        <v>602211.33333333337</v>
      </c>
      <c r="I193" s="22">
        <f t="shared" si="6"/>
        <v>-8.7012062979201776E-2</v>
      </c>
      <c r="J193" s="22">
        <f t="shared" si="7"/>
        <v>3.1944342266071506E-2</v>
      </c>
      <c r="K193" s="22">
        <f t="shared" si="8"/>
        <v>-0.16587947531154515</v>
      </c>
    </row>
    <row r="194" spans="2:11" x14ac:dyDescent="0.25">
      <c r="B194" s="27" t="str">
        <f>'Town Data'!A190</f>
        <v>WELLS</v>
      </c>
      <c r="C194" s="49">
        <f>IF('Town Data'!C190&gt;9,'Town Data'!B190,"*")</f>
        <v>3068570.98</v>
      </c>
      <c r="D194" s="50">
        <f>IF('Town Data'!E190&gt;9,'Town Data'!D190,"*")</f>
        <v>508465.46</v>
      </c>
      <c r="E194" s="51" t="str">
        <f>IF('Town Data'!G190&gt;9,'Town Data'!F190,"*")</f>
        <v>*</v>
      </c>
      <c r="F194" s="50">
        <f>IF('Town Data'!I190&gt;9,'Town Data'!H190,"*")</f>
        <v>2863412.01</v>
      </c>
      <c r="G194" s="50">
        <f>IF('Town Data'!K190&gt;9,'Town Data'!J190,"*")</f>
        <v>569477.82999999996</v>
      </c>
      <c r="H194" s="51" t="str">
        <f>IF('Town Data'!M190&gt;9,'Town Data'!L190,"*")</f>
        <v>*</v>
      </c>
      <c r="I194" s="22">
        <f t="shared" si="6"/>
        <v>7.1648428267925099E-2</v>
      </c>
      <c r="J194" s="22">
        <f t="shared" si="7"/>
        <v>-0.10713739286391524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>
        <f>IF('Town Data'!I191&gt;9,'Town Data'!H191,"*")</f>
        <v>1224770.32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72153316.269999996</v>
      </c>
      <c r="D196" s="50">
        <f>IF('Town Data'!E192&gt;9,'Town Data'!D192,"*")</f>
        <v>11909535.35</v>
      </c>
      <c r="E196" s="51">
        <f>IF('Town Data'!G192&gt;9,'Town Data'!F192,"*")</f>
        <v>229298.83333333331</v>
      </c>
      <c r="F196" s="50">
        <f>IF('Town Data'!I192&gt;9,'Town Data'!H192,"*")</f>
        <v>66789392.670000002</v>
      </c>
      <c r="G196" s="50">
        <f>IF('Town Data'!K192&gt;9,'Town Data'!J192,"*")</f>
        <v>10030287.560000001</v>
      </c>
      <c r="H196" s="51">
        <f>IF('Town Data'!M192&gt;9,'Town Data'!L192,"*")</f>
        <v>225098.3333333334</v>
      </c>
      <c r="I196" s="22">
        <f t="shared" si="6"/>
        <v>8.0311010260306265E-2</v>
      </c>
      <c r="J196" s="22">
        <f t="shared" si="7"/>
        <v>0.18735731939473918</v>
      </c>
      <c r="K196" s="22">
        <f t="shared" si="8"/>
        <v>1.8660733457229409E-2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3100455.09</v>
      </c>
      <c r="D197" s="50">
        <f>IF('Town Data'!E193&gt;9,'Town Data'!D193,"*")</f>
        <v>589352.91</v>
      </c>
      <c r="E197" s="51" t="str">
        <f>IF('Town Data'!G193&gt;9,'Town Data'!F193,"*")</f>
        <v>*</v>
      </c>
      <c r="F197" s="50">
        <f>IF('Town Data'!I193&gt;9,'Town Data'!H193,"*")</f>
        <v>2630449.34</v>
      </c>
      <c r="G197" s="50">
        <f>IF('Town Data'!K193&gt;9,'Town Data'!J193,"*")</f>
        <v>528979.64</v>
      </c>
      <c r="H197" s="51">
        <f>IF('Town Data'!M193&gt;9,'Town Data'!L193,"*")</f>
        <v>36426.166666666642</v>
      </c>
      <c r="I197" s="22">
        <f t="shared" si="6"/>
        <v>0.17867888305349383</v>
      </c>
      <c r="J197" s="22">
        <f t="shared" si="7"/>
        <v>0.11413155712382431</v>
      </c>
      <c r="K197" s="22" t="str">
        <f t="shared" si="8"/>
        <v/>
      </c>
    </row>
    <row r="198" spans="2:11" x14ac:dyDescent="0.25">
      <c r="B198" s="27" t="str">
        <f>'Town Data'!A194</f>
        <v>WESTFIELD</v>
      </c>
      <c r="C198" s="49">
        <f>IF('Town Data'!C194&gt;9,'Town Data'!B194,"*")</f>
        <v>10359338.35</v>
      </c>
      <c r="D198" s="50">
        <f>IF('Town Data'!E194&gt;9,'Town Data'!D194,"*")</f>
        <v>1222220.77</v>
      </c>
      <c r="E198" s="51" t="str">
        <f>IF('Town Data'!G194&gt;9,'Town Data'!F194,"*")</f>
        <v>*</v>
      </c>
      <c r="F198" s="50">
        <f>IF('Town Data'!I194&gt;9,'Town Data'!H194,"*")</f>
        <v>6939682.5700000003</v>
      </c>
      <c r="G198" s="50">
        <f>IF('Town Data'!K194&gt;9,'Town Data'!J194,"*")</f>
        <v>1028849.45</v>
      </c>
      <c r="H198" s="51" t="str">
        <f>IF('Town Data'!M194&gt;9,'Town Data'!L194,"*")</f>
        <v>*</v>
      </c>
      <c r="I198" s="22">
        <f t="shared" ref="I198:I261" si="9">IFERROR((C198-F198)/F198,"")</f>
        <v>0.49276832845108059</v>
      </c>
      <c r="J198" s="22">
        <f t="shared" ref="J198:J261" si="10">IFERROR((D198-G198)/G198,"")</f>
        <v>0.18794909206589952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18011190.620000001</v>
      </c>
      <c r="D199" s="50">
        <f>IF('Town Data'!E195&gt;9,'Town Data'!D195,"*")</f>
        <v>811160.21</v>
      </c>
      <c r="E199" s="51" t="str">
        <f>IF('Town Data'!G195&gt;9,'Town Data'!F195,"*")</f>
        <v>*</v>
      </c>
      <c r="F199" s="50">
        <f>IF('Town Data'!I195&gt;9,'Town Data'!H195,"*")</f>
        <v>15675136.9</v>
      </c>
      <c r="G199" s="50">
        <f>IF('Town Data'!K195&gt;9,'Town Data'!J195,"*")</f>
        <v>1134503.49</v>
      </c>
      <c r="H199" s="51" t="str">
        <f>IF('Town Data'!M195&gt;9,'Town Data'!L195,"*")</f>
        <v>*</v>
      </c>
      <c r="I199" s="22">
        <f t="shared" si="9"/>
        <v>0.14902923878132129</v>
      </c>
      <c r="J199" s="22">
        <f t="shared" si="10"/>
        <v>-0.28500862522688231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86265407.870000005</v>
      </c>
      <c r="D200" s="50">
        <f>IF('Town Data'!E196&gt;9,'Town Data'!D196,"*")</f>
        <v>7179307.0700000003</v>
      </c>
      <c r="E200" s="51">
        <f>IF('Town Data'!G196&gt;9,'Town Data'!F196,"*")</f>
        <v>429487.83333333302</v>
      </c>
      <c r="F200" s="50">
        <f>IF('Town Data'!I196&gt;9,'Town Data'!H196,"*")</f>
        <v>55193893.729999997</v>
      </c>
      <c r="G200" s="50">
        <f>IF('Town Data'!K196&gt;9,'Town Data'!J196,"*")</f>
        <v>6699868.3300000001</v>
      </c>
      <c r="H200" s="51">
        <f>IF('Town Data'!M196&gt;9,'Town Data'!L196,"*")</f>
        <v>533487.8333333336</v>
      </c>
      <c r="I200" s="22">
        <f t="shared" si="9"/>
        <v>0.5629520231349695</v>
      </c>
      <c r="J200" s="22">
        <f t="shared" si="10"/>
        <v>7.1559427198474537E-2</v>
      </c>
      <c r="K200" s="22">
        <f t="shared" si="11"/>
        <v>-0.19494352729693715</v>
      </c>
    </row>
    <row r="201" spans="2:11" x14ac:dyDescent="0.25">
      <c r="B201" s="27" t="str">
        <f>'Town Data'!A197</f>
        <v>WESTON</v>
      </c>
      <c r="C201" s="49">
        <f>IF('Town Data'!C197&gt;9,'Town Data'!B197,"*")</f>
        <v>5451401.4500000002</v>
      </c>
      <c r="D201" s="50">
        <f>IF('Town Data'!E197&gt;9,'Town Data'!D197,"*")</f>
        <v>2514266.86</v>
      </c>
      <c r="E201" s="51" t="str">
        <f>IF('Town Data'!G197&gt;9,'Town Data'!F197,"*")</f>
        <v>*</v>
      </c>
      <c r="F201" s="50">
        <f>IF('Town Data'!I197&gt;9,'Town Data'!H197,"*")</f>
        <v>8893470.8100000005</v>
      </c>
      <c r="G201" s="50">
        <f>IF('Town Data'!K197&gt;9,'Town Data'!J197,"*")</f>
        <v>4696956.6100000003</v>
      </c>
      <c r="H201" s="51" t="str">
        <f>IF('Town Data'!M197&gt;9,'Town Data'!L197,"*")</f>
        <v>*</v>
      </c>
      <c r="I201" s="22">
        <f t="shared" si="9"/>
        <v>-0.38703330044437401</v>
      </c>
      <c r="J201" s="22">
        <f t="shared" si="10"/>
        <v>-0.46470298349211286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1664607.2</v>
      </c>
      <c r="D202" s="50">
        <f>IF('Town Data'!E198&gt;9,'Town Data'!D198,"*")</f>
        <v>285740.96999999997</v>
      </c>
      <c r="E202" s="51" t="str">
        <f>IF('Town Data'!G198&gt;9,'Town Data'!F198,"*")</f>
        <v>*</v>
      </c>
      <c r="F202" s="50">
        <f>IF('Town Data'!I198&gt;9,'Town Data'!H198,"*")</f>
        <v>2965094.83</v>
      </c>
      <c r="G202" s="50">
        <f>IF('Town Data'!K198&gt;9,'Town Data'!J198,"*")</f>
        <v>445425.82</v>
      </c>
      <c r="H202" s="51" t="str">
        <f>IF('Town Data'!M198&gt;9,'Town Data'!L198,"*")</f>
        <v>*</v>
      </c>
      <c r="I202" s="22">
        <f t="shared" si="9"/>
        <v>-0.43859900089603543</v>
      </c>
      <c r="J202" s="22">
        <f t="shared" si="10"/>
        <v>-0.35849931196175389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1536264.18</v>
      </c>
      <c r="D203" s="50">
        <f>IF('Town Data'!E199&gt;9,'Town Data'!D199,"*")</f>
        <v>568228.80000000005</v>
      </c>
      <c r="E203" s="51" t="str">
        <f>IF('Town Data'!G199&gt;9,'Town Data'!F199,"*")</f>
        <v>*</v>
      </c>
      <c r="F203" s="50">
        <f>IF('Town Data'!I199&gt;9,'Town Data'!H199,"*")</f>
        <v>1217169.1000000001</v>
      </c>
      <c r="G203" s="50">
        <f>IF('Town Data'!K199&gt;9,'Town Data'!J199,"*")</f>
        <v>362437.38</v>
      </c>
      <c r="H203" s="51" t="str">
        <f>IF('Town Data'!M199&gt;9,'Town Data'!L199,"*")</f>
        <v>*</v>
      </c>
      <c r="I203" s="22">
        <f t="shared" si="9"/>
        <v>0.26216166677251324</v>
      </c>
      <c r="J203" s="22">
        <f t="shared" si="10"/>
        <v>0.56779855322869854</v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4137337.23</v>
      </c>
      <c r="D204" s="50">
        <f>IF('Town Data'!E200&gt;9,'Town Data'!D200,"*")</f>
        <v>491791.84</v>
      </c>
      <c r="E204" s="51" t="str">
        <f>IF('Town Data'!G200&gt;9,'Town Data'!F200,"*")</f>
        <v>*</v>
      </c>
      <c r="F204" s="50">
        <f>IF('Town Data'!I200&gt;9,'Town Data'!H200,"*")</f>
        <v>4151071.94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  <v>-3.3087140378492124E-3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6675866.29</v>
      </c>
      <c r="D205" s="50">
        <f>IF('Town Data'!E201&gt;9,'Town Data'!D201,"*")</f>
        <v>1295646.1000000001</v>
      </c>
      <c r="E205" s="51" t="str">
        <f>IF('Town Data'!G201&gt;9,'Town Data'!F201,"*")</f>
        <v>*</v>
      </c>
      <c r="F205" s="50">
        <f>IF('Town Data'!I201&gt;9,'Town Data'!H201,"*")</f>
        <v>8347376.9199999999</v>
      </c>
      <c r="G205" s="50">
        <f>IF('Town Data'!K201&gt;9,'Town Data'!J201,"*")</f>
        <v>1527714.37</v>
      </c>
      <c r="H205" s="51">
        <f>IF('Town Data'!M201&gt;9,'Town Data'!L201,"*")</f>
        <v>253816.33333333334</v>
      </c>
      <c r="I205" s="22">
        <f t="shared" si="9"/>
        <v>-0.20024381862943358</v>
      </c>
      <c r="J205" s="22">
        <f t="shared" si="10"/>
        <v>-0.15190553584961042</v>
      </c>
      <c r="K205" s="22" t="str">
        <f t="shared" si="11"/>
        <v/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25667721.390000001</v>
      </c>
      <c r="D206" s="50">
        <f>IF('Town Data'!E202&gt;9,'Town Data'!D202,"*")</f>
        <v>5566130.54</v>
      </c>
      <c r="E206" s="51" t="str">
        <f>IF('Town Data'!G202&gt;9,'Town Data'!F202,"*")</f>
        <v>*</v>
      </c>
      <c r="F206" s="50">
        <f>IF('Town Data'!I202&gt;9,'Town Data'!H202,"*")</f>
        <v>28302515.059999999</v>
      </c>
      <c r="G206" s="50">
        <f>IF('Town Data'!K202&gt;9,'Town Data'!J202,"*")</f>
        <v>5209889.2699999996</v>
      </c>
      <c r="H206" s="51" t="str">
        <f>IF('Town Data'!M202&gt;9,'Town Data'!L202,"*")</f>
        <v>*</v>
      </c>
      <c r="I206" s="22">
        <f t="shared" si="9"/>
        <v>-9.30939764333438E-2</v>
      </c>
      <c r="J206" s="22">
        <f t="shared" si="10"/>
        <v>6.8377896638098901E-2</v>
      </c>
      <c r="K206" s="22" t="str">
        <f t="shared" si="11"/>
        <v/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1075148777.9000001</v>
      </c>
      <c r="D207" s="50">
        <f>IF('Town Data'!E203&gt;9,'Town Data'!D203,"*")</f>
        <v>394848385.72000003</v>
      </c>
      <c r="E207" s="51">
        <f>IF('Town Data'!G203&gt;9,'Town Data'!F203,"*")</f>
        <v>20547858.166666679</v>
      </c>
      <c r="F207" s="50">
        <f>IF('Town Data'!I203&gt;9,'Town Data'!H203,"*")</f>
        <v>1282961446.8599999</v>
      </c>
      <c r="G207" s="50">
        <f>IF('Town Data'!K203&gt;9,'Town Data'!J203,"*")</f>
        <v>396792283.44999999</v>
      </c>
      <c r="H207" s="51">
        <f>IF('Town Data'!M203&gt;9,'Town Data'!L203,"*")</f>
        <v>21603490.166666668</v>
      </c>
      <c r="I207" s="22">
        <f t="shared" si="9"/>
        <v>-0.1619788883513324</v>
      </c>
      <c r="J207" s="22">
        <f t="shared" si="10"/>
        <v>-4.8990310827073105E-3</v>
      </c>
      <c r="K207" s="22">
        <f t="shared" si="11"/>
        <v>-4.8863956326315613E-2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67199207.069999993</v>
      </c>
      <c r="D208" s="50">
        <f>IF('Town Data'!E204&gt;9,'Town Data'!D204,"*")</f>
        <v>30707965.41</v>
      </c>
      <c r="E208" s="51">
        <f>IF('Town Data'!G204&gt;9,'Town Data'!F204,"*")</f>
        <v>182874.00000000003</v>
      </c>
      <c r="F208" s="50">
        <f>IF('Town Data'!I204&gt;9,'Town Data'!H204,"*")</f>
        <v>56289225.75</v>
      </c>
      <c r="G208" s="50">
        <f>IF('Town Data'!K204&gt;9,'Town Data'!J204,"*")</f>
        <v>23560957.09</v>
      </c>
      <c r="H208" s="51">
        <f>IF('Town Data'!M204&gt;9,'Town Data'!L204,"*")</f>
        <v>209448.83333333369</v>
      </c>
      <c r="I208" s="22">
        <f t="shared" si="9"/>
        <v>0.19382006369131827</v>
      </c>
      <c r="J208" s="22">
        <f t="shared" si="10"/>
        <v>0.30334117127327614</v>
      </c>
      <c r="K208" s="22">
        <f t="shared" si="11"/>
        <v>-0.1268798346135466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38282552.039999999</v>
      </c>
      <c r="D209" s="50">
        <f>IF('Town Data'!E205&gt;9,'Town Data'!D205,"*")</f>
        <v>11841124.210000001</v>
      </c>
      <c r="E209" s="51">
        <f>IF('Town Data'!G205&gt;9,'Town Data'!F205,"*")</f>
        <v>429868.66666666669</v>
      </c>
      <c r="F209" s="50">
        <f>IF('Town Data'!I205&gt;9,'Town Data'!H205,"*")</f>
        <v>41006668.789999999</v>
      </c>
      <c r="G209" s="50">
        <f>IF('Town Data'!K205&gt;9,'Town Data'!J205,"*")</f>
        <v>11024553.789999999</v>
      </c>
      <c r="H209" s="51">
        <f>IF('Town Data'!M205&gt;9,'Town Data'!L205,"*")</f>
        <v>554512.66666666663</v>
      </c>
      <c r="I209" s="22">
        <f t="shared" si="9"/>
        <v>-6.6431066711381118E-2</v>
      </c>
      <c r="J209" s="22">
        <f t="shared" si="10"/>
        <v>7.4068341953275718E-2</v>
      </c>
      <c r="K209" s="22">
        <f t="shared" si="11"/>
        <v>-0.2247811591920352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13278175.74</v>
      </c>
      <c r="D210" s="50">
        <f>IF('Town Data'!E206&gt;9,'Town Data'!D206,"*")</f>
        <v>8431678.9000000004</v>
      </c>
      <c r="E210" s="51" t="str">
        <f>IF('Town Data'!G206&gt;9,'Town Data'!F206,"*")</f>
        <v>*</v>
      </c>
      <c r="F210" s="50">
        <f>IF('Town Data'!I206&gt;9,'Town Data'!H206,"*")</f>
        <v>11364937.48</v>
      </c>
      <c r="G210" s="50">
        <f>IF('Town Data'!K206&gt;9,'Town Data'!J206,"*")</f>
        <v>6849135.4100000001</v>
      </c>
      <c r="H210" s="51" t="str">
        <f>IF('Town Data'!M206&gt;9,'Town Data'!L206,"*")</f>
        <v>*</v>
      </c>
      <c r="I210" s="22">
        <f t="shared" si="9"/>
        <v>0.1683456915946008</v>
      </c>
      <c r="J210" s="22">
        <f t="shared" si="10"/>
        <v>0.23105741020821782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137014898.94999999</v>
      </c>
      <c r="D211" s="50">
        <f>IF('Town Data'!E207&gt;9,'Town Data'!D207,"*")</f>
        <v>14716935.460000001</v>
      </c>
      <c r="E211" s="51">
        <f>IF('Town Data'!G207&gt;9,'Town Data'!F207,"*")</f>
        <v>2166399.5</v>
      </c>
      <c r="F211" s="50">
        <f>IF('Town Data'!I207&gt;9,'Town Data'!H207,"*")</f>
        <v>166139716.74000001</v>
      </c>
      <c r="G211" s="50">
        <f>IF('Town Data'!K207&gt;9,'Town Data'!J207,"*")</f>
        <v>15789765.800000001</v>
      </c>
      <c r="H211" s="51">
        <f>IF('Town Data'!M207&gt;9,'Town Data'!L207,"*")</f>
        <v>3620862.5000000033</v>
      </c>
      <c r="I211" s="22">
        <f t="shared" si="9"/>
        <v>-0.17530316267228771</v>
      </c>
      <c r="J211" s="22">
        <f t="shared" si="10"/>
        <v>-6.7944664511743413E-2</v>
      </c>
      <c r="K211" s="22">
        <f t="shared" si="11"/>
        <v>-0.40168965267253365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8116501.5700000003</v>
      </c>
      <c r="D212" s="50">
        <f>IF('Town Data'!E208&gt;9,'Town Data'!D208,"*")</f>
        <v>3497328.5</v>
      </c>
      <c r="E212" s="51" t="str">
        <f>IF('Town Data'!G208&gt;9,'Town Data'!F208,"*")</f>
        <v>*</v>
      </c>
      <c r="F212" s="50">
        <f>IF('Town Data'!I208&gt;9,'Town Data'!H208,"*")</f>
        <v>7584379.6900000004</v>
      </c>
      <c r="G212" s="50">
        <f>IF('Town Data'!K208&gt;9,'Town Data'!J208,"*")</f>
        <v>2546917.62</v>
      </c>
      <c r="H212" s="51" t="str">
        <f>IF('Town Data'!M208&gt;9,'Town Data'!L208,"*")</f>
        <v>*</v>
      </c>
      <c r="I212" s="22">
        <f t="shared" si="9"/>
        <v>7.0160237455095004E-2</v>
      </c>
      <c r="J212" s="22">
        <f t="shared" si="10"/>
        <v>0.37316121751908088</v>
      </c>
      <c r="K212" s="22" t="str">
        <f t="shared" si="11"/>
        <v/>
      </c>
    </row>
    <row r="213" spans="2:11" x14ac:dyDescent="0.25">
      <c r="B213" s="27" t="str">
        <f>'Town Data'!A209</f>
        <v>WOODSTOCK</v>
      </c>
      <c r="C213" s="49">
        <f>IF('Town Data'!C209&gt;9,'Town Data'!B209,"*")</f>
        <v>76764095.519999996</v>
      </c>
      <c r="D213" s="50">
        <f>IF('Town Data'!E209&gt;9,'Town Data'!D209,"*")</f>
        <v>20638474.57</v>
      </c>
      <c r="E213" s="51">
        <f>IF('Town Data'!G209&gt;9,'Town Data'!F209,"*")</f>
        <v>1171209.5</v>
      </c>
      <c r="F213" s="50">
        <f>IF('Town Data'!I209&gt;9,'Town Data'!H209,"*")</f>
        <v>88970854.489999995</v>
      </c>
      <c r="G213" s="50">
        <f>IF('Town Data'!K209&gt;9,'Town Data'!J209,"*")</f>
        <v>22508455.109999999</v>
      </c>
      <c r="H213" s="51">
        <f>IF('Town Data'!M209&gt;9,'Town Data'!L209,"*")</f>
        <v>1761398.833333334</v>
      </c>
      <c r="I213" s="22">
        <f t="shared" si="9"/>
        <v>-0.13719952494523918</v>
      </c>
      <c r="J213" s="22">
        <f t="shared" si="10"/>
        <v>-8.307902656407587E-2</v>
      </c>
      <c r="K213" s="22">
        <f t="shared" si="11"/>
        <v>-0.33506853880244636</v>
      </c>
    </row>
    <row r="214" spans="2:11" x14ac:dyDescent="0.25">
      <c r="B214" s="27" t="str">
        <f>'Town Data'!A210</f>
        <v>WORCESTER</v>
      </c>
      <c r="C214" s="49">
        <f>IF('Town Data'!C210&gt;9,'Town Data'!B210,"*")</f>
        <v>2113059.91</v>
      </c>
      <c r="D214" s="50">
        <f>IF('Town Data'!E210&gt;9,'Town Data'!D210,"*")</f>
        <v>1236630.94</v>
      </c>
      <c r="E214" s="51" t="str">
        <f>IF('Town Data'!G210&gt;9,'Town Data'!F210,"*")</f>
        <v>*</v>
      </c>
      <c r="F214" s="50">
        <f>IF('Town Data'!I210&gt;9,'Town Data'!H210,"*")</f>
        <v>2239791.9700000002</v>
      </c>
      <c r="G214" s="50">
        <f>IF('Town Data'!K210&gt;9,'Town Data'!J210,"*")</f>
        <v>1134804.67</v>
      </c>
      <c r="H214" s="51" t="str">
        <f>IF('Town Data'!M210&gt;9,'Town Data'!L210,"*")</f>
        <v>*</v>
      </c>
      <c r="I214" s="22">
        <f t="shared" si="9"/>
        <v>-5.6582067306902635E-2</v>
      </c>
      <c r="J214" s="22">
        <f t="shared" si="10"/>
        <v>8.9730217624148498E-2</v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A118" sqref="A118:XFD1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9164536.8800000008</v>
      </c>
      <c r="C2" s="38">
        <v>26</v>
      </c>
      <c r="D2" s="41">
        <v>1595939.3</v>
      </c>
      <c r="E2" s="38">
        <v>23</v>
      </c>
      <c r="F2" s="38">
        <v>0</v>
      </c>
      <c r="G2" s="38">
        <v>0</v>
      </c>
      <c r="H2" s="41">
        <v>9393553.0600000005</v>
      </c>
      <c r="I2" s="38">
        <v>30</v>
      </c>
      <c r="J2" s="41">
        <v>1569022.78</v>
      </c>
      <c r="K2" s="38">
        <v>24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1818173.88</v>
      </c>
      <c r="C3" s="38">
        <v>10</v>
      </c>
      <c r="D3" s="41">
        <v>0</v>
      </c>
      <c r="E3" s="38">
        <v>0</v>
      </c>
      <c r="F3" s="38">
        <v>0</v>
      </c>
      <c r="G3" s="38">
        <v>0</v>
      </c>
      <c r="H3" s="41">
        <v>1705665.2</v>
      </c>
      <c r="I3" s="38">
        <v>13</v>
      </c>
      <c r="J3" s="41">
        <v>463689.69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18647038.030000001</v>
      </c>
      <c r="C4" s="38">
        <v>40</v>
      </c>
      <c r="D4" s="41">
        <v>4921364.13</v>
      </c>
      <c r="E4" s="38">
        <v>32</v>
      </c>
      <c r="F4" s="41">
        <v>0</v>
      </c>
      <c r="G4" s="38">
        <v>0</v>
      </c>
      <c r="H4" s="41">
        <v>24104124.489999998</v>
      </c>
      <c r="I4" s="38">
        <v>46</v>
      </c>
      <c r="J4" s="41">
        <v>4763655.29</v>
      </c>
      <c r="K4" s="38">
        <v>38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161192399.03999999</v>
      </c>
      <c r="C5" s="38">
        <v>65</v>
      </c>
      <c r="D5" s="41">
        <v>5869995.3799999999</v>
      </c>
      <c r="E5" s="38">
        <v>50</v>
      </c>
      <c r="F5" s="38">
        <v>527070.83333333302</v>
      </c>
      <c r="G5" s="38">
        <v>12</v>
      </c>
      <c r="H5" s="41">
        <v>169535808.5</v>
      </c>
      <c r="I5" s="38">
        <v>74</v>
      </c>
      <c r="J5" s="41">
        <v>5655283</v>
      </c>
      <c r="K5" s="38">
        <v>62</v>
      </c>
      <c r="L5" s="38">
        <v>586624.33333333337</v>
      </c>
      <c r="M5" s="38">
        <v>15</v>
      </c>
      <c r="N5" s="34"/>
      <c r="O5" s="34"/>
      <c r="P5" s="34"/>
      <c r="Q5" s="34"/>
    </row>
    <row r="6" spans="1:17" x14ac:dyDescent="0.25">
      <c r="A6" s="37" t="s">
        <v>56</v>
      </c>
      <c r="B6" s="41">
        <v>2958969.53</v>
      </c>
      <c r="C6" s="38">
        <v>12</v>
      </c>
      <c r="D6" s="41">
        <v>1268548.18</v>
      </c>
      <c r="E6" s="38">
        <v>11</v>
      </c>
      <c r="F6" s="41">
        <v>0</v>
      </c>
      <c r="G6" s="38">
        <v>0</v>
      </c>
      <c r="H6" s="41">
        <v>3292258.03</v>
      </c>
      <c r="I6" s="38">
        <v>10</v>
      </c>
      <c r="J6" s="41">
        <v>0</v>
      </c>
      <c r="K6" s="38">
        <v>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2462809.65</v>
      </c>
      <c r="C7" s="38">
        <v>17</v>
      </c>
      <c r="D7" s="41">
        <v>566453.18000000005</v>
      </c>
      <c r="E7" s="38">
        <v>14</v>
      </c>
      <c r="F7" s="41">
        <v>0</v>
      </c>
      <c r="G7" s="38">
        <v>0</v>
      </c>
      <c r="H7" s="41">
        <v>2731407.94</v>
      </c>
      <c r="I7" s="38">
        <v>18</v>
      </c>
      <c r="J7" s="41">
        <v>536323.93999999994</v>
      </c>
      <c r="K7" s="38">
        <v>14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32329086.52</v>
      </c>
      <c r="C8" s="38">
        <v>39</v>
      </c>
      <c r="D8" s="41">
        <v>1745085.54</v>
      </c>
      <c r="E8" s="38">
        <v>32</v>
      </c>
      <c r="F8" s="41">
        <v>0</v>
      </c>
      <c r="G8" s="38">
        <v>0</v>
      </c>
      <c r="H8" s="41">
        <v>32928732.120000001</v>
      </c>
      <c r="I8" s="38">
        <v>44</v>
      </c>
      <c r="J8" s="41">
        <v>1757759.54</v>
      </c>
      <c r="K8" s="38">
        <v>35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576744981.36000001</v>
      </c>
      <c r="C9" s="38">
        <v>342</v>
      </c>
      <c r="D9" s="41">
        <v>135032782.40000001</v>
      </c>
      <c r="E9" s="38">
        <v>286</v>
      </c>
      <c r="F9" s="38">
        <v>4534982.6666666726</v>
      </c>
      <c r="G9" s="38">
        <v>88</v>
      </c>
      <c r="H9" s="41">
        <v>594528405.24000001</v>
      </c>
      <c r="I9" s="38">
        <v>376</v>
      </c>
      <c r="J9" s="41">
        <v>124605475.70999999</v>
      </c>
      <c r="K9" s="38">
        <v>318</v>
      </c>
      <c r="L9" s="38">
        <v>4772332.8333333367</v>
      </c>
      <c r="M9" s="38">
        <v>94</v>
      </c>
      <c r="N9" s="34"/>
      <c r="O9" s="34"/>
      <c r="P9" s="34"/>
      <c r="Q9" s="34"/>
    </row>
    <row r="10" spans="1:17" x14ac:dyDescent="0.25">
      <c r="A10" s="37" t="s">
        <v>60</v>
      </c>
      <c r="B10" s="41">
        <v>104497088.11</v>
      </c>
      <c r="C10" s="38">
        <v>58</v>
      </c>
      <c r="D10" s="41">
        <v>12439667.77</v>
      </c>
      <c r="E10" s="38">
        <v>47</v>
      </c>
      <c r="F10" s="41">
        <v>649487.16666666663</v>
      </c>
      <c r="G10" s="38">
        <v>13</v>
      </c>
      <c r="H10" s="41">
        <v>116869932.69</v>
      </c>
      <c r="I10" s="38">
        <v>61</v>
      </c>
      <c r="J10" s="41">
        <v>13073211.93</v>
      </c>
      <c r="K10" s="38">
        <v>51</v>
      </c>
      <c r="L10" s="41">
        <v>905790.8333333336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185480740.11000001</v>
      </c>
      <c r="C11" s="38">
        <v>84</v>
      </c>
      <c r="D11" s="41">
        <v>18687733.420000002</v>
      </c>
      <c r="E11" s="38">
        <v>72</v>
      </c>
      <c r="F11" s="38">
        <v>688403.33333333302</v>
      </c>
      <c r="G11" s="38">
        <v>21</v>
      </c>
      <c r="H11" s="41">
        <v>222049686.43000001</v>
      </c>
      <c r="I11" s="38">
        <v>84</v>
      </c>
      <c r="J11" s="41">
        <v>15859067.640000001</v>
      </c>
      <c r="K11" s="38">
        <v>73</v>
      </c>
      <c r="L11" s="38">
        <v>844183.16666666686</v>
      </c>
      <c r="M11" s="38">
        <v>21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487508110.76999998</v>
      </c>
      <c r="C12" s="38">
        <v>355</v>
      </c>
      <c r="D12" s="41">
        <v>150258014.21000001</v>
      </c>
      <c r="E12" s="38">
        <v>309</v>
      </c>
      <c r="F12" s="41">
        <v>1933382.166666667</v>
      </c>
      <c r="G12" s="38">
        <v>81</v>
      </c>
      <c r="H12" s="41">
        <v>527847766.88999999</v>
      </c>
      <c r="I12" s="38">
        <v>373</v>
      </c>
      <c r="J12" s="41">
        <v>140521880.38999999</v>
      </c>
      <c r="K12" s="38">
        <v>321</v>
      </c>
      <c r="L12" s="41">
        <v>2253240.6666666679</v>
      </c>
      <c r="M12" s="38">
        <v>93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7982309.5899999999</v>
      </c>
      <c r="C13" s="38">
        <v>15</v>
      </c>
      <c r="D13" s="41">
        <v>1350016.49</v>
      </c>
      <c r="E13" s="38">
        <v>12</v>
      </c>
      <c r="F13" s="38">
        <v>0</v>
      </c>
      <c r="G13" s="38">
        <v>0</v>
      </c>
      <c r="H13" s="38">
        <v>8202164.4199999999</v>
      </c>
      <c r="I13" s="38">
        <v>19</v>
      </c>
      <c r="J13" s="38">
        <v>1113002.03</v>
      </c>
      <c r="K13" s="38">
        <v>15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197336449.96000001</v>
      </c>
      <c r="C14" s="38">
        <v>85</v>
      </c>
      <c r="D14" s="41">
        <v>71450360.170000002</v>
      </c>
      <c r="E14" s="38">
        <v>77</v>
      </c>
      <c r="F14" s="38">
        <v>1324195.8333333337</v>
      </c>
      <c r="G14" s="38">
        <v>35</v>
      </c>
      <c r="H14" s="41">
        <v>222041160.03999999</v>
      </c>
      <c r="I14" s="38">
        <v>83</v>
      </c>
      <c r="J14" s="41">
        <v>74158230.120000005</v>
      </c>
      <c r="K14" s="38">
        <v>75</v>
      </c>
      <c r="L14" s="38">
        <v>1368776.4999999993</v>
      </c>
      <c r="M14" s="38">
        <v>38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44767114.75</v>
      </c>
      <c r="C15" s="38">
        <v>59</v>
      </c>
      <c r="D15" s="41">
        <v>5851527.9400000004</v>
      </c>
      <c r="E15" s="38">
        <v>51</v>
      </c>
      <c r="F15" s="38">
        <v>1387675.333333333</v>
      </c>
      <c r="G15" s="38">
        <v>21</v>
      </c>
      <c r="H15" s="41">
        <v>43047161.25</v>
      </c>
      <c r="I15" s="38">
        <v>60</v>
      </c>
      <c r="J15" s="41">
        <v>5650819.9800000004</v>
      </c>
      <c r="K15" s="38">
        <v>53</v>
      </c>
      <c r="L15" s="38">
        <v>1017792.4999999999</v>
      </c>
      <c r="M15" s="38">
        <v>27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0</v>
      </c>
      <c r="C16" s="38">
        <v>0</v>
      </c>
      <c r="D16" s="41">
        <v>0</v>
      </c>
      <c r="E16" s="38">
        <v>0</v>
      </c>
      <c r="F16" s="38">
        <v>0</v>
      </c>
      <c r="G16" s="38">
        <v>0</v>
      </c>
      <c r="H16" s="41">
        <v>8115136.4900000002</v>
      </c>
      <c r="I16" s="38">
        <v>10</v>
      </c>
      <c r="J16" s="41">
        <v>4451287.87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96248426.950000003</v>
      </c>
      <c r="C17" s="38">
        <v>72</v>
      </c>
      <c r="D17" s="41">
        <v>20063491.91</v>
      </c>
      <c r="E17" s="38">
        <v>61</v>
      </c>
      <c r="F17" s="41">
        <v>960706.50000000012</v>
      </c>
      <c r="G17" s="38">
        <v>28</v>
      </c>
      <c r="H17" s="41">
        <v>96253899.209999993</v>
      </c>
      <c r="I17" s="38">
        <v>81</v>
      </c>
      <c r="J17" s="41">
        <v>20397456.82</v>
      </c>
      <c r="K17" s="38">
        <v>69</v>
      </c>
      <c r="L17" s="41">
        <v>1282395.3333333335</v>
      </c>
      <c r="M17" s="38">
        <v>27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453824.18</v>
      </c>
      <c r="C18" s="38">
        <v>14</v>
      </c>
      <c r="D18" s="41">
        <v>103840.93</v>
      </c>
      <c r="E18" s="38">
        <v>12</v>
      </c>
      <c r="F18" s="38">
        <v>0</v>
      </c>
      <c r="G18" s="38">
        <v>0</v>
      </c>
      <c r="H18" s="41">
        <v>756620.7</v>
      </c>
      <c r="I18" s="38">
        <v>17</v>
      </c>
      <c r="J18" s="41">
        <v>143958.66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95048005.590000004</v>
      </c>
      <c r="C19" s="38">
        <v>121</v>
      </c>
      <c r="D19" s="41">
        <v>14583775.02</v>
      </c>
      <c r="E19" s="38">
        <v>106</v>
      </c>
      <c r="F19" s="38">
        <v>1398060.8333333333</v>
      </c>
      <c r="G19" s="38">
        <v>17</v>
      </c>
      <c r="H19" s="41">
        <v>101959456.65000001</v>
      </c>
      <c r="I19" s="38">
        <v>135</v>
      </c>
      <c r="J19" s="41">
        <v>13926615.109999999</v>
      </c>
      <c r="K19" s="38">
        <v>116</v>
      </c>
      <c r="L19" s="38">
        <v>1554101.6666666672</v>
      </c>
      <c r="M19" s="38">
        <v>20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558076239.49000001</v>
      </c>
      <c r="C20" s="38">
        <v>416</v>
      </c>
      <c r="D20" s="41">
        <v>88561476.519999996</v>
      </c>
      <c r="E20" s="38">
        <v>362</v>
      </c>
      <c r="F20" s="38">
        <v>3245311.0000000019</v>
      </c>
      <c r="G20" s="38">
        <v>113</v>
      </c>
      <c r="H20" s="41">
        <v>693110296.10000002</v>
      </c>
      <c r="I20" s="38">
        <v>440</v>
      </c>
      <c r="J20" s="41">
        <v>91703431.700000003</v>
      </c>
      <c r="K20" s="38">
        <v>385</v>
      </c>
      <c r="L20" s="38">
        <v>4363642.833333333</v>
      </c>
      <c r="M20" s="38">
        <v>121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5416676.5199999996</v>
      </c>
      <c r="C21" s="38">
        <v>22</v>
      </c>
      <c r="D21" s="41">
        <v>2091389.21</v>
      </c>
      <c r="E21" s="38">
        <v>18</v>
      </c>
      <c r="F21" s="38">
        <v>0</v>
      </c>
      <c r="G21" s="38">
        <v>0</v>
      </c>
      <c r="H21" s="41">
        <v>5984101.3499999996</v>
      </c>
      <c r="I21" s="38">
        <v>24</v>
      </c>
      <c r="J21" s="41">
        <v>2183039.0499999998</v>
      </c>
      <c r="K21" s="38">
        <v>23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15385851.26</v>
      </c>
      <c r="C22" s="38">
        <v>23</v>
      </c>
      <c r="D22" s="41">
        <v>3770207.87</v>
      </c>
      <c r="E22" s="38">
        <v>20</v>
      </c>
      <c r="F22" s="38">
        <v>0</v>
      </c>
      <c r="G22" s="38">
        <v>0</v>
      </c>
      <c r="H22" s="41">
        <v>17389529.460000001</v>
      </c>
      <c r="I22" s="38">
        <v>20</v>
      </c>
      <c r="J22" s="41">
        <v>3779895.64</v>
      </c>
      <c r="K22" s="38">
        <v>18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9022142.7799999993</v>
      </c>
      <c r="C23" s="38">
        <v>31</v>
      </c>
      <c r="D23" s="41">
        <v>4325314.96</v>
      </c>
      <c r="E23" s="38">
        <v>24</v>
      </c>
      <c r="F23" s="41">
        <v>0</v>
      </c>
      <c r="G23" s="38">
        <v>0</v>
      </c>
      <c r="H23" s="41">
        <v>7787304.25</v>
      </c>
      <c r="I23" s="38">
        <v>29</v>
      </c>
      <c r="J23" s="41">
        <v>3552008.18</v>
      </c>
      <c r="K23" s="38">
        <v>22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72423577.840000004</v>
      </c>
      <c r="C24" s="38">
        <v>113</v>
      </c>
      <c r="D24" s="41">
        <v>19637462.780000001</v>
      </c>
      <c r="E24" s="38">
        <v>98</v>
      </c>
      <c r="F24" s="38">
        <v>814298.66666666628</v>
      </c>
      <c r="G24" s="38">
        <v>16</v>
      </c>
      <c r="H24" s="41">
        <v>70692057.950000003</v>
      </c>
      <c r="I24" s="38">
        <v>122</v>
      </c>
      <c r="J24" s="41">
        <v>17433485.210000001</v>
      </c>
      <c r="K24" s="38">
        <v>109</v>
      </c>
      <c r="L24" s="38">
        <v>767046.66666666709</v>
      </c>
      <c r="M24" s="38">
        <v>20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34440718.329999998</v>
      </c>
      <c r="C25" s="38">
        <v>14</v>
      </c>
      <c r="D25" s="38">
        <v>475019.17</v>
      </c>
      <c r="E25" s="38">
        <v>10</v>
      </c>
      <c r="F25" s="38">
        <v>0</v>
      </c>
      <c r="G25" s="38">
        <v>0</v>
      </c>
      <c r="H25" s="41">
        <v>46692678.939999998</v>
      </c>
      <c r="I25" s="38">
        <v>19</v>
      </c>
      <c r="J25" s="41">
        <v>551346.88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1449079.17</v>
      </c>
      <c r="C26" s="38">
        <v>15</v>
      </c>
      <c r="D26" s="41">
        <v>288715.38</v>
      </c>
      <c r="E26" s="38">
        <v>13</v>
      </c>
      <c r="F26" s="38">
        <v>0</v>
      </c>
      <c r="G26" s="38">
        <v>0</v>
      </c>
      <c r="H26" s="41">
        <v>1772599.03</v>
      </c>
      <c r="I26" s="38">
        <v>15</v>
      </c>
      <c r="J26" s="41">
        <v>345291.93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15424339.02</v>
      </c>
      <c r="C27" s="38">
        <v>49</v>
      </c>
      <c r="D27" s="41">
        <v>5894191.8300000001</v>
      </c>
      <c r="E27" s="38">
        <v>41</v>
      </c>
      <c r="F27" s="41">
        <v>0</v>
      </c>
      <c r="G27" s="38">
        <v>0</v>
      </c>
      <c r="H27" s="41">
        <v>15493454.43</v>
      </c>
      <c r="I27" s="38">
        <v>52</v>
      </c>
      <c r="J27" s="41">
        <v>6087904.4199999999</v>
      </c>
      <c r="K27" s="38">
        <v>44</v>
      </c>
      <c r="L27" s="41">
        <v>72616.666666666613</v>
      </c>
      <c r="M27" s="38">
        <v>16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936821211.46000004</v>
      </c>
      <c r="C28" s="38">
        <v>787</v>
      </c>
      <c r="D28" s="41">
        <v>220144435.28</v>
      </c>
      <c r="E28" s="38">
        <v>671</v>
      </c>
      <c r="F28" s="38">
        <v>7749498.5</v>
      </c>
      <c r="G28" s="38">
        <v>169</v>
      </c>
      <c r="H28" s="41">
        <v>998183845.13999999</v>
      </c>
      <c r="I28" s="38">
        <v>824</v>
      </c>
      <c r="J28" s="41">
        <v>241393245.06</v>
      </c>
      <c r="K28" s="38">
        <v>712</v>
      </c>
      <c r="L28" s="38">
        <v>9875313.5000000056</v>
      </c>
      <c r="M28" s="38">
        <v>199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954216163.17999995</v>
      </c>
      <c r="C29" s="38">
        <v>25</v>
      </c>
      <c r="D29" s="41">
        <v>2457080.96</v>
      </c>
      <c r="E29" s="38">
        <v>20</v>
      </c>
      <c r="F29" s="38">
        <v>0</v>
      </c>
      <c r="G29" s="38">
        <v>0</v>
      </c>
      <c r="H29" s="41">
        <v>989455264.02999997</v>
      </c>
      <c r="I29" s="38">
        <v>30</v>
      </c>
      <c r="J29" s="41">
        <v>2641996.98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2774779.61</v>
      </c>
      <c r="C30" s="38">
        <v>29</v>
      </c>
      <c r="D30" s="41">
        <v>298871.03000000003</v>
      </c>
      <c r="E30" s="38">
        <v>24</v>
      </c>
      <c r="F30" s="38">
        <v>0</v>
      </c>
      <c r="G30" s="38">
        <v>0</v>
      </c>
      <c r="H30" s="41">
        <v>2556601.06</v>
      </c>
      <c r="I30" s="38">
        <v>35</v>
      </c>
      <c r="J30" s="41">
        <v>524204.03</v>
      </c>
      <c r="K30" s="38">
        <v>30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62301186.719999999</v>
      </c>
      <c r="C31" s="38">
        <v>105</v>
      </c>
      <c r="D31" s="41">
        <v>23895342.859999999</v>
      </c>
      <c r="E31" s="38">
        <v>92</v>
      </c>
      <c r="F31" s="38">
        <v>673066.83333333302</v>
      </c>
      <c r="G31" s="38">
        <v>17</v>
      </c>
      <c r="H31" s="41">
        <v>63944963.109999999</v>
      </c>
      <c r="I31" s="38">
        <v>107</v>
      </c>
      <c r="J31" s="41">
        <v>25238076.27</v>
      </c>
      <c r="K31" s="38">
        <v>98</v>
      </c>
      <c r="L31" s="38">
        <v>762720.83333333337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5072442.74</v>
      </c>
      <c r="C32" s="38">
        <v>16</v>
      </c>
      <c r="D32" s="41">
        <v>624362.44999999995</v>
      </c>
      <c r="E32" s="38">
        <v>11</v>
      </c>
      <c r="F32" s="41">
        <v>0</v>
      </c>
      <c r="G32" s="38">
        <v>0</v>
      </c>
      <c r="H32" s="41">
        <v>5152673.34</v>
      </c>
      <c r="I32" s="38">
        <v>15</v>
      </c>
      <c r="J32" s="41">
        <v>562597.79</v>
      </c>
      <c r="K32" s="38">
        <v>10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70267704.659999996</v>
      </c>
      <c r="C33" s="38">
        <v>84</v>
      </c>
      <c r="D33" s="41">
        <v>22973108.91</v>
      </c>
      <c r="E33" s="38">
        <v>70</v>
      </c>
      <c r="F33" s="41">
        <v>72870.333333333343</v>
      </c>
      <c r="G33" s="38">
        <v>12</v>
      </c>
      <c r="H33" s="41">
        <v>64745653.439999998</v>
      </c>
      <c r="I33" s="38">
        <v>84</v>
      </c>
      <c r="J33" s="41">
        <v>20676033.16</v>
      </c>
      <c r="K33" s="38">
        <v>73</v>
      </c>
      <c r="L33" s="41">
        <v>170733.83333333337</v>
      </c>
      <c r="M33" s="38">
        <v>12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7474977.4900000002</v>
      </c>
      <c r="C34" s="38">
        <v>30</v>
      </c>
      <c r="D34" s="41">
        <v>1609826.93</v>
      </c>
      <c r="E34" s="38">
        <v>26</v>
      </c>
      <c r="F34" s="38">
        <v>0</v>
      </c>
      <c r="G34" s="38">
        <v>0</v>
      </c>
      <c r="H34" s="41">
        <v>6874265.2400000002</v>
      </c>
      <c r="I34" s="38">
        <v>35</v>
      </c>
      <c r="J34" s="41">
        <v>1341418.42</v>
      </c>
      <c r="K34" s="38">
        <v>30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2450927.77</v>
      </c>
      <c r="C35" s="38">
        <v>15</v>
      </c>
      <c r="D35" s="41">
        <v>1198155.49</v>
      </c>
      <c r="E35" s="38">
        <v>14</v>
      </c>
      <c r="F35" s="38">
        <v>0</v>
      </c>
      <c r="G35" s="38">
        <v>0</v>
      </c>
      <c r="H35" s="41">
        <v>1891703.99</v>
      </c>
      <c r="I35" s="38">
        <v>17</v>
      </c>
      <c r="J35" s="41">
        <v>874577.49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22868547.73</v>
      </c>
      <c r="C36" s="38">
        <v>91</v>
      </c>
      <c r="D36" s="41">
        <v>6399837.5099999998</v>
      </c>
      <c r="E36" s="38">
        <v>66</v>
      </c>
      <c r="F36" s="38">
        <v>333045.99999999953</v>
      </c>
      <c r="G36" s="38">
        <v>14</v>
      </c>
      <c r="H36" s="41">
        <v>26305972.120000001</v>
      </c>
      <c r="I36" s="38">
        <v>99</v>
      </c>
      <c r="J36" s="41">
        <v>6227474.3499999996</v>
      </c>
      <c r="K36" s="38">
        <v>76</v>
      </c>
      <c r="L36" s="38">
        <v>245604.99999999962</v>
      </c>
      <c r="M36" s="38">
        <v>14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10706659.550000001</v>
      </c>
      <c r="C37" s="38">
        <v>32</v>
      </c>
      <c r="D37" s="41">
        <v>1226944.49</v>
      </c>
      <c r="E37" s="38">
        <v>27</v>
      </c>
      <c r="F37" s="38">
        <v>0</v>
      </c>
      <c r="G37" s="38">
        <v>0</v>
      </c>
      <c r="H37" s="41">
        <v>13386748.699999999</v>
      </c>
      <c r="I37" s="38">
        <v>35</v>
      </c>
      <c r="J37" s="41">
        <v>1137155.24</v>
      </c>
      <c r="K37" s="38">
        <v>30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94719812.810000002</v>
      </c>
      <c r="C38" s="38">
        <v>97</v>
      </c>
      <c r="D38" s="41">
        <v>8984956.4800000004</v>
      </c>
      <c r="E38" s="38">
        <v>84</v>
      </c>
      <c r="F38" s="38">
        <v>461178.16666666669</v>
      </c>
      <c r="G38" s="38">
        <v>23</v>
      </c>
      <c r="H38" s="41">
        <v>84293826.609999999</v>
      </c>
      <c r="I38" s="38">
        <v>102</v>
      </c>
      <c r="J38" s="41">
        <v>8662547.25</v>
      </c>
      <c r="K38" s="38">
        <v>88</v>
      </c>
      <c r="L38" s="38">
        <v>427873.83333333372</v>
      </c>
      <c r="M38" s="38">
        <v>25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1820358.55</v>
      </c>
      <c r="C39" s="38">
        <v>13</v>
      </c>
      <c r="D39" s="41">
        <v>0</v>
      </c>
      <c r="E39" s="38">
        <v>0</v>
      </c>
      <c r="F39" s="38">
        <v>0</v>
      </c>
      <c r="G39" s="38">
        <v>0</v>
      </c>
      <c r="H39" s="41">
        <v>2143299.2799999998</v>
      </c>
      <c r="I39" s="38">
        <v>17</v>
      </c>
      <c r="J39" s="41">
        <v>1075463.3700000001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84079296.109999999</v>
      </c>
      <c r="C40" s="38">
        <v>60</v>
      </c>
      <c r="D40" s="41">
        <v>18350591.640000001</v>
      </c>
      <c r="E40" s="38">
        <v>50</v>
      </c>
      <c r="F40" s="41">
        <v>253277.33333333337</v>
      </c>
      <c r="G40" s="38">
        <v>13</v>
      </c>
      <c r="H40" s="41">
        <v>99038245.230000004</v>
      </c>
      <c r="I40" s="38">
        <v>67</v>
      </c>
      <c r="J40" s="41">
        <v>18076079.890000001</v>
      </c>
      <c r="K40" s="38">
        <v>58</v>
      </c>
      <c r="L40" s="41">
        <v>395933.66666666634</v>
      </c>
      <c r="M40" s="38">
        <v>13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1616113224.8599999</v>
      </c>
      <c r="C41" s="38">
        <v>324</v>
      </c>
      <c r="D41" s="41">
        <v>359819971.56</v>
      </c>
      <c r="E41" s="38">
        <v>274</v>
      </c>
      <c r="F41" s="38">
        <v>10590649.499999996</v>
      </c>
      <c r="G41" s="38">
        <v>85</v>
      </c>
      <c r="H41" s="41">
        <v>1688731568.9400001</v>
      </c>
      <c r="I41" s="38">
        <v>349</v>
      </c>
      <c r="J41" s="41">
        <v>350279778.13</v>
      </c>
      <c r="K41" s="38">
        <v>293</v>
      </c>
      <c r="L41" s="38">
        <v>16199650.666666666</v>
      </c>
      <c r="M41" s="38">
        <v>94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1183041.3600000001</v>
      </c>
      <c r="C42" s="38">
        <v>15</v>
      </c>
      <c r="D42" s="41">
        <v>452511.31</v>
      </c>
      <c r="E42" s="38">
        <v>13</v>
      </c>
      <c r="F42" s="38">
        <v>0</v>
      </c>
      <c r="G42" s="38">
        <v>0</v>
      </c>
      <c r="H42" s="41">
        <v>2097127.13</v>
      </c>
      <c r="I42" s="38">
        <v>18</v>
      </c>
      <c r="J42" s="41">
        <v>1063991.81</v>
      </c>
      <c r="K42" s="38">
        <v>16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5528799.8899999997</v>
      </c>
      <c r="C43" s="38">
        <v>21</v>
      </c>
      <c r="D43" s="41">
        <v>2042377.11</v>
      </c>
      <c r="E43" s="38">
        <v>19</v>
      </c>
      <c r="F43" s="38">
        <v>0</v>
      </c>
      <c r="G43" s="38">
        <v>0</v>
      </c>
      <c r="H43" s="41">
        <v>5131296.47</v>
      </c>
      <c r="I43" s="38">
        <v>22</v>
      </c>
      <c r="J43" s="41">
        <v>1813791.93</v>
      </c>
      <c r="K43" s="38">
        <v>19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7114180.0800000001</v>
      </c>
      <c r="C44" s="38">
        <v>23</v>
      </c>
      <c r="D44" s="41">
        <v>605155.91</v>
      </c>
      <c r="E44" s="38">
        <v>17</v>
      </c>
      <c r="F44" s="38">
        <v>0</v>
      </c>
      <c r="G44" s="38">
        <v>0</v>
      </c>
      <c r="H44" s="41">
        <v>6164764.3200000003</v>
      </c>
      <c r="I44" s="38">
        <v>26</v>
      </c>
      <c r="J44" s="41">
        <v>629563</v>
      </c>
      <c r="K44" s="38">
        <v>22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8427693.2100000009</v>
      </c>
      <c r="C45" s="38">
        <v>13</v>
      </c>
      <c r="D45" s="41">
        <v>3865607.27</v>
      </c>
      <c r="E45" s="38">
        <v>13</v>
      </c>
      <c r="F45" s="38">
        <v>0</v>
      </c>
      <c r="G45" s="38">
        <v>0</v>
      </c>
      <c r="H45" s="41">
        <v>8532091.7300000004</v>
      </c>
      <c r="I45" s="38">
        <v>11</v>
      </c>
      <c r="J45" s="41">
        <v>3136894.25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7375474.4199999999</v>
      </c>
      <c r="C46" s="38">
        <v>42</v>
      </c>
      <c r="D46" s="41">
        <v>3459997.95</v>
      </c>
      <c r="E46" s="38">
        <v>38</v>
      </c>
      <c r="F46" s="38">
        <v>0</v>
      </c>
      <c r="G46" s="38">
        <v>0</v>
      </c>
      <c r="H46" s="41">
        <v>7162880.6799999997</v>
      </c>
      <c r="I46" s="38">
        <v>42</v>
      </c>
      <c r="J46" s="41">
        <v>3297738.55</v>
      </c>
      <c r="K46" s="38">
        <v>40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11269492.58</v>
      </c>
      <c r="C47" s="38">
        <v>25</v>
      </c>
      <c r="D47" s="41">
        <v>2440128.2000000002</v>
      </c>
      <c r="E47" s="38">
        <v>19</v>
      </c>
      <c r="F47" s="38">
        <v>0</v>
      </c>
      <c r="G47" s="38">
        <v>0</v>
      </c>
      <c r="H47" s="41">
        <v>12483708.140000001</v>
      </c>
      <c r="I47" s="38">
        <v>28</v>
      </c>
      <c r="J47" s="41">
        <v>1785503.33</v>
      </c>
      <c r="K47" s="38">
        <v>23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14052412.85</v>
      </c>
      <c r="C48" s="38">
        <v>55</v>
      </c>
      <c r="D48" s="41">
        <v>7439584.1100000003</v>
      </c>
      <c r="E48" s="38">
        <v>48</v>
      </c>
      <c r="F48" s="38">
        <v>123753.33333333327</v>
      </c>
      <c r="G48" s="38">
        <v>10</v>
      </c>
      <c r="H48" s="41">
        <v>15361315.300000001</v>
      </c>
      <c r="I48" s="38">
        <v>64</v>
      </c>
      <c r="J48" s="41">
        <v>7523523.4800000004</v>
      </c>
      <c r="K48" s="38">
        <v>55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265751776.56</v>
      </c>
      <c r="C49" s="38">
        <v>113</v>
      </c>
      <c r="D49" s="41">
        <v>96822448.530000001</v>
      </c>
      <c r="E49" s="38">
        <v>100</v>
      </c>
      <c r="F49" s="38">
        <v>1127969.333333333</v>
      </c>
      <c r="G49" s="38">
        <v>52</v>
      </c>
      <c r="H49" s="41">
        <v>278933093.79000002</v>
      </c>
      <c r="I49" s="38">
        <v>121</v>
      </c>
      <c r="J49" s="41">
        <v>86434460.200000003</v>
      </c>
      <c r="K49" s="38">
        <v>109</v>
      </c>
      <c r="L49" s="38">
        <v>1253267.6666666658</v>
      </c>
      <c r="M49" s="38">
        <v>53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53165917.5</v>
      </c>
      <c r="C50" s="38">
        <v>75</v>
      </c>
      <c r="D50" s="41">
        <v>10085955.439999999</v>
      </c>
      <c r="E50" s="38">
        <v>55</v>
      </c>
      <c r="F50" s="38">
        <v>493943.16666666698</v>
      </c>
      <c r="G50" s="38">
        <v>12</v>
      </c>
      <c r="H50" s="41">
        <v>56804641.57</v>
      </c>
      <c r="I50" s="38">
        <v>83</v>
      </c>
      <c r="J50" s="41">
        <v>10339162.15</v>
      </c>
      <c r="K50" s="38">
        <v>63</v>
      </c>
      <c r="L50" s="38">
        <v>262840.50000000029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37703714.149999999</v>
      </c>
      <c r="C51" s="38">
        <v>58</v>
      </c>
      <c r="D51" s="41">
        <v>26115767.23</v>
      </c>
      <c r="E51" s="38">
        <v>51</v>
      </c>
      <c r="F51" s="41">
        <v>0</v>
      </c>
      <c r="G51" s="38">
        <v>0</v>
      </c>
      <c r="H51" s="41">
        <v>43796397.289999999</v>
      </c>
      <c r="I51" s="38">
        <v>59</v>
      </c>
      <c r="J51" s="41">
        <v>35086042.729999997</v>
      </c>
      <c r="K51" s="38">
        <v>54</v>
      </c>
      <c r="L51" s="41">
        <v>1934209.4999999967</v>
      </c>
      <c r="M51" s="38">
        <v>11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24680044.370000001</v>
      </c>
      <c r="C52" s="38">
        <v>49</v>
      </c>
      <c r="D52" s="41">
        <v>4138851.2</v>
      </c>
      <c r="E52" s="38">
        <v>41</v>
      </c>
      <c r="F52" s="41">
        <v>620769.66666666674</v>
      </c>
      <c r="G52" s="38">
        <v>14</v>
      </c>
      <c r="H52" s="41">
        <v>27689551.469999999</v>
      </c>
      <c r="I52" s="38">
        <v>49</v>
      </c>
      <c r="J52" s="41">
        <v>4113553</v>
      </c>
      <c r="K52" s="38">
        <v>41</v>
      </c>
      <c r="L52" s="41">
        <v>321393.00000000041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2293812.2799999998</v>
      </c>
      <c r="C53" s="38">
        <v>16</v>
      </c>
      <c r="D53" s="41">
        <v>1039020.01</v>
      </c>
      <c r="E53" s="38">
        <v>13</v>
      </c>
      <c r="F53" s="41">
        <v>0</v>
      </c>
      <c r="G53" s="38">
        <v>0</v>
      </c>
      <c r="H53" s="41">
        <v>2613196.94</v>
      </c>
      <c r="I53" s="38">
        <v>18</v>
      </c>
      <c r="J53" s="41">
        <v>1063920.96</v>
      </c>
      <c r="K53" s="38">
        <v>15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61317990.240000002</v>
      </c>
      <c r="C54" s="38">
        <v>62</v>
      </c>
      <c r="D54" s="41">
        <v>19551634.66</v>
      </c>
      <c r="E54" s="38">
        <v>54</v>
      </c>
      <c r="F54" s="41">
        <v>370202.99999999936</v>
      </c>
      <c r="G54" s="38">
        <v>15</v>
      </c>
      <c r="H54" s="41">
        <v>53503755.93</v>
      </c>
      <c r="I54" s="38">
        <v>61</v>
      </c>
      <c r="J54" s="41">
        <v>15109695.34</v>
      </c>
      <c r="K54" s="38">
        <v>52</v>
      </c>
      <c r="L54" s="41">
        <v>822127.16666666605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5294069.7599999998</v>
      </c>
      <c r="C55" s="38">
        <v>19</v>
      </c>
      <c r="D55" s="41">
        <v>1895155.81</v>
      </c>
      <c r="E55" s="38">
        <v>16</v>
      </c>
      <c r="F55" s="41">
        <v>0</v>
      </c>
      <c r="G55" s="38">
        <v>0</v>
      </c>
      <c r="H55" s="41">
        <v>5122661.4000000004</v>
      </c>
      <c r="I55" s="38">
        <v>21</v>
      </c>
      <c r="J55" s="41">
        <v>1778741.72</v>
      </c>
      <c r="K55" s="38">
        <v>17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1041140.12</v>
      </c>
      <c r="I56" s="38">
        <v>12</v>
      </c>
      <c r="J56" s="41">
        <v>190339.23</v>
      </c>
      <c r="K56" s="38">
        <v>12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77618539.569999993</v>
      </c>
      <c r="C57" s="38">
        <v>88</v>
      </c>
      <c r="D57" s="41">
        <v>23791247.100000001</v>
      </c>
      <c r="E57" s="38">
        <v>82</v>
      </c>
      <c r="F57" s="38">
        <v>1189380.9999999998</v>
      </c>
      <c r="G57" s="38">
        <v>18</v>
      </c>
      <c r="H57" s="41">
        <v>72091167.810000002</v>
      </c>
      <c r="I57" s="38">
        <v>88</v>
      </c>
      <c r="J57" s="41">
        <v>20814869.899999999</v>
      </c>
      <c r="K57" s="38">
        <v>82</v>
      </c>
      <c r="L57" s="38">
        <v>614175</v>
      </c>
      <c r="M57" s="38">
        <v>19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560824868.32000005</v>
      </c>
      <c r="C58" s="38">
        <v>390</v>
      </c>
      <c r="D58" s="41">
        <v>160971043.96000001</v>
      </c>
      <c r="E58" s="38">
        <v>331</v>
      </c>
      <c r="F58" s="38">
        <v>2631048.8333333335</v>
      </c>
      <c r="G58" s="38">
        <v>103</v>
      </c>
      <c r="H58" s="41">
        <v>650142949.75999999</v>
      </c>
      <c r="I58" s="38">
        <v>469</v>
      </c>
      <c r="J58" s="41">
        <v>156975734.22</v>
      </c>
      <c r="K58" s="38">
        <v>402</v>
      </c>
      <c r="L58" s="38">
        <v>3050342.6666666674</v>
      </c>
      <c r="M58" s="38">
        <v>122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69679606.609999999</v>
      </c>
      <c r="C59" s="38">
        <v>69</v>
      </c>
      <c r="D59" s="41">
        <v>16171337.74</v>
      </c>
      <c r="E59" s="38">
        <v>66</v>
      </c>
      <c r="F59" s="41">
        <v>58706.166666666708</v>
      </c>
      <c r="G59" s="38">
        <v>10</v>
      </c>
      <c r="H59" s="41">
        <v>72074929.109999999</v>
      </c>
      <c r="I59" s="38">
        <v>76</v>
      </c>
      <c r="J59" s="41">
        <v>14483252.220000001</v>
      </c>
      <c r="K59" s="38">
        <v>69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59242715.299999997</v>
      </c>
      <c r="C60" s="38">
        <v>82</v>
      </c>
      <c r="D60" s="41">
        <v>16640160.65</v>
      </c>
      <c r="E60" s="38">
        <v>70</v>
      </c>
      <c r="F60" s="38">
        <v>0</v>
      </c>
      <c r="G60" s="38">
        <v>0</v>
      </c>
      <c r="H60" s="41">
        <v>62283663.979999997</v>
      </c>
      <c r="I60" s="38">
        <v>84</v>
      </c>
      <c r="J60" s="41">
        <v>14289475.470000001</v>
      </c>
      <c r="K60" s="38">
        <v>72</v>
      </c>
      <c r="L60" s="38">
        <v>313777.33333333302</v>
      </c>
      <c r="M60" s="38">
        <v>10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7995892.1100000003</v>
      </c>
      <c r="C61" s="38">
        <v>31</v>
      </c>
      <c r="D61" s="41">
        <v>1705363.56</v>
      </c>
      <c r="E61" s="38">
        <v>25</v>
      </c>
      <c r="F61" s="38">
        <v>0</v>
      </c>
      <c r="G61" s="38">
        <v>0</v>
      </c>
      <c r="H61" s="41">
        <v>8625367.7300000004</v>
      </c>
      <c r="I61" s="38">
        <v>33</v>
      </c>
      <c r="J61" s="41">
        <v>1676766.06</v>
      </c>
      <c r="K61" s="38">
        <v>26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49241831.649999999</v>
      </c>
      <c r="C62" s="38">
        <v>45</v>
      </c>
      <c r="D62" s="41">
        <v>6091570.5899999999</v>
      </c>
      <c r="E62" s="38">
        <v>39</v>
      </c>
      <c r="F62" s="38">
        <v>463238.83333333302</v>
      </c>
      <c r="G62" s="38">
        <v>14</v>
      </c>
      <c r="H62" s="41">
        <v>45905621.409999996</v>
      </c>
      <c r="I62" s="38">
        <v>44</v>
      </c>
      <c r="J62" s="41">
        <v>6608050.4100000001</v>
      </c>
      <c r="K62" s="38">
        <v>40</v>
      </c>
      <c r="L62" s="38">
        <v>411456.33333333343</v>
      </c>
      <c r="M62" s="38">
        <v>14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697746.47</v>
      </c>
      <c r="C63" s="38">
        <v>13</v>
      </c>
      <c r="D63" s="41">
        <v>0</v>
      </c>
      <c r="E63" s="38">
        <v>0</v>
      </c>
      <c r="F63" s="38">
        <v>0</v>
      </c>
      <c r="G63" s="38">
        <v>0</v>
      </c>
      <c r="H63" s="41">
        <v>1773603.47</v>
      </c>
      <c r="I63" s="38">
        <v>12</v>
      </c>
      <c r="J63" s="41">
        <v>107019.31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29259395.879999999</v>
      </c>
      <c r="C64" s="38">
        <v>51</v>
      </c>
      <c r="D64" s="41">
        <v>7515536.8499999996</v>
      </c>
      <c r="E64" s="38">
        <v>40</v>
      </c>
      <c r="F64" s="38">
        <v>335257.66666666698</v>
      </c>
      <c r="G64" s="38">
        <v>16</v>
      </c>
      <c r="H64" s="41">
        <v>29354311.140000001</v>
      </c>
      <c r="I64" s="38">
        <v>59</v>
      </c>
      <c r="J64" s="41">
        <v>9044775.7200000007</v>
      </c>
      <c r="K64" s="38">
        <v>48</v>
      </c>
      <c r="L64" s="38">
        <v>340078.16666666692</v>
      </c>
      <c r="M64" s="38">
        <v>15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6653852.2999999998</v>
      </c>
      <c r="C65" s="38">
        <v>19</v>
      </c>
      <c r="D65" s="41">
        <v>1957820.91</v>
      </c>
      <c r="E65" s="38">
        <v>17</v>
      </c>
      <c r="F65" s="41">
        <v>0</v>
      </c>
      <c r="G65" s="38">
        <v>0</v>
      </c>
      <c r="H65" s="41">
        <v>5335982.05</v>
      </c>
      <c r="I65" s="38">
        <v>17</v>
      </c>
      <c r="J65" s="41">
        <v>1663753.78</v>
      </c>
      <c r="K65" s="38">
        <v>15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24788900.82</v>
      </c>
      <c r="C66" s="38">
        <v>41</v>
      </c>
      <c r="D66" s="41">
        <v>7034999.6200000001</v>
      </c>
      <c r="E66" s="38">
        <v>33</v>
      </c>
      <c r="F66" s="38">
        <v>0</v>
      </c>
      <c r="G66" s="38">
        <v>0</v>
      </c>
      <c r="H66" s="41">
        <v>21109819.210000001</v>
      </c>
      <c r="I66" s="38">
        <v>42</v>
      </c>
      <c r="J66" s="41">
        <v>6416342.7400000002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2220025.62</v>
      </c>
      <c r="C67" s="38">
        <v>21</v>
      </c>
      <c r="D67" s="41">
        <v>549972.22</v>
      </c>
      <c r="E67" s="38">
        <v>18</v>
      </c>
      <c r="F67" s="38">
        <v>0</v>
      </c>
      <c r="G67" s="38">
        <v>0</v>
      </c>
      <c r="H67" s="41">
        <v>2484934.83</v>
      </c>
      <c r="I67" s="38">
        <v>24</v>
      </c>
      <c r="J67" s="41">
        <v>811741.93</v>
      </c>
      <c r="K67" s="38">
        <v>21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2741006.25</v>
      </c>
      <c r="C68" s="38">
        <v>16</v>
      </c>
      <c r="D68" s="41">
        <v>815994.51</v>
      </c>
      <c r="E68" s="38">
        <v>12</v>
      </c>
      <c r="F68" s="38">
        <v>0</v>
      </c>
      <c r="G68" s="38">
        <v>0</v>
      </c>
      <c r="H68" s="41">
        <v>2651949.08</v>
      </c>
      <c r="I68" s="38">
        <v>17</v>
      </c>
      <c r="J68" s="41">
        <v>935915.29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8501879.5899999999</v>
      </c>
      <c r="C69" s="38">
        <v>31</v>
      </c>
      <c r="D69" s="41">
        <v>2758378.05</v>
      </c>
      <c r="E69" s="38">
        <v>22</v>
      </c>
      <c r="F69" s="38">
        <v>0</v>
      </c>
      <c r="G69" s="38">
        <v>0</v>
      </c>
      <c r="H69" s="41">
        <v>9066840.4000000004</v>
      </c>
      <c r="I69" s="38">
        <v>40</v>
      </c>
      <c r="J69" s="41">
        <v>3093490.46</v>
      </c>
      <c r="K69" s="38">
        <v>32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9746933.6600000001</v>
      </c>
      <c r="C70" s="38">
        <v>28</v>
      </c>
      <c r="D70" s="41">
        <v>5950290</v>
      </c>
      <c r="E70" s="38">
        <v>25</v>
      </c>
      <c r="F70" s="38">
        <v>0</v>
      </c>
      <c r="G70" s="38">
        <v>0</v>
      </c>
      <c r="H70" s="41">
        <v>13833974.65</v>
      </c>
      <c r="I70" s="38">
        <v>30</v>
      </c>
      <c r="J70" s="41">
        <v>8214520.7999999998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11647197.039999999</v>
      </c>
      <c r="C71" s="38">
        <v>17</v>
      </c>
      <c r="D71" s="41">
        <v>4157803.49</v>
      </c>
      <c r="E71" s="38">
        <v>11</v>
      </c>
      <c r="F71" s="41">
        <v>0</v>
      </c>
      <c r="G71" s="38">
        <v>0</v>
      </c>
      <c r="H71" s="41">
        <v>7932392.2000000002</v>
      </c>
      <c r="I71" s="38">
        <v>22</v>
      </c>
      <c r="J71" s="41">
        <v>3726383.49</v>
      </c>
      <c r="K71" s="38">
        <v>18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4634185.25</v>
      </c>
      <c r="C72" s="38">
        <v>44</v>
      </c>
      <c r="D72" s="41">
        <v>1498940.15</v>
      </c>
      <c r="E72" s="38">
        <v>36</v>
      </c>
      <c r="F72" s="41">
        <v>0</v>
      </c>
      <c r="G72" s="38">
        <v>0</v>
      </c>
      <c r="H72" s="41">
        <v>4523681.79</v>
      </c>
      <c r="I72" s="38">
        <v>47</v>
      </c>
      <c r="J72" s="41">
        <v>1486937.5</v>
      </c>
      <c r="K72" s="38">
        <v>39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2341611.9500000002</v>
      </c>
      <c r="C73" s="38">
        <v>14</v>
      </c>
      <c r="D73" s="38">
        <v>670439.76</v>
      </c>
      <c r="E73" s="38">
        <v>12</v>
      </c>
      <c r="F73" s="38">
        <v>0</v>
      </c>
      <c r="G73" s="38">
        <v>0</v>
      </c>
      <c r="H73" s="41">
        <v>2167086.7799999998</v>
      </c>
      <c r="I73" s="38">
        <v>17</v>
      </c>
      <c r="J73" s="38">
        <v>631697</v>
      </c>
      <c r="K73" s="38">
        <v>16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2311776.0699999998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1664201.4</v>
      </c>
      <c r="I74" s="38">
        <v>12</v>
      </c>
      <c r="J74" s="41">
        <v>481369.19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106576792.94</v>
      </c>
      <c r="C75" s="38">
        <v>94</v>
      </c>
      <c r="D75" s="41">
        <v>18724651.09</v>
      </c>
      <c r="E75" s="38">
        <v>83</v>
      </c>
      <c r="F75" s="41">
        <v>90727.166666666672</v>
      </c>
      <c r="G75" s="38">
        <v>17</v>
      </c>
      <c r="H75" s="41">
        <v>104094952.86</v>
      </c>
      <c r="I75" s="38">
        <v>108</v>
      </c>
      <c r="J75" s="41">
        <v>16543852.41</v>
      </c>
      <c r="K75" s="38">
        <v>96</v>
      </c>
      <c r="L75" s="41">
        <v>150421.66666666677</v>
      </c>
      <c r="M75" s="38">
        <v>16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508530182.88</v>
      </c>
      <c r="C76" s="38">
        <v>267</v>
      </c>
      <c r="D76" s="41">
        <v>82126786.340000004</v>
      </c>
      <c r="E76" s="38">
        <v>240</v>
      </c>
      <c r="F76" s="38">
        <v>1344254.5000000005</v>
      </c>
      <c r="G76" s="38">
        <v>113</v>
      </c>
      <c r="H76" s="41">
        <v>417457583.66000003</v>
      </c>
      <c r="I76" s="38">
        <v>277</v>
      </c>
      <c r="J76" s="41">
        <v>83312015.010000005</v>
      </c>
      <c r="K76" s="38">
        <v>244</v>
      </c>
      <c r="L76" s="38">
        <v>3521281.4999999958</v>
      </c>
      <c r="M76" s="38">
        <v>126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31823465.829999998</v>
      </c>
      <c r="C77" s="34">
        <v>61</v>
      </c>
      <c r="D77" s="39">
        <v>5507442.3600000003</v>
      </c>
      <c r="E77" s="34">
        <v>50</v>
      </c>
      <c r="F77" s="39">
        <v>334217.33333333331</v>
      </c>
      <c r="G77" s="34">
        <v>19</v>
      </c>
      <c r="H77" s="39">
        <v>37406477.240000002</v>
      </c>
      <c r="I77" s="34">
        <v>68</v>
      </c>
      <c r="J77" s="39">
        <v>6424142.9299999997</v>
      </c>
      <c r="K77" s="34">
        <v>58</v>
      </c>
      <c r="L77" s="39">
        <v>283309.16666666674</v>
      </c>
      <c r="M77" s="34">
        <v>20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35802973.270000003</v>
      </c>
      <c r="C78" s="34">
        <v>34</v>
      </c>
      <c r="D78" s="39">
        <v>8350658.0800000001</v>
      </c>
      <c r="E78" s="34">
        <v>27</v>
      </c>
      <c r="F78" s="39">
        <v>0</v>
      </c>
      <c r="G78" s="34">
        <v>0</v>
      </c>
      <c r="H78" s="39">
        <v>26425668.719999999</v>
      </c>
      <c r="I78" s="34">
        <v>37</v>
      </c>
      <c r="J78" s="39">
        <v>6647336.9900000002</v>
      </c>
      <c r="K78" s="34">
        <v>30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77823341.310000002</v>
      </c>
      <c r="C79" s="34">
        <v>97</v>
      </c>
      <c r="D79" s="39">
        <v>19235348.859999999</v>
      </c>
      <c r="E79" s="34">
        <v>80</v>
      </c>
      <c r="F79" s="39">
        <v>340064.00000000006</v>
      </c>
      <c r="G79" s="34">
        <v>20</v>
      </c>
      <c r="H79" s="39">
        <v>90576550.739999995</v>
      </c>
      <c r="I79" s="34">
        <v>108</v>
      </c>
      <c r="J79" s="39">
        <v>17117570.32</v>
      </c>
      <c r="K79" s="34">
        <v>88</v>
      </c>
      <c r="L79" s="39">
        <v>302183.83333333302</v>
      </c>
      <c r="M79" s="34">
        <v>21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2964685.12</v>
      </c>
      <c r="C80" s="34">
        <v>33</v>
      </c>
      <c r="D80" s="39">
        <v>1394564.78</v>
      </c>
      <c r="E80" s="34">
        <v>29</v>
      </c>
      <c r="F80" s="39">
        <v>0</v>
      </c>
      <c r="G80" s="34">
        <v>0</v>
      </c>
      <c r="H80" s="39">
        <v>3034173.24</v>
      </c>
      <c r="I80" s="34">
        <v>37</v>
      </c>
      <c r="J80" s="39">
        <v>1259586.8600000001</v>
      </c>
      <c r="K80" s="34">
        <v>30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49364213.700000003</v>
      </c>
      <c r="C81" s="34">
        <v>70</v>
      </c>
      <c r="D81" s="39">
        <v>4428384.78</v>
      </c>
      <c r="E81" s="34">
        <v>57</v>
      </c>
      <c r="F81" s="39">
        <v>0</v>
      </c>
      <c r="G81" s="34">
        <v>0</v>
      </c>
      <c r="H81" s="39">
        <v>43646700.840000004</v>
      </c>
      <c r="I81" s="34">
        <v>71</v>
      </c>
      <c r="J81" s="39">
        <v>3813646.68</v>
      </c>
      <c r="K81" s="34">
        <v>54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21065459.609999999</v>
      </c>
      <c r="C82" s="34">
        <v>39</v>
      </c>
      <c r="D82" s="39">
        <v>4757612.5</v>
      </c>
      <c r="E82" s="34">
        <v>29</v>
      </c>
      <c r="F82" s="39">
        <v>0</v>
      </c>
      <c r="G82" s="34">
        <v>0</v>
      </c>
      <c r="H82" s="39">
        <v>17885505.550000001</v>
      </c>
      <c r="I82" s="34">
        <v>40</v>
      </c>
      <c r="J82" s="39">
        <v>2683727.11</v>
      </c>
      <c r="K82" s="34">
        <v>35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1314405.55</v>
      </c>
      <c r="C83" s="34">
        <v>10</v>
      </c>
      <c r="D83" s="39">
        <v>0</v>
      </c>
      <c r="E83" s="34">
        <v>0</v>
      </c>
      <c r="F83" s="34">
        <v>0</v>
      </c>
      <c r="G83" s="34">
        <v>0</v>
      </c>
      <c r="H83" s="39">
        <v>0</v>
      </c>
      <c r="I83" s="34">
        <v>0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16464879.09</v>
      </c>
      <c r="C84" s="34">
        <v>25</v>
      </c>
      <c r="D84" s="39">
        <v>4271056.2699999996</v>
      </c>
      <c r="E84" s="34">
        <v>25</v>
      </c>
      <c r="F84" s="34">
        <v>0</v>
      </c>
      <c r="G84" s="34">
        <v>0</v>
      </c>
      <c r="H84" s="39">
        <v>15716308.35</v>
      </c>
      <c r="I84" s="34">
        <v>28</v>
      </c>
      <c r="J84" s="39">
        <v>3997501.99</v>
      </c>
      <c r="K84" s="34">
        <v>25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24235046.18</v>
      </c>
      <c r="C85" s="34">
        <v>11</v>
      </c>
      <c r="D85" s="39">
        <v>8025556.0300000003</v>
      </c>
      <c r="E85" s="34">
        <v>10</v>
      </c>
      <c r="F85" s="39">
        <v>0</v>
      </c>
      <c r="G85" s="34">
        <v>0</v>
      </c>
      <c r="H85" s="39">
        <v>30466688.199999999</v>
      </c>
      <c r="I85" s="34">
        <v>11</v>
      </c>
      <c r="J85" s="39">
        <v>11858428.49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38350836.159999996</v>
      </c>
      <c r="C86" s="34">
        <v>91</v>
      </c>
      <c r="D86" s="39">
        <v>11632428.640000001</v>
      </c>
      <c r="E86" s="34">
        <v>73</v>
      </c>
      <c r="F86" s="34">
        <v>202424.83333333334</v>
      </c>
      <c r="G86" s="34">
        <v>15</v>
      </c>
      <c r="H86" s="39">
        <v>34384707.950000003</v>
      </c>
      <c r="I86" s="34">
        <v>100</v>
      </c>
      <c r="J86" s="39">
        <v>9932008.8399999999</v>
      </c>
      <c r="K86" s="34">
        <v>86</v>
      </c>
      <c r="L86" s="34">
        <v>77695.999999999971</v>
      </c>
      <c r="M86" s="34">
        <v>19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116326265.63</v>
      </c>
      <c r="C87" s="34">
        <v>57</v>
      </c>
      <c r="D87" s="39">
        <v>31371455.140000001</v>
      </c>
      <c r="E87" s="34">
        <v>51</v>
      </c>
      <c r="F87" s="34">
        <v>1584079.4999999967</v>
      </c>
      <c r="G87" s="34">
        <v>13</v>
      </c>
      <c r="H87" s="39">
        <v>112828678.44</v>
      </c>
      <c r="I87" s="34">
        <v>66</v>
      </c>
      <c r="J87" s="39">
        <v>29418274.210000001</v>
      </c>
      <c r="K87" s="34">
        <v>57</v>
      </c>
      <c r="L87" s="34">
        <v>1188092.0000000007</v>
      </c>
      <c r="M87" s="34">
        <v>15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70924362.930000007</v>
      </c>
      <c r="C88" s="34">
        <v>64</v>
      </c>
      <c r="D88" s="39">
        <v>58326868.170000002</v>
      </c>
      <c r="E88" s="34">
        <v>58</v>
      </c>
      <c r="F88" s="39">
        <v>4549060.333333333</v>
      </c>
      <c r="G88" s="34">
        <v>10</v>
      </c>
      <c r="H88" s="39">
        <v>74752296.870000005</v>
      </c>
      <c r="I88" s="34">
        <v>69</v>
      </c>
      <c r="J88" s="39">
        <v>61212239.789999999</v>
      </c>
      <c r="K88" s="34">
        <v>62</v>
      </c>
      <c r="L88" s="39">
        <v>6171858.5000000037</v>
      </c>
      <c r="M88" s="34">
        <v>11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5446192.6699999999</v>
      </c>
      <c r="C89" s="34">
        <v>17</v>
      </c>
      <c r="D89" s="39">
        <v>224436.18</v>
      </c>
      <c r="E89" s="34">
        <v>15</v>
      </c>
      <c r="F89" s="34">
        <v>0</v>
      </c>
      <c r="G89" s="34">
        <v>0</v>
      </c>
      <c r="H89" s="39">
        <v>3579360.44</v>
      </c>
      <c r="I89" s="34">
        <v>21</v>
      </c>
      <c r="J89" s="39">
        <v>244736.54</v>
      </c>
      <c r="K89" s="34">
        <v>16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3727282.51</v>
      </c>
      <c r="C90" s="34">
        <v>22</v>
      </c>
      <c r="D90" s="39">
        <v>1062690.7</v>
      </c>
      <c r="E90" s="34">
        <v>17</v>
      </c>
      <c r="F90" s="34">
        <v>0</v>
      </c>
      <c r="G90" s="34">
        <v>0</v>
      </c>
      <c r="H90" s="39">
        <v>3445800.1</v>
      </c>
      <c r="I90" s="34">
        <v>22</v>
      </c>
      <c r="J90" s="39">
        <v>1039368.9</v>
      </c>
      <c r="K90" s="34">
        <v>18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55893447.259999998</v>
      </c>
      <c r="C91" s="34">
        <v>61</v>
      </c>
      <c r="D91" s="39">
        <v>20278623.079999998</v>
      </c>
      <c r="E91" s="34">
        <v>52</v>
      </c>
      <c r="F91" s="34">
        <v>574056.16666666709</v>
      </c>
      <c r="G91" s="34">
        <v>18</v>
      </c>
      <c r="H91" s="39">
        <v>49097363.57</v>
      </c>
      <c r="I91" s="34">
        <v>68</v>
      </c>
      <c r="J91" s="39">
        <v>16118080.640000001</v>
      </c>
      <c r="K91" s="34">
        <v>61</v>
      </c>
      <c r="L91" s="34">
        <v>724871.49999999965</v>
      </c>
      <c r="M91" s="34">
        <v>18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422867.44</v>
      </c>
      <c r="C92" s="34">
        <v>14</v>
      </c>
      <c r="D92" s="39">
        <v>252098.94</v>
      </c>
      <c r="E92" s="34">
        <v>14</v>
      </c>
      <c r="F92" s="34">
        <v>0</v>
      </c>
      <c r="G92" s="34">
        <v>0</v>
      </c>
      <c r="H92" s="39">
        <v>420682.14</v>
      </c>
      <c r="I92" s="34">
        <v>15</v>
      </c>
      <c r="J92" s="39">
        <v>324171.55</v>
      </c>
      <c r="K92" s="34">
        <v>13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84063354.480000004</v>
      </c>
      <c r="C93" s="34">
        <v>85</v>
      </c>
      <c r="D93" s="39">
        <v>39233715.859999999</v>
      </c>
      <c r="E93" s="34">
        <v>77</v>
      </c>
      <c r="F93" s="34">
        <v>261291.33333333331</v>
      </c>
      <c r="G93" s="34">
        <v>14</v>
      </c>
      <c r="H93" s="39">
        <v>74013092.109999999</v>
      </c>
      <c r="I93" s="34">
        <v>96</v>
      </c>
      <c r="J93" s="39">
        <v>34716914.68</v>
      </c>
      <c r="K93" s="34">
        <v>88</v>
      </c>
      <c r="L93" s="34">
        <v>271808.16666666698</v>
      </c>
      <c r="M93" s="34">
        <v>24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1330339.8</v>
      </c>
      <c r="C94" s="34">
        <v>15</v>
      </c>
      <c r="D94" s="39">
        <v>588544.15</v>
      </c>
      <c r="E94" s="34">
        <v>13</v>
      </c>
      <c r="F94" s="39">
        <v>0</v>
      </c>
      <c r="G94" s="34">
        <v>0</v>
      </c>
      <c r="H94" s="39">
        <v>2736982.51</v>
      </c>
      <c r="I94" s="34">
        <v>20</v>
      </c>
      <c r="J94" s="39">
        <v>688323.66</v>
      </c>
      <c r="K94" s="34">
        <v>17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138564597.66999999</v>
      </c>
      <c r="C95" s="34">
        <v>129</v>
      </c>
      <c r="D95" s="39">
        <v>37148259.850000001</v>
      </c>
      <c r="E95" s="34">
        <v>114</v>
      </c>
      <c r="F95" s="34">
        <v>639311.83333333302</v>
      </c>
      <c r="G95" s="34">
        <v>40</v>
      </c>
      <c r="H95" s="39">
        <v>140132831.84</v>
      </c>
      <c r="I95" s="34">
        <v>134</v>
      </c>
      <c r="J95" s="39">
        <v>36097413.789999999</v>
      </c>
      <c r="K95" s="34">
        <v>118</v>
      </c>
      <c r="L95" s="34">
        <v>691070.83333333302</v>
      </c>
      <c r="M95" s="34">
        <v>44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279521913.81</v>
      </c>
      <c r="C96" s="34">
        <v>258</v>
      </c>
      <c r="D96" s="39">
        <v>116041879.43000001</v>
      </c>
      <c r="E96" s="34">
        <v>237</v>
      </c>
      <c r="F96" s="34">
        <v>3031655.6666666633</v>
      </c>
      <c r="G96" s="34">
        <v>59</v>
      </c>
      <c r="H96" s="39">
        <v>275347968.75</v>
      </c>
      <c r="I96" s="34">
        <v>267</v>
      </c>
      <c r="J96" s="39">
        <v>109630364.72</v>
      </c>
      <c r="K96" s="34">
        <v>242</v>
      </c>
      <c r="L96" s="34">
        <v>3878066.9999999972</v>
      </c>
      <c r="M96" s="34">
        <v>63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1319310.99</v>
      </c>
      <c r="C97" s="34">
        <v>17</v>
      </c>
      <c r="D97" s="39">
        <v>466125.65</v>
      </c>
      <c r="E97" s="34">
        <v>14</v>
      </c>
      <c r="F97" s="34">
        <v>0</v>
      </c>
      <c r="G97" s="34">
        <v>0</v>
      </c>
      <c r="H97" s="39">
        <v>1717005.46</v>
      </c>
      <c r="I97" s="34">
        <v>22</v>
      </c>
      <c r="J97" s="39">
        <v>743872.86</v>
      </c>
      <c r="K97" s="34">
        <v>15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10496621.800000001</v>
      </c>
      <c r="C98" s="34">
        <v>30</v>
      </c>
      <c r="D98" s="39">
        <v>2871922.33</v>
      </c>
      <c r="E98" s="34">
        <v>22</v>
      </c>
      <c r="F98" s="39">
        <v>0</v>
      </c>
      <c r="G98" s="34">
        <v>0</v>
      </c>
      <c r="H98" s="39">
        <v>11540612.98</v>
      </c>
      <c r="I98" s="34">
        <v>31</v>
      </c>
      <c r="J98" s="39">
        <v>2813025.36</v>
      </c>
      <c r="K98" s="34">
        <v>25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29361651.969999999</v>
      </c>
      <c r="C99" s="34">
        <v>29</v>
      </c>
      <c r="D99" s="39">
        <v>4268949.78</v>
      </c>
      <c r="E99" s="34">
        <v>25</v>
      </c>
      <c r="F99" s="39">
        <v>0</v>
      </c>
      <c r="G99" s="34">
        <v>0</v>
      </c>
      <c r="H99" s="39">
        <v>27274548.43</v>
      </c>
      <c r="I99" s="34">
        <v>32</v>
      </c>
      <c r="J99" s="39">
        <v>3972604.52</v>
      </c>
      <c r="K99" s="34">
        <v>27</v>
      </c>
      <c r="L99" s="39">
        <v>41236.166666666693</v>
      </c>
      <c r="M99" s="34">
        <v>10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409843354.19</v>
      </c>
      <c r="C100" s="34">
        <v>261</v>
      </c>
      <c r="D100" s="34">
        <v>115776433.83</v>
      </c>
      <c r="E100" s="34">
        <v>236</v>
      </c>
      <c r="F100" s="34">
        <v>1045421.1666666659</v>
      </c>
      <c r="G100" s="34">
        <v>64</v>
      </c>
      <c r="H100" s="34">
        <v>426789427.52999997</v>
      </c>
      <c r="I100" s="34">
        <v>281</v>
      </c>
      <c r="J100" s="34">
        <v>108773866.48999999</v>
      </c>
      <c r="K100" s="34">
        <v>249</v>
      </c>
      <c r="L100" s="34">
        <v>1782044.1666666674</v>
      </c>
      <c r="M100" s="34">
        <v>74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78537747.510000005</v>
      </c>
      <c r="C101" s="34">
        <v>49</v>
      </c>
      <c r="D101" s="34">
        <v>1789728.77</v>
      </c>
      <c r="E101" s="34">
        <v>40</v>
      </c>
      <c r="F101" s="34">
        <v>0</v>
      </c>
      <c r="G101" s="34">
        <v>0</v>
      </c>
      <c r="H101" s="34">
        <v>65946679.380000003</v>
      </c>
      <c r="I101" s="34">
        <v>57</v>
      </c>
      <c r="J101" s="34">
        <v>2257339.7200000002</v>
      </c>
      <c r="K101" s="34">
        <v>47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2231941.15</v>
      </c>
      <c r="C102" s="34">
        <v>20</v>
      </c>
      <c r="D102" s="34">
        <v>375950.19</v>
      </c>
      <c r="E102" s="34">
        <v>16</v>
      </c>
      <c r="F102" s="34">
        <v>0</v>
      </c>
      <c r="G102" s="34">
        <v>0</v>
      </c>
      <c r="H102" s="34">
        <v>2761212.78</v>
      </c>
      <c r="I102" s="34">
        <v>22</v>
      </c>
      <c r="J102" s="34">
        <v>480285.92</v>
      </c>
      <c r="K102" s="34">
        <v>21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214972656.72</v>
      </c>
      <c r="C103" s="34">
        <v>187</v>
      </c>
      <c r="D103" s="34">
        <v>46555546.939999998</v>
      </c>
      <c r="E103" s="34">
        <v>161</v>
      </c>
      <c r="F103" s="34">
        <v>1928466.4999999998</v>
      </c>
      <c r="G103" s="34">
        <v>34</v>
      </c>
      <c r="H103" s="34">
        <v>220018418.02000001</v>
      </c>
      <c r="I103" s="34">
        <v>196</v>
      </c>
      <c r="J103" s="34">
        <v>43260586.460000001</v>
      </c>
      <c r="K103" s="34">
        <v>169</v>
      </c>
      <c r="L103" s="34">
        <v>2916388.6666666633</v>
      </c>
      <c r="M103" s="34">
        <v>43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2596599.59</v>
      </c>
      <c r="C104" s="34">
        <v>15</v>
      </c>
      <c r="D104" s="34">
        <v>505512.53</v>
      </c>
      <c r="E104" s="34">
        <v>14</v>
      </c>
      <c r="F104" s="34">
        <v>0</v>
      </c>
      <c r="G104" s="34">
        <v>0</v>
      </c>
      <c r="H104" s="34">
        <v>5233010.47</v>
      </c>
      <c r="I104" s="34">
        <v>18</v>
      </c>
      <c r="J104" s="34">
        <v>718639.19</v>
      </c>
      <c r="K104" s="34">
        <v>16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11922743.949999999</v>
      </c>
      <c r="C105" s="34">
        <v>30</v>
      </c>
      <c r="D105" s="34">
        <v>2733772.98</v>
      </c>
      <c r="E105" s="34">
        <v>23</v>
      </c>
      <c r="F105" s="34">
        <v>0</v>
      </c>
      <c r="G105" s="34">
        <v>0</v>
      </c>
      <c r="H105" s="34">
        <v>12764657.289999999</v>
      </c>
      <c r="I105" s="34">
        <v>29</v>
      </c>
      <c r="J105" s="34">
        <v>2423299.16</v>
      </c>
      <c r="K105" s="34">
        <v>25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210947605.63</v>
      </c>
      <c r="C106" s="34">
        <v>328</v>
      </c>
      <c r="D106" s="34">
        <v>65207843.619999997</v>
      </c>
      <c r="E106" s="34">
        <v>283</v>
      </c>
      <c r="F106" s="34">
        <v>4171204</v>
      </c>
      <c r="G106" s="34">
        <v>78</v>
      </c>
      <c r="H106" s="34">
        <v>209532039.03999999</v>
      </c>
      <c r="I106" s="34">
        <v>322</v>
      </c>
      <c r="J106" s="34">
        <v>65513026.950000003</v>
      </c>
      <c r="K106" s="34">
        <v>275</v>
      </c>
      <c r="L106" s="34">
        <v>4601875.8333333358</v>
      </c>
      <c r="M106" s="34">
        <v>92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5714153.4800000004</v>
      </c>
      <c r="C107" s="34">
        <v>36</v>
      </c>
      <c r="D107" s="34">
        <v>2178644.4700000002</v>
      </c>
      <c r="E107" s="34">
        <v>31</v>
      </c>
      <c r="F107" s="34">
        <v>0</v>
      </c>
      <c r="G107" s="34">
        <v>0</v>
      </c>
      <c r="H107" s="34">
        <v>6309730.6600000001</v>
      </c>
      <c r="I107" s="34">
        <v>31</v>
      </c>
      <c r="J107" s="34">
        <v>1981080.69</v>
      </c>
      <c r="K107" s="34">
        <v>28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2699410.33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321606439.31999999</v>
      </c>
      <c r="C109" s="34">
        <v>199</v>
      </c>
      <c r="D109" s="34">
        <v>93933574.510000005</v>
      </c>
      <c r="E109" s="34">
        <v>182</v>
      </c>
      <c r="F109" s="34">
        <v>2115010.6666666665</v>
      </c>
      <c r="G109" s="34">
        <v>53</v>
      </c>
      <c r="H109" s="34">
        <v>292660941.11000001</v>
      </c>
      <c r="I109" s="34">
        <v>195</v>
      </c>
      <c r="J109" s="34">
        <v>85701220.519999996</v>
      </c>
      <c r="K109" s="34">
        <v>177</v>
      </c>
      <c r="L109" s="34">
        <v>2428770.833333333</v>
      </c>
      <c r="M109" s="34">
        <v>63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4612516.16</v>
      </c>
      <c r="C110" s="34">
        <v>19</v>
      </c>
      <c r="D110" s="34">
        <v>1800553.3</v>
      </c>
      <c r="E110" s="34">
        <v>18</v>
      </c>
      <c r="F110" s="34">
        <v>0</v>
      </c>
      <c r="G110" s="34">
        <v>0</v>
      </c>
      <c r="H110" s="34">
        <v>5571854.3300000001</v>
      </c>
      <c r="I110" s="34">
        <v>23</v>
      </c>
      <c r="J110" s="34">
        <v>1518255.73</v>
      </c>
      <c r="K110" s="34">
        <v>20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138368410.93000001</v>
      </c>
      <c r="C111" s="34">
        <v>57</v>
      </c>
      <c r="D111" s="34">
        <v>9574042.5899999999</v>
      </c>
      <c r="E111" s="34">
        <v>50</v>
      </c>
      <c r="F111" s="34">
        <v>0</v>
      </c>
      <c r="G111" s="34">
        <v>0</v>
      </c>
      <c r="H111" s="34">
        <v>136658089.53</v>
      </c>
      <c r="I111" s="34">
        <v>66</v>
      </c>
      <c r="J111" s="34">
        <v>7544779.21</v>
      </c>
      <c r="K111" s="34">
        <v>56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496656.91</v>
      </c>
      <c r="C112" s="34">
        <v>10</v>
      </c>
      <c r="D112" s="34">
        <v>0</v>
      </c>
      <c r="E112" s="34">
        <v>0</v>
      </c>
      <c r="F112" s="34">
        <v>0</v>
      </c>
      <c r="G112" s="34">
        <v>0</v>
      </c>
      <c r="H112" s="34">
        <v>731471.07</v>
      </c>
      <c r="I112" s="34">
        <v>11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44222192.469999999</v>
      </c>
      <c r="C113" s="34">
        <v>41</v>
      </c>
      <c r="D113" s="34">
        <v>3344696.86</v>
      </c>
      <c r="E113" s="34">
        <v>32</v>
      </c>
      <c r="F113" s="34">
        <v>0</v>
      </c>
      <c r="G113" s="34">
        <v>0</v>
      </c>
      <c r="H113" s="34">
        <v>38784860.329999998</v>
      </c>
      <c r="I113" s="34">
        <v>44</v>
      </c>
      <c r="J113" s="34">
        <v>3050452.12</v>
      </c>
      <c r="K113" s="34">
        <v>39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14777613.66</v>
      </c>
      <c r="C114" s="34">
        <v>39</v>
      </c>
      <c r="D114" s="34">
        <v>9874912.2599999998</v>
      </c>
      <c r="E114" s="34">
        <v>34</v>
      </c>
      <c r="F114" s="34">
        <v>0</v>
      </c>
      <c r="G114" s="34">
        <v>0</v>
      </c>
      <c r="H114" s="34">
        <v>11819931.85</v>
      </c>
      <c r="I114" s="34">
        <v>46</v>
      </c>
      <c r="J114" s="34">
        <v>7033865.6799999997</v>
      </c>
      <c r="K114" s="34">
        <v>39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267524910.22999999</v>
      </c>
      <c r="C115" s="34">
        <v>191</v>
      </c>
      <c r="D115" s="34">
        <v>49122444.060000002</v>
      </c>
      <c r="E115" s="34">
        <v>165</v>
      </c>
      <c r="F115" s="34">
        <v>759874.8333333336</v>
      </c>
      <c r="G115" s="34">
        <v>63</v>
      </c>
      <c r="H115" s="34">
        <v>259241057.87</v>
      </c>
      <c r="I115" s="34">
        <v>192</v>
      </c>
      <c r="J115" s="34">
        <v>45256299.350000001</v>
      </c>
      <c r="K115" s="34">
        <v>165</v>
      </c>
      <c r="L115" s="34">
        <v>1055430.166666667</v>
      </c>
      <c r="M115" s="34">
        <v>67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9510155.75</v>
      </c>
      <c r="C116" s="34">
        <v>31</v>
      </c>
      <c r="D116" s="34">
        <v>1899347.8</v>
      </c>
      <c r="E116" s="34">
        <v>26</v>
      </c>
      <c r="F116" s="34">
        <v>0</v>
      </c>
      <c r="G116" s="34">
        <v>0</v>
      </c>
      <c r="H116" s="34">
        <v>8537366.6699999999</v>
      </c>
      <c r="I116" s="34">
        <v>31</v>
      </c>
      <c r="J116" s="34">
        <v>1480712.98</v>
      </c>
      <c r="K116" s="34">
        <v>24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6000210.6900000004</v>
      </c>
      <c r="C117" s="34">
        <v>27</v>
      </c>
      <c r="D117" s="34">
        <v>1742150.92</v>
      </c>
      <c r="E117" s="34">
        <v>22</v>
      </c>
      <c r="F117" s="34">
        <v>0</v>
      </c>
      <c r="G117" s="34">
        <v>0</v>
      </c>
      <c r="H117" s="34">
        <v>5773004.1600000001</v>
      </c>
      <c r="I117" s="34">
        <v>28</v>
      </c>
      <c r="J117" s="34">
        <v>1541111.98</v>
      </c>
      <c r="K117" s="34">
        <v>24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68338919.319999993</v>
      </c>
      <c r="C118" s="34">
        <v>82</v>
      </c>
      <c r="D118" s="34">
        <v>16859528.620000001</v>
      </c>
      <c r="E118" s="34">
        <v>72</v>
      </c>
      <c r="F118" s="34">
        <v>0</v>
      </c>
      <c r="G118" s="34">
        <v>0</v>
      </c>
      <c r="H118" s="34">
        <v>131061023.06</v>
      </c>
      <c r="I118" s="34">
        <v>94</v>
      </c>
      <c r="J118" s="34">
        <v>16243968.5</v>
      </c>
      <c r="K118" s="34">
        <v>79</v>
      </c>
      <c r="L118" s="34">
        <v>1428495.0000000007</v>
      </c>
      <c r="M118" s="34">
        <v>12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86752767.5</v>
      </c>
      <c r="C119" s="34">
        <v>67</v>
      </c>
      <c r="D119" s="34">
        <v>8921806.4800000004</v>
      </c>
      <c r="E119" s="34">
        <v>58</v>
      </c>
      <c r="F119" s="34">
        <v>425451.16666666663</v>
      </c>
      <c r="G119" s="34">
        <v>30</v>
      </c>
      <c r="H119" s="34">
        <v>113060889.43000001</v>
      </c>
      <c r="I119" s="34">
        <v>74</v>
      </c>
      <c r="J119" s="34">
        <v>12968488.01</v>
      </c>
      <c r="K119" s="34">
        <v>61</v>
      </c>
      <c r="L119" s="34">
        <v>492495.3333333336</v>
      </c>
      <c r="M119" s="34">
        <v>31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363515.06</v>
      </c>
      <c r="C120" s="34">
        <v>11</v>
      </c>
      <c r="D120" s="34">
        <v>0</v>
      </c>
      <c r="E120" s="34">
        <v>0</v>
      </c>
      <c r="F120" s="34">
        <v>0</v>
      </c>
      <c r="G120" s="34">
        <v>0</v>
      </c>
      <c r="H120" s="34">
        <v>413761.94</v>
      </c>
      <c r="I120" s="34">
        <v>11</v>
      </c>
      <c r="J120" s="34">
        <v>201547.21</v>
      </c>
      <c r="K120" s="34">
        <v>10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18275452.25</v>
      </c>
      <c r="C121" s="34">
        <v>25</v>
      </c>
      <c r="D121" s="34">
        <v>3567688.71</v>
      </c>
      <c r="E121" s="34">
        <v>24</v>
      </c>
      <c r="F121" s="34">
        <v>0</v>
      </c>
      <c r="G121" s="34">
        <v>0</v>
      </c>
      <c r="H121" s="34">
        <v>20105830.890000001</v>
      </c>
      <c r="I121" s="34">
        <v>29</v>
      </c>
      <c r="J121" s="34">
        <v>3728907.9</v>
      </c>
      <c r="K121" s="34">
        <v>27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7595469.1100000003</v>
      </c>
      <c r="C122" s="34">
        <v>48</v>
      </c>
      <c r="D122" s="34">
        <v>2219266.85</v>
      </c>
      <c r="E122" s="34">
        <v>32</v>
      </c>
      <c r="F122" s="34">
        <v>0</v>
      </c>
      <c r="G122" s="34">
        <v>0</v>
      </c>
      <c r="H122" s="34">
        <v>8996732.1699999999</v>
      </c>
      <c r="I122" s="34">
        <v>49</v>
      </c>
      <c r="J122" s="34">
        <v>2313601.77</v>
      </c>
      <c r="K122" s="34">
        <v>36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296167.59999999998</v>
      </c>
      <c r="I123" s="34">
        <v>11</v>
      </c>
      <c r="J123" s="34">
        <v>71673.149999999994</v>
      </c>
      <c r="K123" s="34">
        <v>10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7399047.3899999997</v>
      </c>
      <c r="C124" s="34">
        <v>12</v>
      </c>
      <c r="D124" s="34">
        <v>5896728.1100000003</v>
      </c>
      <c r="E124" s="34">
        <v>11</v>
      </c>
      <c r="F124" s="34">
        <v>0</v>
      </c>
      <c r="G124" s="34">
        <v>0</v>
      </c>
      <c r="H124" s="34">
        <v>8155278.4100000001</v>
      </c>
      <c r="I124" s="34">
        <v>13</v>
      </c>
      <c r="J124" s="34">
        <v>7065454.04</v>
      </c>
      <c r="K124" s="34">
        <v>12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13510967.92</v>
      </c>
      <c r="C125" s="34">
        <v>14</v>
      </c>
      <c r="D125" s="34">
        <v>4377208.28</v>
      </c>
      <c r="E125" s="34">
        <v>14</v>
      </c>
      <c r="F125" s="34">
        <v>0</v>
      </c>
      <c r="G125" s="34">
        <v>0</v>
      </c>
      <c r="H125" s="34">
        <v>15518774.73</v>
      </c>
      <c r="I125" s="34">
        <v>15</v>
      </c>
      <c r="J125" s="34">
        <v>4556304.96</v>
      </c>
      <c r="K125" s="34">
        <v>14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39776631.270000003</v>
      </c>
      <c r="C126" s="34">
        <v>70</v>
      </c>
      <c r="D126" s="34">
        <v>8414928.9000000004</v>
      </c>
      <c r="E126" s="34">
        <v>57</v>
      </c>
      <c r="F126" s="34">
        <v>55726.499999999971</v>
      </c>
      <c r="G126" s="34">
        <v>12</v>
      </c>
      <c r="H126" s="34">
        <v>46341866.640000001</v>
      </c>
      <c r="I126" s="34">
        <v>72</v>
      </c>
      <c r="J126" s="34">
        <v>8565387.0899999999</v>
      </c>
      <c r="K126" s="34">
        <v>61</v>
      </c>
      <c r="L126" s="34">
        <v>63904.999999999956</v>
      </c>
      <c r="M126" s="34">
        <v>13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8298220.5499999998</v>
      </c>
      <c r="C127" s="34">
        <v>43</v>
      </c>
      <c r="D127" s="34">
        <v>2142201.06</v>
      </c>
      <c r="E127" s="34">
        <v>35</v>
      </c>
      <c r="F127" s="34">
        <v>0</v>
      </c>
      <c r="G127" s="34">
        <v>0</v>
      </c>
      <c r="H127" s="34">
        <v>8331116.3300000001</v>
      </c>
      <c r="I127" s="34">
        <v>42</v>
      </c>
      <c r="J127" s="34">
        <v>1408483.04</v>
      </c>
      <c r="K127" s="34">
        <v>34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4142694.33</v>
      </c>
      <c r="I128" s="34">
        <v>11</v>
      </c>
      <c r="J128" s="34">
        <v>419308.82</v>
      </c>
      <c r="K128" s="34">
        <v>11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2174702.3199999998</v>
      </c>
      <c r="C129" s="34">
        <v>14</v>
      </c>
      <c r="D129" s="34">
        <v>1438188.95</v>
      </c>
      <c r="E129" s="34">
        <v>14</v>
      </c>
      <c r="F129" s="34">
        <v>0</v>
      </c>
      <c r="G129" s="34">
        <v>0</v>
      </c>
      <c r="H129" s="34">
        <v>2461146.89</v>
      </c>
      <c r="I129" s="34">
        <v>15</v>
      </c>
      <c r="J129" s="34">
        <v>1694102.5</v>
      </c>
      <c r="K129" s="34">
        <v>14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66523043.359999999</v>
      </c>
      <c r="C130" s="34">
        <v>73</v>
      </c>
      <c r="D130" s="34">
        <v>9744325.2899999991</v>
      </c>
      <c r="E130" s="34">
        <v>64</v>
      </c>
      <c r="F130" s="34">
        <v>0</v>
      </c>
      <c r="G130" s="34">
        <v>0</v>
      </c>
      <c r="H130" s="34">
        <v>56471802.25</v>
      </c>
      <c r="I130" s="34">
        <v>84</v>
      </c>
      <c r="J130" s="34">
        <v>8387826.6799999997</v>
      </c>
      <c r="K130" s="34">
        <v>74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15693396.140000001</v>
      </c>
      <c r="C131" s="34">
        <v>34</v>
      </c>
      <c r="D131" s="34">
        <v>7665860.8700000001</v>
      </c>
      <c r="E131" s="34">
        <v>23</v>
      </c>
      <c r="F131" s="34">
        <v>0</v>
      </c>
      <c r="G131" s="34">
        <v>0</v>
      </c>
      <c r="H131" s="34">
        <v>13740939.49</v>
      </c>
      <c r="I131" s="34">
        <v>34</v>
      </c>
      <c r="J131" s="34">
        <v>5705488.96</v>
      </c>
      <c r="K131" s="34">
        <v>24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8815196.1899999995</v>
      </c>
      <c r="C132" s="34">
        <v>17</v>
      </c>
      <c r="D132" s="34">
        <v>1136186.1399999999</v>
      </c>
      <c r="E132" s="34">
        <v>15</v>
      </c>
      <c r="F132" s="34">
        <v>0</v>
      </c>
      <c r="G132" s="34">
        <v>0</v>
      </c>
      <c r="H132" s="34">
        <v>12205708.939999999</v>
      </c>
      <c r="I132" s="34">
        <v>20</v>
      </c>
      <c r="J132" s="34">
        <v>1699428.22</v>
      </c>
      <c r="K132" s="34">
        <v>18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58053953.899999999</v>
      </c>
      <c r="C133" s="34">
        <v>99</v>
      </c>
      <c r="D133" s="34">
        <v>3417159.72</v>
      </c>
      <c r="E133" s="34">
        <v>73</v>
      </c>
      <c r="F133" s="34">
        <v>403899.83333333302</v>
      </c>
      <c r="G133" s="34">
        <v>21</v>
      </c>
      <c r="H133" s="34">
        <v>63847414.030000001</v>
      </c>
      <c r="I133" s="34">
        <v>114</v>
      </c>
      <c r="J133" s="34">
        <v>3475403.55</v>
      </c>
      <c r="K133" s="34">
        <v>84</v>
      </c>
      <c r="L133" s="34">
        <v>280233.5</v>
      </c>
      <c r="M133" s="34">
        <v>24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161051261.81999999</v>
      </c>
      <c r="C134" s="34">
        <v>146</v>
      </c>
      <c r="D134" s="34">
        <v>21006716</v>
      </c>
      <c r="E134" s="34">
        <v>126</v>
      </c>
      <c r="F134" s="34">
        <v>362878.83333333302</v>
      </c>
      <c r="G134" s="34">
        <v>39</v>
      </c>
      <c r="H134" s="34">
        <v>161844682.96000001</v>
      </c>
      <c r="I134" s="34">
        <v>150</v>
      </c>
      <c r="J134" s="34">
        <v>20808808.120000001</v>
      </c>
      <c r="K134" s="34">
        <v>127</v>
      </c>
      <c r="L134" s="34">
        <v>537892.33333333337</v>
      </c>
      <c r="M134" s="34">
        <v>48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1691569.66</v>
      </c>
      <c r="C135" s="34">
        <v>17</v>
      </c>
      <c r="D135" s="34">
        <v>805505.48</v>
      </c>
      <c r="E135" s="34">
        <v>17</v>
      </c>
      <c r="F135" s="34">
        <v>0</v>
      </c>
      <c r="G135" s="34">
        <v>0</v>
      </c>
      <c r="H135" s="34">
        <v>1380008.71</v>
      </c>
      <c r="I135" s="34">
        <v>20</v>
      </c>
      <c r="J135" s="34">
        <v>653123.25</v>
      </c>
      <c r="K135" s="34">
        <v>17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1362191.8</v>
      </c>
      <c r="C136" s="34">
        <v>16</v>
      </c>
      <c r="D136" s="34">
        <v>447440.44</v>
      </c>
      <c r="E136" s="34">
        <v>11</v>
      </c>
      <c r="F136" s="34">
        <v>0</v>
      </c>
      <c r="G136" s="34">
        <v>0</v>
      </c>
      <c r="H136" s="34">
        <v>1662707.5</v>
      </c>
      <c r="I136" s="34">
        <v>17</v>
      </c>
      <c r="J136" s="34">
        <v>476060.55</v>
      </c>
      <c r="K136" s="34">
        <v>11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65517926.380000003</v>
      </c>
      <c r="C137" s="34">
        <v>40</v>
      </c>
      <c r="D137" s="34">
        <v>3852472.95</v>
      </c>
      <c r="E137" s="34">
        <v>29</v>
      </c>
      <c r="F137" s="34">
        <v>58981.166666666701</v>
      </c>
      <c r="G137" s="34">
        <v>10</v>
      </c>
      <c r="H137" s="34">
        <v>89908868.829999998</v>
      </c>
      <c r="I137" s="34">
        <v>46</v>
      </c>
      <c r="J137" s="34">
        <v>3460266.29</v>
      </c>
      <c r="K137" s="34">
        <v>35</v>
      </c>
      <c r="L137" s="34">
        <v>35845.499999999964</v>
      </c>
      <c r="M137" s="34">
        <v>10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111326794.34999999</v>
      </c>
      <c r="C138" s="34">
        <v>99</v>
      </c>
      <c r="D138" s="34">
        <v>31052298.850000001</v>
      </c>
      <c r="E138" s="34">
        <v>88</v>
      </c>
      <c r="F138" s="34">
        <v>857838.16666666605</v>
      </c>
      <c r="G138" s="34">
        <v>18</v>
      </c>
      <c r="H138" s="34">
        <v>111771929.29000001</v>
      </c>
      <c r="I138" s="34">
        <v>107</v>
      </c>
      <c r="J138" s="34">
        <v>29597655.899999999</v>
      </c>
      <c r="K138" s="34">
        <v>94</v>
      </c>
      <c r="L138" s="34">
        <v>895180.33333333337</v>
      </c>
      <c r="M138" s="34">
        <v>20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3494953.42</v>
      </c>
      <c r="C139" s="34">
        <v>10</v>
      </c>
      <c r="D139" s="34">
        <v>0</v>
      </c>
      <c r="E139" s="34">
        <v>0</v>
      </c>
      <c r="F139" s="34">
        <v>0</v>
      </c>
      <c r="G139" s="34">
        <v>0</v>
      </c>
      <c r="H139" s="34">
        <v>2532956.9</v>
      </c>
      <c r="I139" s="34">
        <v>10</v>
      </c>
      <c r="J139" s="34">
        <v>0</v>
      </c>
      <c r="K139" s="34">
        <v>0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29879015.760000002</v>
      </c>
      <c r="C140" s="34">
        <v>40</v>
      </c>
      <c r="D140" s="34">
        <v>3400020.27</v>
      </c>
      <c r="E140" s="34">
        <v>33</v>
      </c>
      <c r="F140" s="34">
        <v>0</v>
      </c>
      <c r="G140" s="34">
        <v>0</v>
      </c>
      <c r="H140" s="34">
        <v>25849615.07</v>
      </c>
      <c r="I140" s="34">
        <v>43</v>
      </c>
      <c r="J140" s="34">
        <v>3038675.59</v>
      </c>
      <c r="K140" s="34">
        <v>35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96049569.829999998</v>
      </c>
      <c r="C141" s="34">
        <v>120</v>
      </c>
      <c r="D141" s="34">
        <v>12583411.439999999</v>
      </c>
      <c r="E141" s="34">
        <v>97</v>
      </c>
      <c r="F141" s="34">
        <v>707794.66666666663</v>
      </c>
      <c r="G141" s="34">
        <v>34</v>
      </c>
      <c r="H141" s="34">
        <v>110949735.64</v>
      </c>
      <c r="I141" s="34">
        <v>130</v>
      </c>
      <c r="J141" s="34">
        <v>14319561.51</v>
      </c>
      <c r="K141" s="34">
        <v>112</v>
      </c>
      <c r="L141" s="34">
        <v>884812.00000000023</v>
      </c>
      <c r="M141" s="34">
        <v>41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916302.93</v>
      </c>
      <c r="C142" s="34">
        <v>16</v>
      </c>
      <c r="D142" s="34">
        <v>394086.12</v>
      </c>
      <c r="E142" s="34">
        <v>10</v>
      </c>
      <c r="F142" s="34">
        <v>0</v>
      </c>
      <c r="G142" s="34">
        <v>0</v>
      </c>
      <c r="H142" s="34">
        <v>736171.98</v>
      </c>
      <c r="I142" s="34">
        <v>15</v>
      </c>
      <c r="J142" s="34">
        <v>343677.82</v>
      </c>
      <c r="K142" s="34">
        <v>12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67257728.140000001</v>
      </c>
      <c r="C143" s="34">
        <v>60</v>
      </c>
      <c r="D143" s="34">
        <v>11619187.369999999</v>
      </c>
      <c r="E143" s="34">
        <v>52</v>
      </c>
      <c r="F143" s="34">
        <v>201595.49999999997</v>
      </c>
      <c r="G143" s="34">
        <v>17</v>
      </c>
      <c r="H143" s="34">
        <v>66334642.719999999</v>
      </c>
      <c r="I143" s="34">
        <v>67</v>
      </c>
      <c r="J143" s="34">
        <v>13658662.619999999</v>
      </c>
      <c r="K143" s="34">
        <v>57</v>
      </c>
      <c r="L143" s="34">
        <v>83660.666666666686</v>
      </c>
      <c r="M143" s="34">
        <v>20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1725572.87</v>
      </c>
      <c r="C144" s="34">
        <v>11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537333938.66999996</v>
      </c>
      <c r="C145" s="34">
        <v>459</v>
      </c>
      <c r="D145" s="34">
        <v>163346138.44</v>
      </c>
      <c r="E145" s="34">
        <v>404</v>
      </c>
      <c r="F145" s="34">
        <v>7182182.3333333349</v>
      </c>
      <c r="G145" s="34">
        <v>119</v>
      </c>
      <c r="H145" s="34">
        <v>565432343.05999994</v>
      </c>
      <c r="I145" s="34">
        <v>502</v>
      </c>
      <c r="J145" s="34">
        <v>162737445.27000001</v>
      </c>
      <c r="K145" s="34">
        <v>438</v>
      </c>
      <c r="L145" s="34">
        <v>7530202.833333334</v>
      </c>
      <c r="M145" s="34">
        <v>128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281935860.42000002</v>
      </c>
      <c r="C146" s="34">
        <v>83</v>
      </c>
      <c r="D146" s="34">
        <v>137317262.78</v>
      </c>
      <c r="E146" s="34">
        <v>78</v>
      </c>
      <c r="F146" s="34">
        <v>10921342.166666666</v>
      </c>
      <c r="G146" s="34">
        <v>32</v>
      </c>
      <c r="H146" s="34">
        <v>284527378.64999998</v>
      </c>
      <c r="I146" s="34">
        <v>88</v>
      </c>
      <c r="J146" s="34">
        <v>127836604.02</v>
      </c>
      <c r="K146" s="34">
        <v>86</v>
      </c>
      <c r="L146" s="34">
        <v>11940627.500000002</v>
      </c>
      <c r="M146" s="34">
        <v>36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16661530.779999999</v>
      </c>
      <c r="C147" s="34">
        <v>18</v>
      </c>
      <c r="D147" s="34">
        <v>800829.8</v>
      </c>
      <c r="E147" s="34">
        <v>15</v>
      </c>
      <c r="F147" s="34">
        <v>0</v>
      </c>
      <c r="G147" s="34">
        <v>0</v>
      </c>
      <c r="H147" s="34">
        <v>19911902.920000002</v>
      </c>
      <c r="I147" s="34">
        <v>21</v>
      </c>
      <c r="J147" s="34">
        <v>733150.22</v>
      </c>
      <c r="K147" s="34">
        <v>17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2113557.6800000002</v>
      </c>
      <c r="C148" s="34">
        <v>19</v>
      </c>
      <c r="D148" s="34">
        <v>820926.37</v>
      </c>
      <c r="E148" s="34">
        <v>18</v>
      </c>
      <c r="F148" s="34">
        <v>0</v>
      </c>
      <c r="G148" s="34">
        <v>0</v>
      </c>
      <c r="H148" s="34">
        <v>2737641.92</v>
      </c>
      <c r="I148" s="34">
        <v>21</v>
      </c>
      <c r="J148" s="34">
        <v>809435.36</v>
      </c>
      <c r="K148" s="34">
        <v>19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93218814.5</v>
      </c>
      <c r="C149" s="34">
        <v>37</v>
      </c>
      <c r="D149" s="34">
        <v>6429340.4900000002</v>
      </c>
      <c r="E149" s="34">
        <v>27</v>
      </c>
      <c r="F149" s="34">
        <v>0</v>
      </c>
      <c r="G149" s="34">
        <v>0</v>
      </c>
      <c r="H149" s="34">
        <v>92903908.409999996</v>
      </c>
      <c r="I149" s="34">
        <v>41</v>
      </c>
      <c r="J149" s="34">
        <v>6485184.9699999997</v>
      </c>
      <c r="K149" s="34">
        <v>31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8307783.8700000001</v>
      </c>
      <c r="C150" s="34">
        <v>19</v>
      </c>
      <c r="D150" s="34">
        <v>1753319.92</v>
      </c>
      <c r="E150" s="34">
        <v>16</v>
      </c>
      <c r="F150" s="34">
        <v>0</v>
      </c>
      <c r="G150" s="34">
        <v>0</v>
      </c>
      <c r="H150" s="34">
        <v>6180926.0800000001</v>
      </c>
      <c r="I150" s="34">
        <v>18</v>
      </c>
      <c r="J150" s="34">
        <v>1713028.41</v>
      </c>
      <c r="K150" s="34">
        <v>15</v>
      </c>
      <c r="L150" s="34">
        <v>782749.9999999993</v>
      </c>
      <c r="M150" s="34">
        <v>10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336768555.25999999</v>
      </c>
      <c r="C151" s="34">
        <v>194</v>
      </c>
      <c r="D151" s="34">
        <v>71971706.719999999</v>
      </c>
      <c r="E151" s="34">
        <v>169</v>
      </c>
      <c r="F151" s="34">
        <v>424760.6666666664</v>
      </c>
      <c r="G151" s="34">
        <v>28</v>
      </c>
      <c r="H151" s="34">
        <v>370532219.27999997</v>
      </c>
      <c r="I151" s="34">
        <v>220</v>
      </c>
      <c r="J151" s="34">
        <v>69321726.640000001</v>
      </c>
      <c r="K151" s="34">
        <v>193</v>
      </c>
      <c r="L151" s="34">
        <v>1381545.8333333344</v>
      </c>
      <c r="M151" s="34">
        <v>36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41131113.619999997</v>
      </c>
      <c r="C152" s="34">
        <v>18</v>
      </c>
      <c r="D152" s="34">
        <v>2431631.3199999998</v>
      </c>
      <c r="E152" s="34">
        <v>17</v>
      </c>
      <c r="F152" s="34">
        <v>0</v>
      </c>
      <c r="G152" s="34">
        <v>0</v>
      </c>
      <c r="H152" s="34">
        <v>40325546.829999998</v>
      </c>
      <c r="I152" s="34">
        <v>17</v>
      </c>
      <c r="J152" s="34">
        <v>1786129.23</v>
      </c>
      <c r="K152" s="34">
        <v>13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64120486.850000001</v>
      </c>
      <c r="C153" s="34">
        <v>30</v>
      </c>
      <c r="D153" s="34">
        <v>1964700.39</v>
      </c>
      <c r="E153" s="34">
        <v>22</v>
      </c>
      <c r="F153" s="34">
        <v>0</v>
      </c>
      <c r="G153" s="34">
        <v>0</v>
      </c>
      <c r="H153" s="34">
        <v>59605057.299999997</v>
      </c>
      <c r="I153" s="34">
        <v>30</v>
      </c>
      <c r="J153" s="34">
        <v>2105954.71</v>
      </c>
      <c r="K153" s="34">
        <v>28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1890497.95</v>
      </c>
      <c r="C154" s="34">
        <v>21</v>
      </c>
      <c r="D154" s="34">
        <v>1167290.99</v>
      </c>
      <c r="E154" s="34">
        <v>20</v>
      </c>
      <c r="F154" s="34">
        <v>0</v>
      </c>
      <c r="G154" s="34">
        <v>0</v>
      </c>
      <c r="H154" s="34">
        <v>1693833.5</v>
      </c>
      <c r="I154" s="34">
        <v>25</v>
      </c>
      <c r="J154" s="34">
        <v>1150214.9099999999</v>
      </c>
      <c r="K154" s="34">
        <v>23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1385886971.95</v>
      </c>
      <c r="C155" s="34">
        <v>590</v>
      </c>
      <c r="D155" s="34">
        <v>312320214.47000003</v>
      </c>
      <c r="E155" s="34">
        <v>502</v>
      </c>
      <c r="F155" s="34">
        <v>18937735.666666675</v>
      </c>
      <c r="G155" s="34">
        <v>217</v>
      </c>
      <c r="H155" s="34">
        <v>1550827861.8900001</v>
      </c>
      <c r="I155" s="34">
        <v>600</v>
      </c>
      <c r="J155" s="34">
        <v>338416281.07999998</v>
      </c>
      <c r="K155" s="34">
        <v>531</v>
      </c>
      <c r="L155" s="34">
        <v>13068433.33333333</v>
      </c>
      <c r="M155" s="34">
        <v>237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18139035.809999999</v>
      </c>
      <c r="C156" s="34">
        <v>55</v>
      </c>
      <c r="D156" s="34">
        <v>7038847.4900000002</v>
      </c>
      <c r="E156" s="34">
        <v>47</v>
      </c>
      <c r="F156" s="34">
        <v>0</v>
      </c>
      <c r="G156" s="34">
        <v>0</v>
      </c>
      <c r="H156" s="34">
        <v>19319792.859999999</v>
      </c>
      <c r="I156" s="34">
        <v>54</v>
      </c>
      <c r="J156" s="34">
        <v>5904107.25</v>
      </c>
      <c r="K156" s="34">
        <v>47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157516576.94999999</v>
      </c>
      <c r="C157" s="34">
        <v>177</v>
      </c>
      <c r="D157" s="34">
        <v>58034763.759999998</v>
      </c>
      <c r="E157" s="34">
        <v>148</v>
      </c>
      <c r="F157" s="34">
        <v>1640295.8333333342</v>
      </c>
      <c r="G157" s="34">
        <v>57</v>
      </c>
      <c r="H157" s="34">
        <v>186572186.25</v>
      </c>
      <c r="I157" s="34">
        <v>193</v>
      </c>
      <c r="J157" s="34">
        <v>54283498.25</v>
      </c>
      <c r="K157" s="34">
        <v>161</v>
      </c>
      <c r="L157" s="34">
        <v>1764580.1666666665</v>
      </c>
      <c r="M157" s="34">
        <v>63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584284894.90999997</v>
      </c>
      <c r="C158" s="34">
        <v>202</v>
      </c>
      <c r="D158" s="34">
        <v>98504968.329999998</v>
      </c>
      <c r="E158" s="34">
        <v>174</v>
      </c>
      <c r="F158" s="34">
        <v>2662147.5000000005</v>
      </c>
      <c r="G158" s="34">
        <v>50</v>
      </c>
      <c r="H158" s="34">
        <v>694719502.63</v>
      </c>
      <c r="I158" s="34">
        <v>215</v>
      </c>
      <c r="J158" s="34">
        <v>81605201.590000004</v>
      </c>
      <c r="K158" s="34">
        <v>184</v>
      </c>
      <c r="L158" s="34">
        <v>3932029.3333333302</v>
      </c>
      <c r="M158" s="34">
        <v>48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365603073</v>
      </c>
      <c r="C159" s="34">
        <v>73</v>
      </c>
      <c r="D159" s="34">
        <v>94940032.409999996</v>
      </c>
      <c r="E159" s="34">
        <v>68</v>
      </c>
      <c r="F159" s="34">
        <v>866561.66666666721</v>
      </c>
      <c r="G159" s="34">
        <v>34</v>
      </c>
      <c r="H159" s="34">
        <v>369562666.11000001</v>
      </c>
      <c r="I159" s="34">
        <v>77</v>
      </c>
      <c r="J159" s="34">
        <v>90509913.390000001</v>
      </c>
      <c r="K159" s="34">
        <v>72</v>
      </c>
      <c r="L159" s="34">
        <v>1278246.1666666658</v>
      </c>
      <c r="M159" s="34">
        <v>29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293991849.10000002</v>
      </c>
      <c r="C160" s="34">
        <v>217</v>
      </c>
      <c r="D160" s="34">
        <v>77198247.379999995</v>
      </c>
      <c r="E160" s="34">
        <v>195</v>
      </c>
      <c r="F160" s="34">
        <v>1422429.8333333328</v>
      </c>
      <c r="G160" s="34">
        <v>85</v>
      </c>
      <c r="H160" s="34">
        <v>307808085.82999998</v>
      </c>
      <c r="I160" s="34">
        <v>227</v>
      </c>
      <c r="J160" s="34">
        <v>79682024.200000003</v>
      </c>
      <c r="K160" s="34">
        <v>207</v>
      </c>
      <c r="L160" s="34">
        <v>2178533.333333333</v>
      </c>
      <c r="M160" s="34">
        <v>85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2308627.29</v>
      </c>
      <c r="C161" s="34">
        <v>12</v>
      </c>
      <c r="D161" s="34">
        <v>0</v>
      </c>
      <c r="E161" s="34">
        <v>0</v>
      </c>
      <c r="F161" s="34">
        <v>0</v>
      </c>
      <c r="G161" s="34">
        <v>0</v>
      </c>
      <c r="H161" s="34">
        <v>2339989.4300000002</v>
      </c>
      <c r="I161" s="34">
        <v>12</v>
      </c>
      <c r="J161" s="34">
        <v>0</v>
      </c>
      <c r="K161" s="34">
        <v>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3358514.63</v>
      </c>
      <c r="C162" s="34">
        <v>28</v>
      </c>
      <c r="D162" s="34">
        <v>916459.3</v>
      </c>
      <c r="E162" s="34">
        <v>21</v>
      </c>
      <c r="F162" s="34">
        <v>0</v>
      </c>
      <c r="G162" s="34">
        <v>0</v>
      </c>
      <c r="H162" s="34">
        <v>2590948.19</v>
      </c>
      <c r="I162" s="34">
        <v>31</v>
      </c>
      <c r="J162" s="34">
        <v>879996.76</v>
      </c>
      <c r="K162" s="34">
        <v>22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6014639.2699999996</v>
      </c>
      <c r="C163" s="34">
        <v>11</v>
      </c>
      <c r="D163" s="34">
        <v>0</v>
      </c>
      <c r="E163" s="34">
        <v>0</v>
      </c>
      <c r="F163" s="34">
        <v>0</v>
      </c>
      <c r="G163" s="34">
        <v>0</v>
      </c>
      <c r="H163" s="34">
        <v>8805102.8599999994</v>
      </c>
      <c r="I163" s="34">
        <v>10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194406465.05000001</v>
      </c>
      <c r="C164" s="34">
        <v>212</v>
      </c>
      <c r="D164" s="34">
        <v>92682694.489999995</v>
      </c>
      <c r="E164" s="34">
        <v>196</v>
      </c>
      <c r="F164" s="34">
        <v>3982814.3333333363</v>
      </c>
      <c r="G164" s="34">
        <v>50</v>
      </c>
      <c r="H164" s="34">
        <v>206072838.19999999</v>
      </c>
      <c r="I164" s="34">
        <v>231</v>
      </c>
      <c r="J164" s="34">
        <v>99578574.079999998</v>
      </c>
      <c r="K164" s="34">
        <v>208</v>
      </c>
      <c r="L164" s="34">
        <v>5645712.9999999972</v>
      </c>
      <c r="M164" s="34">
        <v>62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4085465.26</v>
      </c>
      <c r="C165" s="34">
        <v>29</v>
      </c>
      <c r="D165" s="34">
        <v>703647.26</v>
      </c>
      <c r="E165" s="34">
        <v>18</v>
      </c>
      <c r="F165" s="34">
        <v>0</v>
      </c>
      <c r="G165" s="34">
        <v>0</v>
      </c>
      <c r="H165" s="34">
        <v>4400411.1100000003</v>
      </c>
      <c r="I165" s="34">
        <v>25</v>
      </c>
      <c r="J165" s="34">
        <v>607393.51</v>
      </c>
      <c r="K165" s="34">
        <v>17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72764357.049999997</v>
      </c>
      <c r="C166" s="34">
        <v>10</v>
      </c>
      <c r="D166" s="34">
        <v>0</v>
      </c>
      <c r="E166" s="34">
        <v>0</v>
      </c>
      <c r="F166" s="34">
        <v>0</v>
      </c>
      <c r="G166" s="34">
        <v>0</v>
      </c>
      <c r="H166" s="34">
        <v>84688731.930000007</v>
      </c>
      <c r="I166" s="34">
        <v>13</v>
      </c>
      <c r="J166" s="34">
        <v>29338428.93</v>
      </c>
      <c r="K166" s="34">
        <v>10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749101.92</v>
      </c>
      <c r="I167" s="34">
        <v>10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2923051.02</v>
      </c>
      <c r="C168" s="34">
        <v>11</v>
      </c>
      <c r="D168" s="34">
        <v>553464.44999999995</v>
      </c>
      <c r="E168" s="34">
        <v>10</v>
      </c>
      <c r="F168" s="34">
        <v>0</v>
      </c>
      <c r="G168" s="34">
        <v>0</v>
      </c>
      <c r="H168" s="34">
        <v>3257494.63</v>
      </c>
      <c r="I168" s="34">
        <v>14</v>
      </c>
      <c r="J168" s="34">
        <v>419096.51</v>
      </c>
      <c r="K168" s="34">
        <v>11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828753.9</v>
      </c>
      <c r="C169" s="34">
        <v>10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175768623</v>
      </c>
      <c r="C170" s="34">
        <v>127</v>
      </c>
      <c r="D170" s="34">
        <v>30129357.289999999</v>
      </c>
      <c r="E170" s="34">
        <v>108</v>
      </c>
      <c r="F170" s="34">
        <v>404977.66666666704</v>
      </c>
      <c r="G170" s="34">
        <v>22</v>
      </c>
      <c r="H170" s="34">
        <v>183608118.78</v>
      </c>
      <c r="I170" s="34">
        <v>133</v>
      </c>
      <c r="J170" s="34">
        <v>25417189.68</v>
      </c>
      <c r="K170" s="34">
        <v>113</v>
      </c>
      <c r="L170" s="34">
        <v>451854.00000000006</v>
      </c>
      <c r="M170" s="34">
        <v>23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14612076.609999999</v>
      </c>
      <c r="C171" s="34">
        <v>54</v>
      </c>
      <c r="D171" s="34">
        <v>6365336.3899999997</v>
      </c>
      <c r="E171" s="34">
        <v>44</v>
      </c>
      <c r="F171" s="34">
        <v>119658.16666666676</v>
      </c>
      <c r="G171" s="34">
        <v>20</v>
      </c>
      <c r="H171" s="34">
        <v>16737812.76</v>
      </c>
      <c r="I171" s="34">
        <v>67</v>
      </c>
      <c r="J171" s="34">
        <v>6466216.8200000003</v>
      </c>
      <c r="K171" s="34">
        <v>57</v>
      </c>
      <c r="L171" s="34">
        <v>159723.6666666666</v>
      </c>
      <c r="M171" s="34">
        <v>22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3023400.04</v>
      </c>
      <c r="C172" s="34">
        <v>18</v>
      </c>
      <c r="D172" s="34">
        <v>451025.13</v>
      </c>
      <c r="E172" s="34">
        <v>15</v>
      </c>
      <c r="F172" s="34">
        <v>0</v>
      </c>
      <c r="G172" s="34">
        <v>0</v>
      </c>
      <c r="H172" s="34">
        <v>2749154.8</v>
      </c>
      <c r="I172" s="34">
        <v>20</v>
      </c>
      <c r="J172" s="34">
        <v>420519.21</v>
      </c>
      <c r="K172" s="34">
        <v>17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15890519.5</v>
      </c>
      <c r="C173" s="34">
        <v>27</v>
      </c>
      <c r="D173" s="34">
        <v>3189218.39</v>
      </c>
      <c r="E173" s="34">
        <v>26</v>
      </c>
      <c r="F173" s="34">
        <v>0</v>
      </c>
      <c r="G173" s="34">
        <v>0</v>
      </c>
      <c r="H173" s="34">
        <v>15593175.539999999</v>
      </c>
      <c r="I173" s="34">
        <v>31</v>
      </c>
      <c r="J173" s="34">
        <v>3005323.9</v>
      </c>
      <c r="K173" s="34">
        <v>29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38679509.090000004</v>
      </c>
      <c r="C174" s="34">
        <v>33</v>
      </c>
      <c r="D174" s="34">
        <v>3986319.76</v>
      </c>
      <c r="E174" s="34">
        <v>29</v>
      </c>
      <c r="F174" s="34">
        <v>948913.83333333232</v>
      </c>
      <c r="G174" s="34">
        <v>15</v>
      </c>
      <c r="H174" s="34">
        <v>42423742.259999998</v>
      </c>
      <c r="I174" s="34">
        <v>34</v>
      </c>
      <c r="J174" s="34">
        <v>3759134.46</v>
      </c>
      <c r="K174" s="34">
        <v>29</v>
      </c>
      <c r="L174" s="34">
        <v>928268.66666666663</v>
      </c>
      <c r="M174" s="34">
        <v>18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2190693.42</v>
      </c>
      <c r="C175" s="34">
        <v>23</v>
      </c>
      <c r="D175" s="34">
        <v>1161331.93</v>
      </c>
      <c r="E175" s="34">
        <v>20</v>
      </c>
      <c r="F175" s="34">
        <v>0</v>
      </c>
      <c r="G175" s="34">
        <v>0</v>
      </c>
      <c r="H175" s="34">
        <v>2145539.41</v>
      </c>
      <c r="I175" s="34">
        <v>36</v>
      </c>
      <c r="J175" s="34">
        <v>1308673.43</v>
      </c>
      <c r="K175" s="34">
        <v>33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33613934.82</v>
      </c>
      <c r="C176" s="34">
        <v>55</v>
      </c>
      <c r="D176" s="34">
        <v>3666337.81</v>
      </c>
      <c r="E176" s="34">
        <v>46</v>
      </c>
      <c r="F176" s="34">
        <v>0</v>
      </c>
      <c r="G176" s="34">
        <v>0</v>
      </c>
      <c r="H176" s="34">
        <v>32734237.969999999</v>
      </c>
      <c r="I176" s="34">
        <v>66</v>
      </c>
      <c r="J176" s="34">
        <v>3922926.08</v>
      </c>
      <c r="K176" s="34">
        <v>57</v>
      </c>
      <c r="L176" s="34">
        <v>32670.666666666631</v>
      </c>
      <c r="M176" s="34">
        <v>12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101521959.66</v>
      </c>
      <c r="C177" s="34">
        <v>90</v>
      </c>
      <c r="D177" s="34">
        <v>17686795.02</v>
      </c>
      <c r="E177" s="34">
        <v>76</v>
      </c>
      <c r="F177" s="34">
        <v>2052305.66666667</v>
      </c>
      <c r="G177" s="34">
        <v>21</v>
      </c>
      <c r="H177" s="34">
        <v>149624933.30000001</v>
      </c>
      <c r="I177" s="34">
        <v>97</v>
      </c>
      <c r="J177" s="34">
        <v>17812891.5</v>
      </c>
      <c r="K177" s="34">
        <v>85</v>
      </c>
      <c r="L177" s="34">
        <v>3174129.5</v>
      </c>
      <c r="M177" s="34">
        <v>22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18179601.02</v>
      </c>
      <c r="C178" s="34">
        <v>31</v>
      </c>
      <c r="D178" s="34">
        <v>4781294.49</v>
      </c>
      <c r="E178" s="34">
        <v>28</v>
      </c>
      <c r="F178" s="34">
        <v>0</v>
      </c>
      <c r="G178" s="34">
        <v>0</v>
      </c>
      <c r="H178" s="34">
        <v>19223279.23</v>
      </c>
      <c r="I178" s="34">
        <v>37</v>
      </c>
      <c r="J178" s="34">
        <v>3430801.94</v>
      </c>
      <c r="K178" s="34">
        <v>35</v>
      </c>
      <c r="L178" s="34">
        <v>0</v>
      </c>
      <c r="M178" s="34">
        <v>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2383811.36</v>
      </c>
      <c r="C179" s="34">
        <v>16</v>
      </c>
      <c r="D179" s="34">
        <v>98223.83</v>
      </c>
      <c r="E179" s="34">
        <v>15</v>
      </c>
      <c r="F179" s="34">
        <v>0</v>
      </c>
      <c r="G179" s="34">
        <v>0</v>
      </c>
      <c r="H179" s="34">
        <v>2889168.33</v>
      </c>
      <c r="I179" s="34">
        <v>18</v>
      </c>
      <c r="J179" s="34">
        <v>138399.79999999999</v>
      </c>
      <c r="K179" s="34">
        <v>16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105364537.66</v>
      </c>
      <c r="C180" s="34">
        <v>137</v>
      </c>
      <c r="D180" s="34">
        <v>36799941.189999998</v>
      </c>
      <c r="E180" s="34">
        <v>112</v>
      </c>
      <c r="F180" s="34">
        <v>884678.16666666698</v>
      </c>
      <c r="G180" s="34">
        <v>23</v>
      </c>
      <c r="H180" s="34">
        <v>120672040.95</v>
      </c>
      <c r="I180" s="34">
        <v>156</v>
      </c>
      <c r="J180" s="34">
        <v>35436774.859999999</v>
      </c>
      <c r="K180" s="34">
        <v>126</v>
      </c>
      <c r="L180" s="34">
        <v>700351.66666666663</v>
      </c>
      <c r="M180" s="34">
        <v>27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601196.14</v>
      </c>
      <c r="C181" s="34">
        <v>10</v>
      </c>
      <c r="D181" s="34">
        <v>0</v>
      </c>
      <c r="E181" s="34">
        <v>0</v>
      </c>
      <c r="F181" s="34">
        <v>0</v>
      </c>
      <c r="G181" s="34">
        <v>0</v>
      </c>
      <c r="H181" s="34">
        <v>332100.13</v>
      </c>
      <c r="I181" s="34">
        <v>11</v>
      </c>
      <c r="J181" s="34">
        <v>143522.28</v>
      </c>
      <c r="K181" s="34">
        <v>10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10227481.4</v>
      </c>
      <c r="C182" s="34">
        <v>33</v>
      </c>
      <c r="D182" s="34">
        <v>4336847.99</v>
      </c>
      <c r="E182" s="34">
        <v>29</v>
      </c>
      <c r="F182" s="34">
        <v>0</v>
      </c>
      <c r="G182" s="34">
        <v>0</v>
      </c>
      <c r="H182" s="34">
        <v>9859161.9700000007</v>
      </c>
      <c r="I182" s="34">
        <v>35</v>
      </c>
      <c r="J182" s="34">
        <v>3943277.91</v>
      </c>
      <c r="K182" s="34">
        <v>32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2130069.35</v>
      </c>
      <c r="C183" s="34">
        <v>21</v>
      </c>
      <c r="D183" s="34">
        <v>943296</v>
      </c>
      <c r="E183" s="34">
        <v>20</v>
      </c>
      <c r="F183" s="34">
        <v>0</v>
      </c>
      <c r="G183" s="34">
        <v>0</v>
      </c>
      <c r="H183" s="34">
        <v>2605490.66</v>
      </c>
      <c r="I183" s="34">
        <v>17</v>
      </c>
      <c r="J183" s="34">
        <v>1141627.33</v>
      </c>
      <c r="K183" s="34">
        <v>17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52828576.5</v>
      </c>
      <c r="C184" s="34">
        <v>75</v>
      </c>
      <c r="D184" s="34">
        <v>22475391.899999999</v>
      </c>
      <c r="E184" s="34">
        <v>62</v>
      </c>
      <c r="F184" s="34">
        <v>331081.16666666669</v>
      </c>
      <c r="G184" s="34">
        <v>19</v>
      </c>
      <c r="H184" s="34">
        <v>62640957.719999999</v>
      </c>
      <c r="I184" s="34">
        <v>79</v>
      </c>
      <c r="J184" s="34">
        <v>28225530.600000001</v>
      </c>
      <c r="K184" s="34">
        <v>61</v>
      </c>
      <c r="L184" s="34">
        <v>79484.333333333358</v>
      </c>
      <c r="M184" s="34">
        <v>16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1367840.48</v>
      </c>
      <c r="C185" s="34">
        <v>13</v>
      </c>
      <c r="D185" s="34">
        <v>1059865.71</v>
      </c>
      <c r="E185" s="34">
        <v>11</v>
      </c>
      <c r="F185" s="34">
        <v>0</v>
      </c>
      <c r="G185" s="34">
        <v>0</v>
      </c>
      <c r="H185" s="34">
        <v>2036226.27</v>
      </c>
      <c r="I185" s="34">
        <v>16</v>
      </c>
      <c r="J185" s="34">
        <v>857670.13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154041255.59</v>
      </c>
      <c r="C186" s="34">
        <v>180</v>
      </c>
      <c r="D186" s="34">
        <v>39435796.350000001</v>
      </c>
      <c r="E186" s="34">
        <v>158</v>
      </c>
      <c r="F186" s="34">
        <v>3907002.4999999967</v>
      </c>
      <c r="G186" s="34">
        <v>33</v>
      </c>
      <c r="H186" s="34">
        <v>157283570.47999999</v>
      </c>
      <c r="I186" s="34">
        <v>187</v>
      </c>
      <c r="J186" s="34">
        <v>37075977.090000004</v>
      </c>
      <c r="K186" s="34">
        <v>163</v>
      </c>
      <c r="L186" s="34">
        <v>3272102.8333333367</v>
      </c>
      <c r="M186" s="34">
        <v>38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13210605.550000001</v>
      </c>
      <c r="C187" s="34">
        <v>18</v>
      </c>
      <c r="D187" s="34">
        <v>2471366.41</v>
      </c>
      <c r="E187" s="34">
        <v>16</v>
      </c>
      <c r="F187" s="34">
        <v>0</v>
      </c>
      <c r="G187" s="34">
        <v>0</v>
      </c>
      <c r="H187" s="34">
        <v>11414336.82</v>
      </c>
      <c r="I187" s="34">
        <v>24</v>
      </c>
      <c r="J187" s="34">
        <v>1493927.61</v>
      </c>
      <c r="K187" s="34">
        <v>21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1427720.47</v>
      </c>
      <c r="C188" s="34">
        <v>15</v>
      </c>
      <c r="D188" s="34">
        <v>288732.65000000002</v>
      </c>
      <c r="E188" s="34">
        <v>12</v>
      </c>
      <c r="F188" s="34">
        <v>0</v>
      </c>
      <c r="G188" s="34">
        <v>0</v>
      </c>
      <c r="H188" s="34">
        <v>1235002.17</v>
      </c>
      <c r="I188" s="34">
        <v>17</v>
      </c>
      <c r="J188" s="34">
        <v>277602</v>
      </c>
      <c r="K188" s="34">
        <v>12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19346147.079999998</v>
      </c>
      <c r="C189" s="34">
        <v>58</v>
      </c>
      <c r="D189" s="34">
        <v>4353559.97</v>
      </c>
      <c r="E189" s="34">
        <v>50</v>
      </c>
      <c r="F189" s="34">
        <v>502316.83333333401</v>
      </c>
      <c r="G189" s="34">
        <v>18</v>
      </c>
      <c r="H189" s="34">
        <v>21189926.280000001</v>
      </c>
      <c r="I189" s="34">
        <v>66</v>
      </c>
      <c r="J189" s="34">
        <v>4218793.3899999997</v>
      </c>
      <c r="K189" s="34">
        <v>58</v>
      </c>
      <c r="L189" s="34">
        <v>602211.33333333337</v>
      </c>
      <c r="M189" s="34">
        <v>19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3068570.98</v>
      </c>
      <c r="C190" s="34">
        <v>25</v>
      </c>
      <c r="D190" s="34">
        <v>508465.46</v>
      </c>
      <c r="E190" s="34">
        <v>16</v>
      </c>
      <c r="F190" s="34">
        <v>0</v>
      </c>
      <c r="G190" s="34">
        <v>0</v>
      </c>
      <c r="H190" s="34">
        <v>2863412.01</v>
      </c>
      <c r="I190" s="34">
        <v>25</v>
      </c>
      <c r="J190" s="34">
        <v>569477.82999999996</v>
      </c>
      <c r="K190" s="34">
        <v>19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1224770.32</v>
      </c>
      <c r="I191" s="34">
        <v>10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72153316.269999996</v>
      </c>
      <c r="C192" s="34">
        <v>56</v>
      </c>
      <c r="D192" s="34">
        <v>11909535.35</v>
      </c>
      <c r="E192" s="34">
        <v>48</v>
      </c>
      <c r="F192" s="34">
        <v>229298.83333333331</v>
      </c>
      <c r="G192" s="34">
        <v>15</v>
      </c>
      <c r="H192" s="34">
        <v>66789392.670000002</v>
      </c>
      <c r="I192" s="34">
        <v>64</v>
      </c>
      <c r="J192" s="34">
        <v>10030287.560000001</v>
      </c>
      <c r="K192" s="34">
        <v>55</v>
      </c>
      <c r="L192" s="34">
        <v>225098.3333333334</v>
      </c>
      <c r="M192" s="34">
        <v>15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3100455.09</v>
      </c>
      <c r="C193" s="34">
        <v>26</v>
      </c>
      <c r="D193" s="34">
        <v>589352.91</v>
      </c>
      <c r="E193" s="34">
        <v>18</v>
      </c>
      <c r="F193" s="34">
        <v>0</v>
      </c>
      <c r="G193" s="34">
        <v>0</v>
      </c>
      <c r="H193" s="34">
        <v>2630449.34</v>
      </c>
      <c r="I193" s="34">
        <v>24</v>
      </c>
      <c r="J193" s="34">
        <v>528979.64</v>
      </c>
      <c r="K193" s="34">
        <v>20</v>
      </c>
      <c r="L193" s="34">
        <v>36426.166666666642</v>
      </c>
      <c r="M193" s="34">
        <v>13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10359338.35</v>
      </c>
      <c r="C194" s="34">
        <v>16</v>
      </c>
      <c r="D194" s="34">
        <v>1222220.77</v>
      </c>
      <c r="E194" s="34">
        <v>10</v>
      </c>
      <c r="F194" s="34">
        <v>0</v>
      </c>
      <c r="G194" s="34">
        <v>0</v>
      </c>
      <c r="H194" s="34">
        <v>6939682.5700000003</v>
      </c>
      <c r="I194" s="34">
        <v>20</v>
      </c>
      <c r="J194" s="34">
        <v>1028849.45</v>
      </c>
      <c r="K194" s="34">
        <v>16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18011190.620000001</v>
      </c>
      <c r="C195" s="34">
        <v>39</v>
      </c>
      <c r="D195" s="34">
        <v>811160.21</v>
      </c>
      <c r="E195" s="34">
        <v>31</v>
      </c>
      <c r="F195" s="34">
        <v>0</v>
      </c>
      <c r="G195" s="34">
        <v>0</v>
      </c>
      <c r="H195" s="34">
        <v>15675136.9</v>
      </c>
      <c r="I195" s="34">
        <v>37</v>
      </c>
      <c r="J195" s="34">
        <v>1134503.49</v>
      </c>
      <c r="K195" s="34">
        <v>29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86265407.870000005</v>
      </c>
      <c r="C196" s="34">
        <v>47</v>
      </c>
      <c r="D196" s="34">
        <v>7179307.0700000003</v>
      </c>
      <c r="E196" s="34">
        <v>36</v>
      </c>
      <c r="F196" s="34">
        <v>429487.83333333302</v>
      </c>
      <c r="G196" s="34">
        <v>15</v>
      </c>
      <c r="H196" s="34">
        <v>55193893.729999997</v>
      </c>
      <c r="I196" s="34">
        <v>51</v>
      </c>
      <c r="J196" s="34">
        <v>6699868.3300000001</v>
      </c>
      <c r="K196" s="34">
        <v>44</v>
      </c>
      <c r="L196" s="34">
        <v>533487.8333333336</v>
      </c>
      <c r="M196" s="34">
        <v>15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5451401.4500000002</v>
      </c>
      <c r="C197" s="34">
        <v>13</v>
      </c>
      <c r="D197" s="34">
        <v>2514266.86</v>
      </c>
      <c r="E197" s="34">
        <v>13</v>
      </c>
      <c r="F197" s="34">
        <v>0</v>
      </c>
      <c r="G197" s="34">
        <v>0</v>
      </c>
      <c r="H197" s="34">
        <v>8893470.8100000005</v>
      </c>
      <c r="I197" s="34">
        <v>20</v>
      </c>
      <c r="J197" s="34">
        <v>4696956.6100000003</v>
      </c>
      <c r="K197" s="34">
        <v>19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1664607.2</v>
      </c>
      <c r="C198" s="34">
        <v>15</v>
      </c>
      <c r="D198" s="34">
        <v>285740.96999999997</v>
      </c>
      <c r="E198" s="34">
        <v>10</v>
      </c>
      <c r="F198" s="34">
        <v>0</v>
      </c>
      <c r="G198" s="34">
        <v>0</v>
      </c>
      <c r="H198" s="34">
        <v>2965094.83</v>
      </c>
      <c r="I198" s="34">
        <v>15</v>
      </c>
      <c r="J198" s="34">
        <v>445425.82</v>
      </c>
      <c r="K198" s="34">
        <v>11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1536264.18</v>
      </c>
      <c r="C199" s="34">
        <v>12</v>
      </c>
      <c r="D199" s="34">
        <v>568228.80000000005</v>
      </c>
      <c r="E199" s="34">
        <v>10</v>
      </c>
      <c r="F199" s="34">
        <v>0</v>
      </c>
      <c r="G199" s="34">
        <v>0</v>
      </c>
      <c r="H199" s="34">
        <v>1217169.1000000001</v>
      </c>
      <c r="I199" s="34">
        <v>13</v>
      </c>
      <c r="J199" s="34">
        <v>362437.38</v>
      </c>
      <c r="K199" s="34">
        <v>12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4137337.23</v>
      </c>
      <c r="C200" s="34">
        <v>14</v>
      </c>
      <c r="D200" s="34">
        <v>491791.84</v>
      </c>
      <c r="E200" s="34">
        <v>10</v>
      </c>
      <c r="F200" s="34">
        <v>0</v>
      </c>
      <c r="G200" s="34">
        <v>0</v>
      </c>
      <c r="H200" s="34">
        <v>4151071.94</v>
      </c>
      <c r="I200" s="34">
        <v>13</v>
      </c>
      <c r="J200" s="34">
        <v>0</v>
      </c>
      <c r="K200" s="34">
        <v>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6675866.29</v>
      </c>
      <c r="C201" s="34">
        <v>34</v>
      </c>
      <c r="D201" s="34">
        <v>1295646.1000000001</v>
      </c>
      <c r="E201" s="34">
        <v>28</v>
      </c>
      <c r="F201" s="34">
        <v>0</v>
      </c>
      <c r="G201" s="34">
        <v>0</v>
      </c>
      <c r="H201" s="34">
        <v>8347376.9199999999</v>
      </c>
      <c r="I201" s="34">
        <v>39</v>
      </c>
      <c r="J201" s="34">
        <v>1527714.37</v>
      </c>
      <c r="K201" s="34">
        <v>35</v>
      </c>
      <c r="L201" s="34">
        <v>253816.33333333334</v>
      </c>
      <c r="M201" s="34">
        <v>13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25667721.390000001</v>
      </c>
      <c r="C202" s="34">
        <v>53</v>
      </c>
      <c r="D202" s="34">
        <v>5566130.54</v>
      </c>
      <c r="E202" s="34">
        <v>42</v>
      </c>
      <c r="F202" s="34">
        <v>0</v>
      </c>
      <c r="G202" s="34">
        <v>0</v>
      </c>
      <c r="H202" s="34">
        <v>28302515.059999999</v>
      </c>
      <c r="I202" s="34">
        <v>54</v>
      </c>
      <c r="J202" s="34">
        <v>5209889.2699999996</v>
      </c>
      <c r="K202" s="34">
        <v>47</v>
      </c>
      <c r="L202" s="34">
        <v>0</v>
      </c>
      <c r="M202" s="34">
        <v>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1075148777.9000001</v>
      </c>
      <c r="C203" s="34">
        <v>440</v>
      </c>
      <c r="D203" s="34">
        <v>394848385.72000003</v>
      </c>
      <c r="E203" s="34">
        <v>371</v>
      </c>
      <c r="F203" s="34">
        <v>20547858.166666679</v>
      </c>
      <c r="G203" s="34">
        <v>165</v>
      </c>
      <c r="H203" s="34">
        <v>1282961446.8599999</v>
      </c>
      <c r="I203" s="34">
        <v>462</v>
      </c>
      <c r="J203" s="34">
        <v>396792283.44999999</v>
      </c>
      <c r="K203" s="34">
        <v>401</v>
      </c>
      <c r="L203" s="34">
        <v>21603490.166666668</v>
      </c>
      <c r="M203" s="34">
        <v>165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67199207.069999993</v>
      </c>
      <c r="C204" s="34">
        <v>80</v>
      </c>
      <c r="D204" s="34">
        <v>30707965.41</v>
      </c>
      <c r="E204" s="34">
        <v>74</v>
      </c>
      <c r="F204" s="34">
        <v>182874.00000000003</v>
      </c>
      <c r="G204" s="34">
        <v>15</v>
      </c>
      <c r="H204" s="34">
        <v>56289225.75</v>
      </c>
      <c r="I204" s="34">
        <v>87</v>
      </c>
      <c r="J204" s="34">
        <v>23560957.09</v>
      </c>
      <c r="K204" s="34">
        <v>80</v>
      </c>
      <c r="L204" s="34">
        <v>209448.83333333369</v>
      </c>
      <c r="M204" s="34">
        <v>16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38282552.039999999</v>
      </c>
      <c r="C205" s="34">
        <v>78</v>
      </c>
      <c r="D205" s="34">
        <v>11841124.210000001</v>
      </c>
      <c r="E205" s="34">
        <v>64</v>
      </c>
      <c r="F205" s="34">
        <v>429868.66666666669</v>
      </c>
      <c r="G205" s="34">
        <v>31</v>
      </c>
      <c r="H205" s="34">
        <v>41006668.789999999</v>
      </c>
      <c r="I205" s="34">
        <v>86</v>
      </c>
      <c r="J205" s="34">
        <v>11024553.789999999</v>
      </c>
      <c r="K205" s="34">
        <v>72</v>
      </c>
      <c r="L205" s="34">
        <v>554512.66666666663</v>
      </c>
      <c r="M205" s="34">
        <v>36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13278175.74</v>
      </c>
      <c r="C206" s="34">
        <v>32</v>
      </c>
      <c r="D206" s="34">
        <v>8431678.9000000004</v>
      </c>
      <c r="E206" s="34">
        <v>28</v>
      </c>
      <c r="F206" s="34">
        <v>0</v>
      </c>
      <c r="G206" s="34">
        <v>0</v>
      </c>
      <c r="H206" s="34">
        <v>11364937.48</v>
      </c>
      <c r="I206" s="34">
        <v>36</v>
      </c>
      <c r="J206" s="34">
        <v>6849135.4100000001</v>
      </c>
      <c r="K206" s="34">
        <v>30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137014898.94999999</v>
      </c>
      <c r="C207" s="34">
        <v>103</v>
      </c>
      <c r="D207" s="34">
        <v>14716935.460000001</v>
      </c>
      <c r="E207" s="34">
        <v>87</v>
      </c>
      <c r="F207" s="34">
        <v>2166399.5</v>
      </c>
      <c r="G207" s="34">
        <v>20</v>
      </c>
      <c r="H207" s="34">
        <v>166139716.74000001</v>
      </c>
      <c r="I207" s="34">
        <v>105</v>
      </c>
      <c r="J207" s="34">
        <v>15789765.800000001</v>
      </c>
      <c r="K207" s="34">
        <v>89</v>
      </c>
      <c r="L207" s="34">
        <v>3620862.5000000033</v>
      </c>
      <c r="M207" s="34">
        <v>23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8116501.5700000003</v>
      </c>
      <c r="C208" s="34">
        <v>38</v>
      </c>
      <c r="D208" s="34">
        <v>3497328.5</v>
      </c>
      <c r="E208" s="34">
        <v>36</v>
      </c>
      <c r="F208" s="34">
        <v>0</v>
      </c>
      <c r="G208" s="34">
        <v>0</v>
      </c>
      <c r="H208" s="34">
        <v>7584379.6900000004</v>
      </c>
      <c r="I208" s="34">
        <v>41</v>
      </c>
      <c r="J208" s="34">
        <v>2546917.62</v>
      </c>
      <c r="K208" s="34">
        <v>37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76764095.519999996</v>
      </c>
      <c r="C209" s="34">
        <v>151</v>
      </c>
      <c r="D209" s="34">
        <v>20638474.57</v>
      </c>
      <c r="E209" s="34">
        <v>139</v>
      </c>
      <c r="F209" s="34">
        <v>1171209.5</v>
      </c>
      <c r="G209" s="34">
        <v>48</v>
      </c>
      <c r="H209" s="34">
        <v>88970854.489999995</v>
      </c>
      <c r="I209" s="34">
        <v>154</v>
      </c>
      <c r="J209" s="34">
        <v>22508455.109999999</v>
      </c>
      <c r="K209" s="34">
        <v>142</v>
      </c>
      <c r="L209" s="34">
        <v>1761398.833333334</v>
      </c>
      <c r="M209" s="34">
        <v>48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2113059.91</v>
      </c>
      <c r="C210" s="34">
        <v>15</v>
      </c>
      <c r="D210" s="34">
        <v>1236630.94</v>
      </c>
      <c r="E210" s="34">
        <v>15</v>
      </c>
      <c r="F210" s="34">
        <v>0</v>
      </c>
      <c r="G210" s="34">
        <v>0</v>
      </c>
      <c r="H210" s="34">
        <v>2239791.9700000002</v>
      </c>
      <c r="I210" s="34">
        <v>19</v>
      </c>
      <c r="J210" s="34">
        <v>1134804.67</v>
      </c>
      <c r="K210" s="34">
        <v>17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H25" sqref="H25"/>
    </sheetView>
  </sheetViews>
  <sheetFormatPr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261</v>
      </c>
      <c r="B2" s="39">
        <v>896859096.11000001</v>
      </c>
      <c r="C2" s="35">
        <v>873</v>
      </c>
      <c r="D2" s="39">
        <v>187421823.03</v>
      </c>
      <c r="E2" s="35">
        <v>749</v>
      </c>
      <c r="F2" s="39">
        <v>6004259.3333333358</v>
      </c>
      <c r="G2" s="35">
        <v>151</v>
      </c>
      <c r="H2" s="39">
        <v>957406190.41999996</v>
      </c>
      <c r="I2" s="35">
        <v>948</v>
      </c>
      <c r="J2" s="39">
        <v>178128488.58000001</v>
      </c>
      <c r="K2" s="35">
        <v>819</v>
      </c>
      <c r="L2" s="39">
        <v>7487185.8333333349</v>
      </c>
      <c r="M2" s="36">
        <v>176</v>
      </c>
      <c r="N2" s="34"/>
    </row>
    <row r="3" spans="1:14" x14ac:dyDescent="0.25">
      <c r="A3" s="34" t="s">
        <v>262</v>
      </c>
      <c r="B3" s="39">
        <v>1123232581.3399999</v>
      </c>
      <c r="C3" s="35">
        <v>935</v>
      </c>
      <c r="D3" s="39">
        <v>314860108.43000001</v>
      </c>
      <c r="E3" s="35">
        <v>791</v>
      </c>
      <c r="F3" s="39">
        <v>6913866.6666666633</v>
      </c>
      <c r="G3" s="35">
        <v>191</v>
      </c>
      <c r="H3" s="39">
        <v>1167953001.02</v>
      </c>
      <c r="I3" s="35">
        <v>990</v>
      </c>
      <c r="J3" s="39">
        <v>296116974.16000003</v>
      </c>
      <c r="K3" s="35">
        <v>836</v>
      </c>
      <c r="L3" s="39">
        <v>8019153.4999999991</v>
      </c>
      <c r="M3" s="36">
        <v>217</v>
      </c>
      <c r="N3" s="34"/>
    </row>
    <row r="4" spans="1:14" x14ac:dyDescent="0.25">
      <c r="A4" s="34" t="s">
        <v>263</v>
      </c>
      <c r="B4" s="39">
        <v>653933913.85000002</v>
      </c>
      <c r="C4" s="35">
        <v>706</v>
      </c>
      <c r="D4" s="39">
        <v>159985775.80000001</v>
      </c>
      <c r="E4" s="35">
        <v>619</v>
      </c>
      <c r="F4" s="39">
        <v>3474914.6666666656</v>
      </c>
      <c r="G4" s="35">
        <v>196</v>
      </c>
      <c r="H4" s="39">
        <v>667230743.55999994</v>
      </c>
      <c r="I4" s="35">
        <v>772</v>
      </c>
      <c r="J4" s="39">
        <v>157308928.06</v>
      </c>
      <c r="K4" s="35">
        <v>681</v>
      </c>
      <c r="L4" s="39">
        <v>4518849</v>
      </c>
      <c r="M4" s="36">
        <v>203</v>
      </c>
      <c r="N4" s="34"/>
    </row>
    <row r="5" spans="1:14" x14ac:dyDescent="0.25">
      <c r="A5" s="34" t="s">
        <v>264</v>
      </c>
      <c r="B5" s="39">
        <v>6581362609.3299999</v>
      </c>
      <c r="C5" s="40">
        <v>3537</v>
      </c>
      <c r="D5" s="39">
        <v>1661479305.46</v>
      </c>
      <c r="E5" s="40">
        <v>2995</v>
      </c>
      <c r="F5" s="39">
        <v>66866459.000000015</v>
      </c>
      <c r="G5" s="35">
        <v>903</v>
      </c>
      <c r="H5" s="39">
        <v>7251468364.3299999</v>
      </c>
      <c r="I5" s="40">
        <v>3796</v>
      </c>
      <c r="J5" s="39">
        <v>1686988547.9100001</v>
      </c>
      <c r="K5" s="40">
        <v>3267</v>
      </c>
      <c r="L5" s="39">
        <v>73666247.666666672</v>
      </c>
      <c r="M5" s="36">
        <v>1014</v>
      </c>
      <c r="N5" s="34"/>
    </row>
    <row r="6" spans="1:14" x14ac:dyDescent="0.25">
      <c r="A6" s="34" t="s">
        <v>265</v>
      </c>
      <c r="B6" s="39">
        <v>21315296.27</v>
      </c>
      <c r="C6" s="35">
        <v>104</v>
      </c>
      <c r="D6" s="39">
        <v>7897714.4800000004</v>
      </c>
      <c r="E6" s="35">
        <v>83</v>
      </c>
      <c r="F6" s="34">
        <v>82859.333333333358</v>
      </c>
      <c r="G6" s="35">
        <v>21</v>
      </c>
      <c r="H6" s="39">
        <v>22828543.629999999</v>
      </c>
      <c r="I6" s="35">
        <v>113</v>
      </c>
      <c r="J6" s="39">
        <v>7600346.96</v>
      </c>
      <c r="K6" s="35">
        <v>91</v>
      </c>
      <c r="L6" s="34">
        <v>99455.833333333343</v>
      </c>
      <c r="M6" s="36">
        <v>21</v>
      </c>
      <c r="N6" s="34"/>
    </row>
    <row r="7" spans="1:14" x14ac:dyDescent="0.25">
      <c r="A7" s="34" t="s">
        <v>266</v>
      </c>
      <c r="B7" s="39">
        <v>1462209082.73</v>
      </c>
      <c r="C7" s="35">
        <v>805</v>
      </c>
      <c r="D7" s="39">
        <v>294432227.60000002</v>
      </c>
      <c r="E7" s="35">
        <v>691</v>
      </c>
      <c r="F7" s="39">
        <v>7585841.3333333377</v>
      </c>
      <c r="G7" s="35">
        <v>165</v>
      </c>
      <c r="H7" s="39">
        <v>1593432861.24</v>
      </c>
      <c r="I7" s="35">
        <v>837</v>
      </c>
      <c r="J7" s="39">
        <v>258971899.03999999</v>
      </c>
      <c r="K7" s="35">
        <v>716</v>
      </c>
      <c r="L7" s="39">
        <v>8985171.9999999944</v>
      </c>
      <c r="M7" s="36">
        <v>170</v>
      </c>
      <c r="N7" s="34"/>
    </row>
    <row r="8" spans="1:14" x14ac:dyDescent="0.25">
      <c r="A8" s="34" t="s">
        <v>267</v>
      </c>
      <c r="B8" s="39">
        <v>52602569.670000002</v>
      </c>
      <c r="C8" s="35">
        <v>163</v>
      </c>
      <c r="D8" s="39">
        <v>16660730.6</v>
      </c>
      <c r="E8" s="35">
        <v>132</v>
      </c>
      <c r="F8" s="34">
        <v>227275.5</v>
      </c>
      <c r="G8" s="35">
        <v>16</v>
      </c>
      <c r="H8" s="39">
        <v>59122769.049999997</v>
      </c>
      <c r="I8" s="35">
        <v>177</v>
      </c>
      <c r="J8" s="39">
        <v>15541506.83</v>
      </c>
      <c r="K8" s="35">
        <v>149</v>
      </c>
      <c r="L8" s="34">
        <v>179692.33333333331</v>
      </c>
      <c r="M8" s="36">
        <v>23</v>
      </c>
      <c r="N8" s="34"/>
    </row>
    <row r="9" spans="1:14" x14ac:dyDescent="0.25">
      <c r="A9" s="34" t="s">
        <v>268</v>
      </c>
      <c r="B9" s="39">
        <v>760022529.36000001</v>
      </c>
      <c r="C9" s="35">
        <v>726</v>
      </c>
      <c r="D9" s="39">
        <v>252378444.40000001</v>
      </c>
      <c r="E9" s="35">
        <v>651</v>
      </c>
      <c r="F9" s="39">
        <v>8412692.166666666</v>
      </c>
      <c r="G9" s="35">
        <v>150</v>
      </c>
      <c r="H9" s="39">
        <v>734843085.26999998</v>
      </c>
      <c r="I9" s="35">
        <v>764</v>
      </c>
      <c r="J9" s="39">
        <v>248769314.97999999</v>
      </c>
      <c r="K9" s="35">
        <v>673</v>
      </c>
      <c r="L9" s="39">
        <v>10111696.33333333</v>
      </c>
      <c r="M9" s="36">
        <v>181</v>
      </c>
      <c r="N9" s="34"/>
    </row>
    <row r="10" spans="1:14" x14ac:dyDescent="0.25">
      <c r="A10" s="34" t="s">
        <v>269</v>
      </c>
      <c r="B10" s="39">
        <v>456092104.94999999</v>
      </c>
      <c r="C10" s="35">
        <v>608</v>
      </c>
      <c r="D10" s="39">
        <v>70252078.980000004</v>
      </c>
      <c r="E10" s="35">
        <v>504</v>
      </c>
      <c r="F10" s="39">
        <v>2673586.1666666665</v>
      </c>
      <c r="G10" s="35">
        <v>162</v>
      </c>
      <c r="H10" s="39">
        <v>469406916.98000002</v>
      </c>
      <c r="I10" s="35">
        <v>665</v>
      </c>
      <c r="J10" s="39">
        <v>70304040.709999993</v>
      </c>
      <c r="K10" s="35">
        <v>565</v>
      </c>
      <c r="L10" s="39">
        <v>3035243.5</v>
      </c>
      <c r="M10" s="36">
        <v>173</v>
      </c>
      <c r="N10" s="34"/>
    </row>
    <row r="11" spans="1:14" x14ac:dyDescent="0.25">
      <c r="A11" s="34" t="s">
        <v>270</v>
      </c>
      <c r="B11" s="39">
        <v>859747629.78999996</v>
      </c>
      <c r="C11" s="35">
        <v>691</v>
      </c>
      <c r="D11" s="39">
        <v>201167811.24000001</v>
      </c>
      <c r="E11" s="35">
        <v>600</v>
      </c>
      <c r="F11" s="39">
        <v>5815547.3333333321</v>
      </c>
      <c r="G11" s="35">
        <v>193</v>
      </c>
      <c r="H11" s="39">
        <v>907567340.03999996</v>
      </c>
      <c r="I11" s="35">
        <v>721</v>
      </c>
      <c r="J11" s="39">
        <v>186453030.61000001</v>
      </c>
      <c r="K11" s="35">
        <v>631</v>
      </c>
      <c r="L11" s="39">
        <v>6467486.166666666</v>
      </c>
      <c r="M11" s="36">
        <v>214</v>
      </c>
      <c r="N11" s="34"/>
    </row>
    <row r="12" spans="1:14" x14ac:dyDescent="0.25">
      <c r="A12" s="34" t="s">
        <v>271</v>
      </c>
      <c r="B12" s="39">
        <v>15342793589.940001</v>
      </c>
      <c r="C12" s="35">
        <v>11999</v>
      </c>
      <c r="D12" s="39">
        <v>2841699637.5</v>
      </c>
      <c r="E12" s="35">
        <v>9767</v>
      </c>
      <c r="F12" s="39">
        <v>51821378.5</v>
      </c>
      <c r="G12" s="35">
        <v>844</v>
      </c>
      <c r="H12" s="39">
        <v>17178291767.99</v>
      </c>
      <c r="I12" s="35">
        <v>11201</v>
      </c>
      <c r="J12" s="39">
        <v>2253681371.8899999</v>
      </c>
      <c r="K12" s="35">
        <v>9280</v>
      </c>
      <c r="L12" s="39">
        <v>72968066.49999997</v>
      </c>
      <c r="M12" s="36">
        <v>885</v>
      </c>
      <c r="N12" s="34"/>
    </row>
    <row r="13" spans="1:14" x14ac:dyDescent="0.25">
      <c r="A13" s="34" t="s">
        <v>272</v>
      </c>
      <c r="B13" s="39">
        <v>1493174245.5799999</v>
      </c>
      <c r="C13" s="35">
        <v>1445</v>
      </c>
      <c r="D13" s="39">
        <v>486982915.52999997</v>
      </c>
      <c r="E13" s="35">
        <v>1248</v>
      </c>
      <c r="F13" s="39">
        <v>25307262.333333336</v>
      </c>
      <c r="G13" s="35">
        <v>290</v>
      </c>
      <c r="H13" s="39">
        <v>1545348009.8499999</v>
      </c>
      <c r="I13" s="35">
        <v>1583</v>
      </c>
      <c r="J13" s="39">
        <v>471012791.43000001</v>
      </c>
      <c r="K13" s="35">
        <v>1378</v>
      </c>
      <c r="L13" s="39">
        <v>28741874.166666672</v>
      </c>
      <c r="M13" s="36">
        <v>318</v>
      </c>
      <c r="N13" s="34"/>
    </row>
    <row r="14" spans="1:14" x14ac:dyDescent="0.25">
      <c r="A14" s="34" t="s">
        <v>273</v>
      </c>
      <c r="B14" s="39">
        <v>2597920273.0100002</v>
      </c>
      <c r="C14" s="35">
        <v>1628</v>
      </c>
      <c r="D14" s="39">
        <v>433973092.06</v>
      </c>
      <c r="E14" s="35">
        <v>1377</v>
      </c>
      <c r="F14" s="39">
        <v>18617615.333333332</v>
      </c>
      <c r="G14" s="35">
        <v>338</v>
      </c>
      <c r="H14" s="39">
        <v>2760081874.0599999</v>
      </c>
      <c r="I14" s="35">
        <v>1717</v>
      </c>
      <c r="J14" s="39">
        <v>423897573.37</v>
      </c>
      <c r="K14" s="35">
        <v>1451</v>
      </c>
      <c r="L14" s="39">
        <v>18666311.833333343</v>
      </c>
      <c r="M14" s="36">
        <v>382</v>
      </c>
      <c r="N14" s="34"/>
    </row>
    <row r="15" spans="1:14" x14ac:dyDescent="0.25">
      <c r="A15" s="34" t="s">
        <v>274</v>
      </c>
      <c r="B15" s="39">
        <v>1143147130.3099999</v>
      </c>
      <c r="C15" s="35">
        <v>1224</v>
      </c>
      <c r="D15" s="39">
        <v>247347296.34</v>
      </c>
      <c r="E15" s="35">
        <v>1041</v>
      </c>
      <c r="F15" s="39">
        <v>7900065.1666666679</v>
      </c>
      <c r="G15" s="35">
        <v>294</v>
      </c>
      <c r="H15" s="39">
        <v>1270396899.0699999</v>
      </c>
      <c r="I15" s="35">
        <v>1327</v>
      </c>
      <c r="J15" s="39">
        <v>248476098.36000001</v>
      </c>
      <c r="K15" s="35">
        <v>1145</v>
      </c>
      <c r="L15" s="39">
        <v>11254969.499999998</v>
      </c>
      <c r="M15" s="36">
        <v>327</v>
      </c>
      <c r="N15" s="34"/>
    </row>
    <row r="16" spans="1:14" x14ac:dyDescent="0.25">
      <c r="A16" s="34" t="s">
        <v>275</v>
      </c>
      <c r="B16" s="34">
        <v>1284504522.01</v>
      </c>
      <c r="C16" s="35">
        <v>1386</v>
      </c>
      <c r="D16" s="34">
        <v>273133082.86000001</v>
      </c>
      <c r="E16" s="35">
        <v>1205</v>
      </c>
      <c r="F16" s="34">
        <v>9420746</v>
      </c>
      <c r="G16" s="35">
        <v>457</v>
      </c>
      <c r="H16" s="34">
        <v>1250762435.4000001</v>
      </c>
      <c r="I16" s="35">
        <v>1493</v>
      </c>
      <c r="J16" s="34">
        <v>275241700.37</v>
      </c>
      <c r="K16" s="35">
        <v>1297</v>
      </c>
      <c r="L16" s="34">
        <v>12574416.999999996</v>
      </c>
      <c r="M16" s="36">
        <v>514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2021-07-01T21:25:08Z</dcterms:modified>
</cp:coreProperties>
</file>