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<sst xmlns="http://schemas.openxmlformats.org/spreadsheetml/2006/main" count="159" uniqueCount="123">
  <si>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</si>
  <si>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</si>
  <si>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</si>
  <si>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</si>
  <si>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</si>
  <si>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</si>
  <si>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</si>
  <si>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</si>
  <si>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</si>
  <si>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</si>
  <si>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</si>
  <si>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</si>
  <si>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</si>
  <si>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</si>
  <si>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</si>
  <si>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</si>
  <si>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</si>
  <si>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</si>
  <si>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</si>
  <si>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</si>
  <si>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</si>
  <si>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</si>
  <si>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</si>
  <si>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</si>
  <si>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</si>
  <si>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</si>
  <si>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</si>
  <si>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</si>
  <si>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</si>
  <si>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</si>
  <si>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</si>
  <si>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</si>
  <si>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</si>
  <si>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</si>
  <si>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</si>
  <si>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</si>
  <si>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</si>
  <si>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</si>
  <si>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</si>
  <si>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</si>
  <si>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</si>
  <si>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</si>
  <si>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</si>
  <si>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</si>
  <si>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</si>
  <si>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</si>
  <si>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BARRE</t>
  </si>
  <si>
    <t>BARTON</t>
  </si>
  <si>
    <t>BENNINGTON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</si>
  <si>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</si>
  <si>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</si>
  <si>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</si>
  <si>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</si>
  <si>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</si>
  <si>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</si>
  <si>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</si>
  <si>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</si>
  <si>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</si>
  <si>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</si>
  <si>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</si>
  <si>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</si>
  <si>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</si>
  <si>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</si>
  <si>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</si>
  <si>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</si>
  <si>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</si>
  <si>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</si>
  <si>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</si>
  <si>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</si>
  <si>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</si>
  <si>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</si>
  <si>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</si>
  <si>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</si>
  <si>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</si>
  <si>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</si>
  <si>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</si>
  <si>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</si>
  <si>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</si>
  <si>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</si>
  <si>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</si>
  <si>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</si>
  <si>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PLYMOUTH</t>
  </si>
  <si>
    <t>POULTNEY</t>
  </si>
  <si>
    <t>RANDOLPH</t>
  </si>
  <si>
    <t>RICHMOND</t>
  </si>
  <si>
    <t>ROCKINGHAM</t>
  </si>
  <si>
    <t>RUTLAND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</si>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</sst>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6" fillId="0" borderId="21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I7" sqref="I7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35</v>
      </c>
      <c r="R5" s="1" t="s">
        <v>14</v>
      </c>
    </row>
    <row r="6" spans="5:18" ht="15">
      <c r="E6" s="58"/>
      <c r="F6" s="58"/>
      <c r="G6" s="58"/>
      <c r="H6" s="58"/>
      <c r="O6" s="1" t="s">
        <v>36</v>
      </c>
      <c r="R6" s="1" t="s">
        <v>34</v>
      </c>
    </row>
    <row r="7" spans="4:15" ht="33.75">
      <c r="D7" s="3" t="s">
        <v>2</v>
      </c>
      <c r="E7" s="5">
        <v>42430</v>
      </c>
      <c r="F7" s="3" t="s">
        <v>3</v>
      </c>
      <c r="G7" s="5">
        <v>42460</v>
      </c>
      <c r="O7" s="1" t="s">
        <v>37</v>
      </c>
    </row>
    <row r="8" ht="15">
      <c r="O8" s="1" t="s">
        <v>38</v>
      </c>
    </row>
    <row r="12" spans="3:8" ht="18.75">
      <c r="C12" s="61" t="s">
        <v>40</v>
      </c>
      <c r="D12" s="61"/>
      <c r="E12" s="61"/>
      <c r="F12" s="61"/>
      <c r="G12" s="61"/>
      <c r="H12" s="61"/>
    </row>
    <row r="13" s="30" customFormat="1" ht="15"/>
    <row r="14" spans="3:8" ht="18.75">
      <c r="C14" s="62" t="s">
        <v>4</v>
      </c>
      <c r="D14" s="62"/>
      <c r="E14" s="62"/>
      <c r="F14" s="62"/>
      <c r="G14" s="62"/>
      <c r="H14" s="62"/>
    </row>
    <row r="15" spans="2:8" ht="16.5" customHeight="1">
      <c r="B15" s="2" t="s">
        <v>5</v>
      </c>
      <c r="C15" s="60" t="s">
        <v>44</v>
      </c>
      <c r="D15" s="60"/>
      <c r="E15" s="60"/>
      <c r="F15" s="60"/>
      <c r="G15" s="60"/>
      <c r="H15" s="60"/>
    </row>
    <row r="16" spans="2:8" ht="16.5" customHeight="1">
      <c r="B16" s="2" t="s">
        <v>6</v>
      </c>
      <c r="C16" s="60" t="s">
        <v>45</v>
      </c>
      <c r="D16" s="60"/>
      <c r="E16" s="60"/>
      <c r="F16" s="60"/>
      <c r="G16" s="60"/>
      <c r="H16" s="60"/>
    </row>
    <row r="17" spans="2:8" ht="16.5" customHeight="1">
      <c r="B17" s="2" t="s">
        <v>7</v>
      </c>
      <c r="C17" s="60" t="s">
        <v>43</v>
      </c>
      <c r="D17" s="60"/>
      <c r="E17" s="60"/>
      <c r="F17" s="60"/>
      <c r="G17" s="60"/>
      <c r="H17" s="60"/>
    </row>
    <row r="18" spans="2:8" ht="16.5" customHeight="1">
      <c r="B18" s="2" t="s">
        <v>8</v>
      </c>
      <c r="C18" s="60" t="s">
        <v>42</v>
      </c>
      <c r="D18" s="60"/>
      <c r="E18" s="60"/>
      <c r="F18" s="60"/>
      <c r="G18" s="60"/>
      <c r="H18" s="60"/>
    </row>
    <row r="19" spans="2:8" ht="16.5" customHeight="1">
      <c r="B19" s="2" t="s">
        <v>9</v>
      </c>
      <c r="C19" s="60" t="s">
        <v>41</v>
      </c>
      <c r="D19" s="60"/>
      <c r="E19" s="60"/>
      <c r="F19" s="60"/>
      <c r="G19" s="60"/>
      <c r="H19" s="60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39</v>
      </c>
      <c r="E22" s="6" t="s">
        <v>35</v>
      </c>
    </row>
    <row r="23" ht="11.25" customHeight="1">
      <c r="B23" s="2"/>
    </row>
    <row r="24" ht="18.75">
      <c r="E24" s="6" t="s">
        <v>14</v>
      </c>
    </row>
  </sheetData>
  <sheetProtection/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0">
      <selection activeCell="D111" sqref="D111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3" t="s">
        <v>0</v>
      </c>
      <c r="C2" s="63"/>
      <c r="D2" s="63"/>
      <c r="E2" s="70" t="s">
        <v>16</v>
      </c>
      <c r="F2" s="70"/>
      <c r="G2" s="70" t="str">
        <f>Cover!E22</f>
        <v>Monthly Report</v>
      </c>
      <c r="H2" s="70"/>
      <c r="I2" s="70" t="str">
        <f>Cover!E24</f>
        <v>75 Day Processing</v>
      </c>
      <c r="J2" s="70"/>
      <c r="K2" s="70"/>
    </row>
    <row r="3" spans="2:11" ht="23.25" customHeight="1" thickTop="1">
      <c r="B3" s="64" t="s">
        <v>10</v>
      </c>
      <c r="C3" s="68" t="s">
        <v>17</v>
      </c>
      <c r="D3" s="68"/>
      <c r="E3" s="69"/>
      <c r="F3" s="68" t="s">
        <v>18</v>
      </c>
      <c r="G3" s="68"/>
      <c r="H3" s="69"/>
      <c r="I3" s="67" t="s">
        <v>13</v>
      </c>
      <c r="J3" s="67"/>
      <c r="K3" s="67"/>
    </row>
    <row r="4" spans="2:11" ht="23.25" customHeight="1">
      <c r="B4" s="65"/>
      <c r="C4" s="68" t="str">
        <f>TEXT(Cover!E7,"mm/dd/yyyy")&amp;" - "&amp;TEXT(Cover!G7,"mm/dd/yyyy")</f>
        <v>03/01/2016 - 03/31/2016</v>
      </c>
      <c r="D4" s="68"/>
      <c r="E4" s="69"/>
      <c r="F4" s="68" t="str">
        <f>TEXT(DATE(YEAR(Cover!E7)-1,MONTH(Cover!E7),DAY(Cover!E7)),"mm/dd/yyyy")&amp;" - "&amp;TEXT(DATE(YEAR(Cover!G7)-1,MONTH(Cover!G7),DAY(Cover!G7)),"mm/dd/yyyy")</f>
        <v>03/01/2015 - 03/31/2015</v>
      </c>
      <c r="G4" s="68"/>
      <c r="H4" s="69"/>
      <c r="I4" s="67"/>
      <c r="J4" s="67"/>
      <c r="K4" s="67"/>
    </row>
    <row r="5" spans="2:11" ht="23.25" customHeight="1" thickBot="1">
      <c r="B5" s="66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33</v>
      </c>
      <c r="C6" s="41">
        <f aca="true" t="shared" si="0" ref="C6:H6">SUM(C7:C51)</f>
        <v>75888306.27000001</v>
      </c>
      <c r="D6" s="42">
        <f t="shared" si="0"/>
        <v>31578769.380000006</v>
      </c>
      <c r="E6" s="43">
        <f t="shared" si="0"/>
        <v>14508990.540000001</v>
      </c>
      <c r="F6" s="41">
        <f t="shared" si="0"/>
        <v>79437908.08</v>
      </c>
      <c r="G6" s="42">
        <f t="shared" si="0"/>
        <v>40242402.41</v>
      </c>
      <c r="H6" s="43">
        <f t="shared" si="0"/>
        <v>16143734.459999999</v>
      </c>
      <c r="I6" s="20">
        <f>_xlfn.IFERROR((C6-F6)/F6,"")</f>
        <v>-0.04468397891879616</v>
      </c>
      <c r="J6" s="20">
        <f>_xlfn.IFERROR((D6-G6)/G6,"")</f>
        <v>-0.21528617853707285</v>
      </c>
      <c r="K6" s="20">
        <f>_xlfn.IFERROR((E6-H6)/H6,"")</f>
        <v>-0.10126181919372317</v>
      </c>
    </row>
    <row r="7" spans="1:12" ht="15">
      <c r="A7" s="15"/>
      <c r="B7" s="21" t="str">
        <f>'County Data'!A3</f>
        <v>Bennington</v>
      </c>
      <c r="C7" s="44">
        <f>IF('County Data'!C3&gt;9,'County Data'!B3,"*")</f>
        <v>4142574.97</v>
      </c>
      <c r="D7" s="44">
        <f>IF('County Data'!E3&gt;9,'County Data'!D3,"*")</f>
        <v>2022449.3</v>
      </c>
      <c r="E7" s="45">
        <f>IF('County Data'!G3&gt;9,'County Data'!F3,"*")</f>
        <v>741647.48</v>
      </c>
      <c r="F7" s="44">
        <f>IF('County Data'!I3&gt;9,'County Data'!H3,"*")</f>
        <v>4386168.66</v>
      </c>
      <c r="G7" s="44">
        <f>IF('County Data'!K3&gt;9,'County Data'!J3,"*")</f>
        <v>2429778.33</v>
      </c>
      <c r="H7" s="45">
        <f>IF('County Data'!M3&gt;9,'County Data'!L3,"*")</f>
        <v>833588.67</v>
      </c>
      <c r="I7" s="22">
        <f aca="true" t="shared" si="1" ref="I7:I50">_xlfn.IFERROR((C7-F7)/F7,"")</f>
        <v>-0.05553678138769975</v>
      </c>
      <c r="J7" s="22">
        <f aca="true" t="shared" si="2" ref="J7:J50">_xlfn.IFERROR((D7-G7)/G7,"")</f>
        <v>-0.16764040775686728</v>
      </c>
      <c r="K7" s="22">
        <f aca="true" t="shared" si="3" ref="K7:K50">_xlfn.IFERROR((E7-H7)/H7,"")</f>
        <v>-0.11029563297687342</v>
      </c>
      <c r="L7" s="15"/>
    </row>
    <row r="8" spans="1:12" ht="15">
      <c r="A8" s="15"/>
      <c r="B8" s="21" t="str">
        <f>'County Data'!A4</f>
        <v>Caledonia</v>
      </c>
      <c r="C8" s="44">
        <f>IF('County Data'!C4&gt;9,'County Data'!B4,"*")</f>
        <v>2265527.89</v>
      </c>
      <c r="D8" s="44">
        <f>IF('County Data'!E4&gt;9,'County Data'!D4,"*")</f>
        <v>327972.63</v>
      </c>
      <c r="E8" s="45">
        <f>IF('County Data'!G4&gt;9,'County Data'!F4,"*")</f>
        <v>307356.71</v>
      </c>
      <c r="F8" s="44">
        <f>IF('County Data'!I4&gt;9,'County Data'!H4,"*")</f>
        <v>2290320.09</v>
      </c>
      <c r="G8" s="44">
        <f>IF('County Data'!K4&gt;9,'County Data'!J4,"*")</f>
        <v>473690.24</v>
      </c>
      <c r="H8" s="45">
        <f>IF('County Data'!M4&gt;9,'County Data'!L4,"*")</f>
        <v>361473.08</v>
      </c>
      <c r="I8" s="22">
        <f t="shared" si="1"/>
        <v>-0.010824775151843392</v>
      </c>
      <c r="J8" s="22">
        <f t="shared" si="2"/>
        <v>-0.3076221498673901</v>
      </c>
      <c r="K8" s="22">
        <f t="shared" si="3"/>
        <v>-0.14971065065204853</v>
      </c>
      <c r="L8" s="15"/>
    </row>
    <row r="9" spans="1:12" ht="15">
      <c r="A9" s="15"/>
      <c r="B9" s="11" t="str">
        <f>'County Data'!A5</f>
        <v>Chittenden</v>
      </c>
      <c r="C9" s="46">
        <f>IF('County Data'!C5&gt;9,'County Data'!B5,"*")</f>
        <v>25693502.93</v>
      </c>
      <c r="D9" s="47">
        <f>IF('County Data'!E5&gt;9,'County Data'!D5,"*")</f>
        <v>6221221.42</v>
      </c>
      <c r="E9" s="48">
        <f>IF('County Data'!G5&gt;9,'County Data'!F5,"*")</f>
        <v>5119415.94</v>
      </c>
      <c r="F9" s="46">
        <f>IF('County Data'!I5&gt;9,'County Data'!H5,"*")</f>
        <v>24800522.16</v>
      </c>
      <c r="G9" s="47">
        <f>IF('County Data'!K5&gt;9,'County Data'!J5,"*")</f>
        <v>6656199.82</v>
      </c>
      <c r="H9" s="48">
        <f>IF('County Data'!M5&gt;9,'County Data'!L5,"*")</f>
        <v>4894985.94</v>
      </c>
      <c r="I9" s="9">
        <f t="shared" si="1"/>
        <v>0.036006531001200485</v>
      </c>
      <c r="J9" s="9">
        <f t="shared" si="2"/>
        <v>-0.06534936026004104</v>
      </c>
      <c r="K9" s="9">
        <f t="shared" si="3"/>
        <v>0.04584895702478769</v>
      </c>
      <c r="L9" s="15"/>
    </row>
    <row r="10" spans="1:12" ht="15">
      <c r="A10" s="15"/>
      <c r="B10" s="21" t="str">
        <f>'County Data'!A6</f>
        <v>Essex</v>
      </c>
      <c r="C10" s="44">
        <f>IF('County Data'!C6&gt;9,'County Data'!B6,"*")</f>
        <v>85966.74</v>
      </c>
      <c r="D10" s="44" t="str">
        <f>IF('County Data'!E6&gt;9,'County Data'!D6,"*")</f>
        <v>*</v>
      </c>
      <c r="E10" s="45" t="str">
        <f>IF('County Data'!G6&gt;9,'County Data'!F6,"*")</f>
        <v>*</v>
      </c>
      <c r="F10" s="44">
        <f>IF('County Data'!I6&gt;9,'County Data'!H6,"*")</f>
        <v>169925.69</v>
      </c>
      <c r="G10" s="44">
        <f>IF('County Data'!K6&gt;9,'County Data'!J6,"*")</f>
        <v>34249.01</v>
      </c>
      <c r="H10" s="45" t="str">
        <f>IF('County Data'!M6&gt;9,'County Data'!L6,"*")</f>
        <v>*</v>
      </c>
      <c r="I10" s="22">
        <f t="shared" si="1"/>
        <v>-0.4940921528698809</v>
      </c>
      <c r="J10" s="22">
        <f t="shared" si="2"/>
      </c>
      <c r="K10" s="22">
        <f t="shared" si="3"/>
      </c>
      <c r="L10" s="15"/>
    </row>
    <row r="11" spans="1:12" ht="15">
      <c r="A11" s="15"/>
      <c r="B11" s="11" t="str">
        <f>'County Data'!A7</f>
        <v>Franklin</v>
      </c>
      <c r="C11" s="46">
        <f>IF('County Data'!C7&gt;9,'County Data'!B7,"*")</f>
        <v>3445366.1</v>
      </c>
      <c r="D11" s="47">
        <f>IF('County Data'!E7&gt;9,'County Data'!D7,"*")</f>
        <v>200897.49</v>
      </c>
      <c r="E11" s="48">
        <f>IF('County Data'!G7&gt;9,'County Data'!F7,"*")</f>
        <v>296576.88</v>
      </c>
      <c r="F11" s="46">
        <f>IF('County Data'!I7&gt;9,'County Data'!H7,"*")</f>
        <v>3184753.7</v>
      </c>
      <c r="G11" s="47">
        <f>IF('County Data'!K7&gt;9,'County Data'!J7,"*")</f>
        <v>286800.32</v>
      </c>
      <c r="H11" s="48">
        <f>IF('County Data'!M7&gt;9,'County Data'!L7,"*")</f>
        <v>308211</v>
      </c>
      <c r="I11" s="9">
        <f t="shared" si="1"/>
        <v>0.08183125746898415</v>
      </c>
      <c r="J11" s="9">
        <f t="shared" si="2"/>
        <v>-0.2995213882606547</v>
      </c>
      <c r="K11" s="9">
        <f t="shared" si="3"/>
        <v>-0.03774725756056726</v>
      </c>
      <c r="L11" s="15"/>
    </row>
    <row r="12" spans="1:12" ht="15">
      <c r="A12" s="15"/>
      <c r="B12" s="21" t="str">
        <f>'County Data'!A8</f>
        <v>Grand Isle</v>
      </c>
      <c r="C12" s="44">
        <f>IF('County Data'!C8&gt;9,'County Data'!B8,"*")</f>
        <v>212672.71</v>
      </c>
      <c r="D12" s="44" t="str">
        <f>IF('County Data'!E8&gt;9,'County Data'!D8,"*")</f>
        <v>*</v>
      </c>
      <c r="E12" s="45" t="str">
        <f>IF('County Data'!G8&gt;9,'County Data'!F8,"*")</f>
        <v>*</v>
      </c>
      <c r="F12" s="44">
        <f>IF('County Data'!I8&gt;9,'County Data'!H8,"*")</f>
        <v>203878</v>
      </c>
      <c r="G12" s="44" t="str">
        <f>IF('County Data'!K8&gt;9,'County Data'!J8,"*")</f>
        <v>*</v>
      </c>
      <c r="H12" s="45" t="str">
        <f>IF('County Data'!M8&gt;9,'County Data'!L8,"*")</f>
        <v>*</v>
      </c>
      <c r="I12" s="22">
        <f t="shared" si="1"/>
        <v>0.04313712121955283</v>
      </c>
      <c r="J12" s="22">
        <f t="shared" si="2"/>
      </c>
      <c r="K12" s="22">
        <f t="shared" si="3"/>
      </c>
      <c r="L12" s="15"/>
    </row>
    <row r="13" spans="1:12" ht="15">
      <c r="A13" s="15"/>
      <c r="B13" s="11" t="str">
        <f>'County Data'!A9</f>
        <v>Lamoille</v>
      </c>
      <c r="C13" s="46">
        <f>IF('County Data'!C9&gt;9,'County Data'!B9,"*")</f>
        <v>4685609.72</v>
      </c>
      <c r="D13" s="47">
        <f>IF('County Data'!E9&gt;9,'County Data'!D9,"*")</f>
        <v>5416904.32</v>
      </c>
      <c r="E13" s="48">
        <f>IF('County Data'!G9&gt;9,'County Data'!F9,"*")</f>
        <v>1330178.84</v>
      </c>
      <c r="F13" s="46">
        <f>IF('County Data'!I9&gt;9,'County Data'!H9,"*")</f>
        <v>5228038.49</v>
      </c>
      <c r="G13" s="47">
        <f>IF('County Data'!K9&gt;9,'County Data'!J9,"*")</f>
        <v>7375191.28</v>
      </c>
      <c r="H13" s="48">
        <f>IF('County Data'!M9&gt;9,'County Data'!L9,"*")</f>
        <v>1530599</v>
      </c>
      <c r="I13" s="9">
        <f t="shared" si="1"/>
        <v>-0.10375378280736423</v>
      </c>
      <c r="J13" s="9">
        <f t="shared" si="2"/>
        <v>-0.2655235485634753</v>
      </c>
      <c r="K13" s="9">
        <f t="shared" si="3"/>
        <v>-0.13094230428740639</v>
      </c>
      <c r="L13" s="15"/>
    </row>
    <row r="14" spans="1:12" ht="15">
      <c r="A14" s="15"/>
      <c r="B14" s="21" t="str">
        <f>'County Data'!A10</f>
        <v>Orange</v>
      </c>
      <c r="C14" s="44">
        <f>IF('County Data'!C10&gt;9,'County Data'!B10,"*")</f>
        <v>1277209.2</v>
      </c>
      <c r="D14" s="44">
        <f>IF('County Data'!E10&gt;9,'County Data'!D10,"*")</f>
        <v>197875.09</v>
      </c>
      <c r="E14" s="45">
        <f>IF('County Data'!G10&gt;9,'County Data'!F10,"*")</f>
        <v>118681.04</v>
      </c>
      <c r="F14" s="44">
        <f>IF('County Data'!I10&gt;9,'County Data'!H10,"*")</f>
        <v>1226985</v>
      </c>
      <c r="G14" s="44">
        <f>IF('County Data'!K10&gt;9,'County Data'!J10,"*")</f>
        <v>257062.06</v>
      </c>
      <c r="H14" s="45">
        <f>IF('County Data'!M10&gt;9,'County Data'!L10,"*")</f>
        <v>127944</v>
      </c>
      <c r="I14" s="22">
        <f t="shared" si="1"/>
        <v>0.04093301874106037</v>
      </c>
      <c r="J14" s="22">
        <f t="shared" si="2"/>
        <v>-0.23024389519013425</v>
      </c>
      <c r="K14" s="22">
        <f t="shared" si="3"/>
        <v>-0.07239854936534738</v>
      </c>
      <c r="L14" s="15"/>
    </row>
    <row r="15" spans="1:12" ht="15">
      <c r="A15" s="15"/>
      <c r="B15" s="24" t="str">
        <f>'County Data'!A11</f>
        <v>Orleans</v>
      </c>
      <c r="C15" s="49">
        <f>IF('County Data'!C11&gt;9,'County Data'!B11,"*")</f>
        <v>1999818.6</v>
      </c>
      <c r="D15" s="49">
        <f>IF('County Data'!E11&gt;9,'County Data'!D11,"*")</f>
        <v>852701.97</v>
      </c>
      <c r="E15" s="50">
        <f>IF('County Data'!G11&gt;9,'County Data'!F11,"*")</f>
        <v>306868.25</v>
      </c>
      <c r="F15" s="49">
        <f>IF('County Data'!I11&gt;9,'County Data'!H11,"*")</f>
        <v>1860223</v>
      </c>
      <c r="G15" s="49">
        <f>IF('County Data'!K11&gt;9,'County Data'!J11,"*")</f>
        <v>972807.23</v>
      </c>
      <c r="H15" s="50">
        <f>IF('County Data'!M11&gt;9,'County Data'!L11,"*")</f>
        <v>300763.5</v>
      </c>
      <c r="I15" s="23">
        <f t="shared" si="1"/>
        <v>0.07504240083043812</v>
      </c>
      <c r="J15" s="23">
        <f t="shared" si="2"/>
        <v>-0.12346254869014492</v>
      </c>
      <c r="K15" s="23">
        <f t="shared" si="3"/>
        <v>0.0202975095049765</v>
      </c>
      <c r="L15" s="15"/>
    </row>
    <row r="16" spans="1:12" ht="15">
      <c r="A16" s="15"/>
      <c r="B16" s="21" t="str">
        <f>'County Data'!A12</f>
        <v>Other</v>
      </c>
      <c r="C16" s="44">
        <f>IF('County Data'!C12&gt;9,'County Data'!B12,"*")</f>
        <v>3881336.02</v>
      </c>
      <c r="D16" s="44">
        <f>IF('County Data'!E12&gt;9,'County Data'!D12,"*")</f>
        <v>4729863.33</v>
      </c>
      <c r="E16" s="45" t="str">
        <f>IF('County Data'!G12&gt;9,'County Data'!F12,"*")</f>
        <v>*</v>
      </c>
      <c r="F16" s="44">
        <f>IF('County Data'!I12&gt;9,'County Data'!H12,"*")</f>
        <v>4259323.15</v>
      </c>
      <c r="G16" s="44">
        <f>IF('County Data'!K12&gt;9,'County Data'!J12,"*")</f>
        <v>5517054</v>
      </c>
      <c r="H16" s="45" t="str">
        <f>IF('County Data'!M12&gt;9,'County Data'!L12,"*")</f>
        <v>*</v>
      </c>
      <c r="I16" s="22">
        <f t="shared" si="1"/>
        <v>-0.08874347324409991</v>
      </c>
      <c r="J16" s="22">
        <f t="shared" si="2"/>
        <v>-0.14268315481414537</v>
      </c>
      <c r="K16" s="22">
        <f t="shared" si="3"/>
      </c>
      <c r="L16" s="15"/>
    </row>
    <row r="17" spans="1:12" ht="15">
      <c r="A17" s="15"/>
      <c r="B17" s="11" t="str">
        <f>'County Data'!A13</f>
        <v>Rutland</v>
      </c>
      <c r="C17" s="46">
        <f>IF('County Data'!C13&gt;9,'County Data'!B13,"*")</f>
        <v>8287309.83</v>
      </c>
      <c r="D17" s="47">
        <f>IF('County Data'!E13&gt;9,'County Data'!D13,"*")</f>
        <v>3959512.58</v>
      </c>
      <c r="E17" s="48">
        <f>IF('County Data'!G13&gt;9,'County Data'!F13,"*")</f>
        <v>1891296.64</v>
      </c>
      <c r="F17" s="46">
        <f>IF('County Data'!I13&gt;9,'County Data'!H13,"*")</f>
        <v>9684050.02</v>
      </c>
      <c r="G17" s="47">
        <f>IF('County Data'!K13&gt;9,'County Data'!J13,"*")</f>
        <v>5676205.19</v>
      </c>
      <c r="H17" s="48">
        <f>IF('County Data'!M13&gt;9,'County Data'!L13,"*")</f>
        <v>2514994.51</v>
      </c>
      <c r="I17" s="9">
        <f t="shared" si="1"/>
        <v>-0.1442309970637677</v>
      </c>
      <c r="J17" s="9">
        <f t="shared" si="2"/>
        <v>-0.3024366724839981</v>
      </c>
      <c r="K17" s="9">
        <f t="shared" si="3"/>
        <v>-0.24799174213704345</v>
      </c>
      <c r="L17" s="15"/>
    </row>
    <row r="18" spans="1:12" ht="15">
      <c r="A18" s="15"/>
      <c r="B18" s="21" t="str">
        <f>'County Data'!A14</f>
        <v>Washington</v>
      </c>
      <c r="C18" s="44">
        <f>IF('County Data'!C14&gt;9,'County Data'!B14,"*")</f>
        <v>7670124.85</v>
      </c>
      <c r="D18" s="44">
        <f>IF('County Data'!E14&gt;9,'County Data'!D14,"*")</f>
        <v>1954189.44</v>
      </c>
      <c r="E18" s="45">
        <f>IF('County Data'!G14&gt;9,'County Data'!F14,"*")</f>
        <v>1646090.51</v>
      </c>
      <c r="F18" s="44">
        <f>IF('County Data'!I14&gt;9,'County Data'!H14,"*")</f>
        <v>8258176.91</v>
      </c>
      <c r="G18" s="44">
        <f>IF('County Data'!K14&gt;9,'County Data'!J14,"*")</f>
        <v>2510345.32</v>
      </c>
      <c r="H18" s="45">
        <f>IF('County Data'!M14&gt;9,'County Data'!L14,"*")</f>
        <v>1985196.11</v>
      </c>
      <c r="I18" s="22">
        <f t="shared" si="1"/>
        <v>-0.07120845997957684</v>
      </c>
      <c r="J18" s="22">
        <f t="shared" si="2"/>
        <v>-0.22154556808144624</v>
      </c>
      <c r="K18" s="22">
        <f t="shared" si="3"/>
        <v>-0.1708171793667277</v>
      </c>
      <c r="L18" s="15"/>
    </row>
    <row r="19" spans="1:12" ht="15">
      <c r="A19" s="15"/>
      <c r="B19" s="11" t="str">
        <f>'County Data'!A15</f>
        <v>Windham</v>
      </c>
      <c r="C19" s="46">
        <f>IF('County Data'!C15&gt;9,'County Data'!B15,"*")</f>
        <v>5913042.64</v>
      </c>
      <c r="D19" s="47">
        <f>IF('County Data'!E15&gt;9,'County Data'!D15,"*")</f>
        <v>2026822.35</v>
      </c>
      <c r="E19" s="48">
        <f>IF('County Data'!G15&gt;9,'County Data'!F15,"*")</f>
        <v>1360894.72</v>
      </c>
      <c r="F19" s="46">
        <f>IF('County Data'!I15&gt;9,'County Data'!H15,"*")</f>
        <v>6781406.91</v>
      </c>
      <c r="G19" s="47">
        <f>IF('County Data'!K15&gt;9,'County Data'!J15,"*")</f>
        <v>3220511.5</v>
      </c>
      <c r="H19" s="48">
        <f>IF('County Data'!M15&gt;9,'County Data'!L15,"*")</f>
        <v>1610077.56</v>
      </c>
      <c r="I19" s="9">
        <f t="shared" si="1"/>
        <v>-0.12805075429399362</v>
      </c>
      <c r="J19" s="9">
        <f t="shared" si="2"/>
        <v>-0.3706520377275473</v>
      </c>
      <c r="K19" s="9">
        <f t="shared" si="3"/>
        <v>-0.1547644946992492</v>
      </c>
      <c r="L19" s="15"/>
    </row>
    <row r="20" spans="1:12" ht="15">
      <c r="A20" s="15"/>
      <c r="B20" s="21" t="str">
        <f>'County Data'!A16</f>
        <v>Windsor</v>
      </c>
      <c r="C20" s="44">
        <f>IF('County Data'!C16&gt;9,'County Data'!B16,"*")</f>
        <v>6328244.07</v>
      </c>
      <c r="D20" s="44">
        <f>IF('County Data'!E16&gt;9,'County Data'!D16,"*")</f>
        <v>3668359.46</v>
      </c>
      <c r="E20" s="45">
        <f>IF('County Data'!G16&gt;9,'County Data'!F16,"*")</f>
        <v>1389983.53</v>
      </c>
      <c r="F20" s="44">
        <f>IF('County Data'!I16&gt;9,'County Data'!H16,"*")</f>
        <v>7104136.3</v>
      </c>
      <c r="G20" s="44">
        <f>IF('County Data'!K16&gt;9,'County Data'!J16,"*")</f>
        <v>4832508.11</v>
      </c>
      <c r="H20" s="45">
        <f>IF('County Data'!M16&gt;9,'County Data'!L16,"*")</f>
        <v>1675901.09</v>
      </c>
      <c r="I20" s="22">
        <f t="shared" si="1"/>
        <v>-0.10921696843006792</v>
      </c>
      <c r="J20" s="22">
        <f t="shared" si="2"/>
        <v>-0.24089947155825886</v>
      </c>
      <c r="K20" s="22">
        <f t="shared" si="3"/>
        <v>-0.17060527122158506</v>
      </c>
      <c r="L20" s="15"/>
    </row>
    <row r="21" spans="1:12" ht="15">
      <c r="A21" s="15"/>
      <c r="B21" s="11">
        <f>'County Data'!A17</f>
        <v>0</v>
      </c>
      <c r="C21" s="46" t="str">
        <f>IF('County Data'!C17&gt;9,'County Data'!B17,"*")</f>
        <v>*</v>
      </c>
      <c r="D21" s="47" t="str">
        <f>IF('County Data'!E17&gt;9,'County Data'!D17,"*")</f>
        <v>*</v>
      </c>
      <c r="E21" s="48" t="str">
        <f>IF('County Data'!G17&gt;9,'County Data'!F17,"*")</f>
        <v>*</v>
      </c>
      <c r="F21" s="46" t="str">
        <f>IF('County Data'!I17&gt;9,'County Data'!H17,"*")</f>
        <v>*</v>
      </c>
      <c r="G21" s="47" t="str">
        <f>IF('County Data'!K17&gt;9,'County Data'!J17,"*")</f>
        <v>*</v>
      </c>
      <c r="H21" s="48" t="str">
        <f>IF('County Data'!M17&gt;9,'County Data'!L17,"*")</f>
        <v>*</v>
      </c>
      <c r="I21" s="9">
        <f t="shared" si="1"/>
      </c>
      <c r="J21" s="9">
        <f t="shared" si="2"/>
      </c>
      <c r="K21" s="9">
        <f t="shared" si="3"/>
      </c>
      <c r="L21" s="15"/>
    </row>
    <row r="22" spans="1:12" ht="15">
      <c r="A22" s="15"/>
      <c r="B22" s="21">
        <f>'County Data'!A18</f>
        <v>0</v>
      </c>
      <c r="C22" s="44" t="str">
        <f>IF('County Data'!C18&gt;9,'County Data'!B18,"*")</f>
        <v>*</v>
      </c>
      <c r="D22" s="44" t="str">
        <f>IF('County Data'!E18&gt;9,'County Data'!D18,"*")</f>
        <v>*</v>
      </c>
      <c r="E22" s="45" t="str">
        <f>IF('County Data'!G18&gt;9,'County Data'!F18,"*")</f>
        <v>*</v>
      </c>
      <c r="F22" s="44" t="str">
        <f>IF('County Data'!I18&gt;9,'County Data'!H18,"*")</f>
        <v>*</v>
      </c>
      <c r="G22" s="44" t="str">
        <f>IF('County Data'!K18&gt;9,'County Data'!J18,"*")</f>
        <v>*</v>
      </c>
      <c r="H22" s="45" t="str">
        <f>IF('County Data'!M18&gt;9,'County Data'!L18,"*")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Data'!A19</f>
        <v>0</v>
      </c>
      <c r="C23" s="46" t="str">
        <f>IF('County Data'!C19&gt;9,'County Data'!B19,"*")</f>
        <v>*</v>
      </c>
      <c r="D23" s="47" t="str">
        <f>IF('County Data'!E19&gt;9,'County Data'!D19,"*")</f>
        <v>*</v>
      </c>
      <c r="E23" s="48" t="str">
        <f>IF('County Data'!G19&gt;9,'County Data'!F19,"*")</f>
        <v>*</v>
      </c>
      <c r="F23" s="46" t="str">
        <f>IF('County Data'!I19&gt;9,'County Data'!H19,"*")</f>
        <v>*</v>
      </c>
      <c r="G23" s="47" t="str">
        <f>IF('County Data'!K19&gt;9,'County Data'!J19,"*")</f>
        <v>*</v>
      </c>
      <c r="H23" s="48" t="str">
        <f>IF('County Data'!M19&gt;9,'County Data'!L19,"*")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Data'!A20</f>
        <v>0</v>
      </c>
      <c r="C24" s="44" t="str">
        <f>IF('County Data'!C20&gt;9,'County Data'!B20,"*")</f>
        <v>*</v>
      </c>
      <c r="D24" s="44" t="str">
        <f>IF('County Data'!E20&gt;9,'County Data'!D20,"*")</f>
        <v>*</v>
      </c>
      <c r="E24" s="45" t="str">
        <f>IF('County Data'!G20&gt;9,'County Data'!F20,"*")</f>
        <v>*</v>
      </c>
      <c r="F24" s="44" t="str">
        <f>IF('County Data'!I20&gt;9,'County Data'!H20,"*")</f>
        <v>*</v>
      </c>
      <c r="G24" s="44" t="str">
        <f>IF('County Data'!K20&gt;9,'County Data'!J20,"*")</f>
        <v>*</v>
      </c>
      <c r="H24" s="45" t="str">
        <f>IF('County Data'!M20&gt;9,'County Data'!L20,"*")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Data'!A21</f>
        <v>0</v>
      </c>
      <c r="C25" s="46" t="str">
        <f>IF('County Data'!C21&gt;9,'County Data'!B21,"*")</f>
        <v>*</v>
      </c>
      <c r="D25" s="47" t="str">
        <f>IF('County Data'!E21&gt;9,'County Data'!D21,"*")</f>
        <v>*</v>
      </c>
      <c r="E25" s="48" t="str">
        <f>IF('County Data'!G21&gt;9,'County Data'!F21,"*")</f>
        <v>*</v>
      </c>
      <c r="F25" s="46" t="str">
        <f>IF('County Data'!I21&gt;9,'County Data'!H21,"*")</f>
        <v>*</v>
      </c>
      <c r="G25" s="47" t="str">
        <f>IF('County Data'!K21&gt;9,'County Data'!J21,"*")</f>
        <v>*</v>
      </c>
      <c r="H25" s="48" t="str">
        <f>IF('County Data'!M21&gt;9,'County Data'!L21,"*")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Data'!A22</f>
        <v>0</v>
      </c>
      <c r="C26" s="44" t="str">
        <f>IF('County Data'!C22&gt;9,'County Data'!B22,"*")</f>
        <v>*</v>
      </c>
      <c r="D26" s="44" t="str">
        <f>IF('County Data'!E22&gt;9,'County Data'!D22,"*")</f>
        <v>*</v>
      </c>
      <c r="E26" s="45" t="str">
        <f>IF('County Data'!G22&gt;9,'County Data'!F22,"*")</f>
        <v>*</v>
      </c>
      <c r="F26" s="44" t="str">
        <f>IF('County Data'!I22&gt;9,'County Data'!H22,"*")</f>
        <v>*</v>
      </c>
      <c r="G26" s="44" t="str">
        <f>IF('County Data'!K22&gt;9,'County Data'!J22,"*")</f>
        <v>*</v>
      </c>
      <c r="H26" s="45" t="str">
        <f>IF('County Data'!M22&gt;9,'County Data'!L22,"*")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Data'!A23</f>
        <v>0</v>
      </c>
      <c r="C27" s="46" t="str">
        <f>IF('County Data'!C23&gt;9,'County Data'!B23,"*")</f>
        <v>*</v>
      </c>
      <c r="D27" s="47" t="str">
        <f>IF('County Data'!E23&gt;9,'County Data'!D23,"*")</f>
        <v>*</v>
      </c>
      <c r="E27" s="48" t="str">
        <f>IF('County Data'!G23&gt;9,'County Data'!F23,"*")</f>
        <v>*</v>
      </c>
      <c r="F27" s="46" t="str">
        <f>IF('County Data'!I23&gt;9,'County Data'!H23,"*")</f>
        <v>*</v>
      </c>
      <c r="G27" s="47" t="str">
        <f>IF('County Data'!K23&gt;9,'County Data'!J23,"*")</f>
        <v>*</v>
      </c>
      <c r="H27" s="48" t="str">
        <f>IF('County Data'!M23&gt;9,'County Data'!L23,"*")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Data'!A24</f>
        <v>0</v>
      </c>
      <c r="C28" s="44" t="str">
        <f>IF('County Data'!C24&gt;9,'County Data'!B24,"*")</f>
        <v>*</v>
      </c>
      <c r="D28" s="44" t="str">
        <f>IF('County Data'!E24&gt;9,'County Data'!D24,"*")</f>
        <v>*</v>
      </c>
      <c r="E28" s="45" t="str">
        <f>IF('County Data'!G24&gt;9,'County Data'!F24,"*")</f>
        <v>*</v>
      </c>
      <c r="F28" s="44" t="str">
        <f>IF('County Data'!I24&gt;9,'County Data'!H24,"*")</f>
        <v>*</v>
      </c>
      <c r="G28" s="44" t="str">
        <f>IF('County Data'!K24&gt;9,'County Data'!J24,"*")</f>
        <v>*</v>
      </c>
      <c r="H28" s="45" t="str">
        <f>IF('County Data'!M24&gt;9,'County Data'!L24,"*")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Data'!A25</f>
        <v>0</v>
      </c>
      <c r="C29" s="46" t="str">
        <f>IF('County Data'!C25&gt;9,'County Data'!B25,"*")</f>
        <v>*</v>
      </c>
      <c r="D29" s="47" t="str">
        <f>IF('County Data'!E25&gt;9,'County Data'!D25,"*")</f>
        <v>*</v>
      </c>
      <c r="E29" s="48" t="str">
        <f>IF('County Data'!G25&gt;9,'County Data'!F25,"*")</f>
        <v>*</v>
      </c>
      <c r="F29" s="46" t="str">
        <f>IF('County Data'!I25&gt;9,'County Data'!H25,"*")</f>
        <v>*</v>
      </c>
      <c r="G29" s="47" t="str">
        <f>IF('County Data'!K25&gt;9,'County Data'!J25,"*")</f>
        <v>*</v>
      </c>
      <c r="H29" s="48" t="str">
        <f>IF('County Data'!M25&gt;9,'County Data'!L25,"*")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Data'!A26</f>
        <v>0</v>
      </c>
      <c r="C30" s="44" t="str">
        <f>IF('County Data'!C26&gt;9,'County Data'!B26,"*")</f>
        <v>*</v>
      </c>
      <c r="D30" s="44" t="str">
        <f>IF('County Data'!E26&gt;9,'County Data'!D26,"*")</f>
        <v>*</v>
      </c>
      <c r="E30" s="45" t="str">
        <f>IF('County Data'!G26&gt;9,'County Data'!F26,"*")</f>
        <v>*</v>
      </c>
      <c r="F30" s="44" t="str">
        <f>IF('County Data'!I26&gt;9,'County Data'!H26,"*")</f>
        <v>*</v>
      </c>
      <c r="G30" s="44" t="str">
        <f>IF('County Data'!K26&gt;9,'County Data'!J26,"*")</f>
        <v>*</v>
      </c>
      <c r="H30" s="45" t="str">
        <f>IF('County Data'!M26&gt;9,'County Data'!L26,"*")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Data'!A27</f>
        <v>0</v>
      </c>
      <c r="C31" s="46" t="str">
        <f>IF('County Data'!C27&gt;9,'County Data'!B27,"*")</f>
        <v>*</v>
      </c>
      <c r="D31" s="47" t="str">
        <f>IF('County Data'!E27&gt;9,'County Data'!D27,"*")</f>
        <v>*</v>
      </c>
      <c r="E31" s="48" t="str">
        <f>IF('County Data'!G27&gt;9,'County Data'!F27,"*")</f>
        <v>*</v>
      </c>
      <c r="F31" s="46" t="str">
        <f>IF('County Data'!I27&gt;9,'County Data'!H27,"*")</f>
        <v>*</v>
      </c>
      <c r="G31" s="47" t="str">
        <f>IF('County Data'!K27&gt;9,'County Data'!J27,"*")</f>
        <v>*</v>
      </c>
      <c r="H31" s="48" t="str">
        <f>IF('County Data'!M27&gt;9,'County Data'!L27,"*")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Data'!A28</f>
        <v>0</v>
      </c>
      <c r="C32" s="44" t="str">
        <f>IF('County Data'!C28&gt;9,'County Data'!B28,"*")</f>
        <v>*</v>
      </c>
      <c r="D32" s="44" t="str">
        <f>IF('County Data'!E28&gt;9,'County Data'!D28,"*")</f>
        <v>*</v>
      </c>
      <c r="E32" s="45" t="str">
        <f>IF('County Data'!G28&gt;9,'County Data'!F28,"*")</f>
        <v>*</v>
      </c>
      <c r="F32" s="44" t="str">
        <f>IF('County Data'!I28&gt;9,'County Data'!H28,"*")</f>
        <v>*</v>
      </c>
      <c r="G32" s="44" t="str">
        <f>IF('County Data'!K28&gt;9,'County Data'!J28,"*")</f>
        <v>*</v>
      </c>
      <c r="H32" s="45" t="str">
        <f>IF('County Data'!M28&gt;9,'County Data'!L28,"*")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Data'!A29</f>
        <v>0</v>
      </c>
      <c r="C33" s="46" t="str">
        <f>IF('County Data'!C29&gt;9,'County Data'!B29,"*")</f>
        <v>*</v>
      </c>
      <c r="D33" s="47" t="str">
        <f>IF('County Data'!E29&gt;9,'County Data'!D29,"*")</f>
        <v>*</v>
      </c>
      <c r="E33" s="48" t="str">
        <f>IF('County Data'!G29&gt;9,'County Data'!F29,"*")</f>
        <v>*</v>
      </c>
      <c r="F33" s="46" t="str">
        <f>IF('County Data'!I29&gt;9,'County Data'!H29,"*")</f>
        <v>*</v>
      </c>
      <c r="G33" s="47" t="str">
        <f>IF('County Data'!K29&gt;9,'County Data'!J29,"*")</f>
        <v>*</v>
      </c>
      <c r="H33" s="48" t="str">
        <f>IF('County Data'!M29&gt;9,'County Data'!L29,"*")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Data'!A30</f>
        <v>0</v>
      </c>
      <c r="C34" s="44" t="str">
        <f>IF('County Data'!C30&gt;9,'County Data'!B30,"*")</f>
        <v>*</v>
      </c>
      <c r="D34" s="44" t="str">
        <f>IF('County Data'!E30&gt;9,'County Data'!D30,"*")</f>
        <v>*</v>
      </c>
      <c r="E34" s="45" t="str">
        <f>IF('County Data'!G30&gt;9,'County Data'!F30,"*")</f>
        <v>*</v>
      </c>
      <c r="F34" s="44" t="str">
        <f>IF('County Data'!I30&gt;9,'County Data'!H30,"*")</f>
        <v>*</v>
      </c>
      <c r="G34" s="44" t="str">
        <f>IF('County Data'!K30&gt;9,'County Data'!J30,"*")</f>
        <v>*</v>
      </c>
      <c r="H34" s="45" t="str">
        <f>IF('County Data'!M30&gt;9,'County Data'!L30,"*")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Data'!A31</f>
        <v>0</v>
      </c>
      <c r="C35" s="46" t="str">
        <f>IF('County Data'!C31&gt;9,'County Data'!B31,"*")</f>
        <v>*</v>
      </c>
      <c r="D35" s="47" t="str">
        <f>IF('County Data'!E31&gt;9,'County Data'!D31,"*")</f>
        <v>*</v>
      </c>
      <c r="E35" s="48" t="str">
        <f>IF('County Data'!G31&gt;9,'County Data'!F31,"*")</f>
        <v>*</v>
      </c>
      <c r="F35" s="46" t="str">
        <f>IF('County Data'!I31&gt;9,'County Data'!H31,"*")</f>
        <v>*</v>
      </c>
      <c r="G35" s="47" t="str">
        <f>IF('County Data'!K31&gt;9,'County Data'!J31,"*")</f>
        <v>*</v>
      </c>
      <c r="H35" s="48" t="str">
        <f>IF('County Data'!M31&gt;9,'County Data'!L31,"*")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Data'!A32</f>
        <v>0</v>
      </c>
      <c r="C36" s="44" t="str">
        <f>IF('County Data'!C32&gt;9,'County Data'!B32,"*")</f>
        <v>*</v>
      </c>
      <c r="D36" s="44" t="str">
        <f>IF('County Data'!E32&gt;9,'County Data'!D32,"*")</f>
        <v>*</v>
      </c>
      <c r="E36" s="45" t="str">
        <f>IF('County Data'!G32&gt;9,'County Data'!F32,"*")</f>
        <v>*</v>
      </c>
      <c r="F36" s="44" t="str">
        <f>IF('County Data'!I32&gt;9,'County Data'!H32,"*")</f>
        <v>*</v>
      </c>
      <c r="G36" s="44" t="str">
        <f>IF('County Data'!K32&gt;9,'County Data'!J32,"*")</f>
        <v>*</v>
      </c>
      <c r="H36" s="45" t="str">
        <f>IF('County Data'!M32&gt;9,'County Data'!L32,"*")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Data'!A33</f>
        <v>0</v>
      </c>
      <c r="C37" s="46" t="str">
        <f>IF('County Data'!C33&gt;9,'County Data'!B33,"*")</f>
        <v>*</v>
      </c>
      <c r="D37" s="47" t="str">
        <f>IF('County Data'!E33&gt;9,'County Data'!D33,"*")</f>
        <v>*</v>
      </c>
      <c r="E37" s="48" t="str">
        <f>IF('County Data'!G33&gt;9,'County Data'!F33,"*")</f>
        <v>*</v>
      </c>
      <c r="F37" s="46" t="str">
        <f>IF('County Data'!I33&gt;9,'County Data'!H33,"*")</f>
        <v>*</v>
      </c>
      <c r="G37" s="47" t="str">
        <f>IF('County Data'!K33&gt;9,'County Data'!J33,"*")</f>
        <v>*</v>
      </c>
      <c r="H37" s="48" t="str">
        <f>IF('County Data'!M33&gt;9,'County Data'!L33,"*")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Data'!A34</f>
        <v>0</v>
      </c>
      <c r="C38" s="44" t="str">
        <f>IF('County Data'!C34&gt;9,'County Data'!B34,"*")</f>
        <v>*</v>
      </c>
      <c r="D38" s="44" t="str">
        <f>IF('County Data'!E34&gt;9,'County Data'!D34,"*")</f>
        <v>*</v>
      </c>
      <c r="E38" s="45" t="str">
        <f>IF('County Data'!G34&gt;9,'County Data'!F34,"*")</f>
        <v>*</v>
      </c>
      <c r="F38" s="44" t="str">
        <f>IF('County Data'!I34&gt;9,'County Data'!H34,"*")</f>
        <v>*</v>
      </c>
      <c r="G38" s="44" t="str">
        <f>IF('County Data'!K34&gt;9,'County Data'!J34,"*")</f>
        <v>*</v>
      </c>
      <c r="H38" s="45" t="str">
        <f>IF('County Data'!M34&gt;9,'County Data'!L34,"*")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Data'!A35</f>
        <v>0</v>
      </c>
      <c r="C39" s="46" t="str">
        <f>IF('County Data'!C35&gt;9,'County Data'!B35,"*")</f>
        <v>*</v>
      </c>
      <c r="D39" s="47" t="str">
        <f>IF('County Data'!E35&gt;9,'County Data'!D35,"*")</f>
        <v>*</v>
      </c>
      <c r="E39" s="48" t="str">
        <f>IF('County Data'!G35&gt;9,'County Data'!F35,"*")</f>
        <v>*</v>
      </c>
      <c r="F39" s="46" t="str">
        <f>IF('County Data'!I35&gt;9,'County Data'!H35,"*")</f>
        <v>*</v>
      </c>
      <c r="G39" s="47" t="str">
        <f>IF('County Data'!K35&gt;9,'County Data'!J35,"*")</f>
        <v>*</v>
      </c>
      <c r="H39" s="48" t="str">
        <f>IF('County Data'!M35&gt;9,'County Data'!L35,"*")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Data'!A36</f>
        <v>0</v>
      </c>
      <c r="C40" s="44" t="str">
        <f>IF('County Data'!C36&gt;9,'County Data'!B36,"*")</f>
        <v>*</v>
      </c>
      <c r="D40" s="44" t="str">
        <f>IF('County Data'!E36&gt;9,'County Data'!D36,"*")</f>
        <v>*</v>
      </c>
      <c r="E40" s="45" t="str">
        <f>IF('County Data'!G36&gt;9,'County Data'!F36,"*")</f>
        <v>*</v>
      </c>
      <c r="F40" s="44" t="str">
        <f>IF('County Data'!I36&gt;9,'County Data'!H36,"*")</f>
        <v>*</v>
      </c>
      <c r="G40" s="44" t="str">
        <f>IF('County Data'!K36&gt;9,'County Data'!J36,"*")</f>
        <v>*</v>
      </c>
      <c r="H40" s="45" t="str">
        <f>IF('County Data'!M36&gt;9,'County Data'!L36,"*")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Data'!A37</f>
        <v>0</v>
      </c>
      <c r="C41" s="46" t="str">
        <f>IF('County Data'!C37&gt;9,'County Data'!B37,"*")</f>
        <v>*</v>
      </c>
      <c r="D41" s="47" t="str">
        <f>IF('County Data'!E37&gt;9,'County Data'!D37,"*")</f>
        <v>*</v>
      </c>
      <c r="E41" s="48" t="str">
        <f>IF('County Data'!G37&gt;9,'County Data'!F37,"*")</f>
        <v>*</v>
      </c>
      <c r="F41" s="46" t="str">
        <f>IF('County Data'!I37&gt;9,'County Data'!H37,"*")</f>
        <v>*</v>
      </c>
      <c r="G41" s="47" t="str">
        <f>IF('County Data'!K37&gt;9,'County Data'!J37,"*")</f>
        <v>*</v>
      </c>
      <c r="H41" s="48" t="str">
        <f>IF('County Data'!M37&gt;9,'County Data'!L37,"*")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Data'!A38</f>
        <v>0</v>
      </c>
      <c r="C42" s="44" t="str">
        <f>IF('County Data'!C38&gt;9,'County Data'!B38,"*")</f>
        <v>*</v>
      </c>
      <c r="D42" s="44" t="str">
        <f>IF('County Data'!E38&gt;9,'County Data'!D38,"*")</f>
        <v>*</v>
      </c>
      <c r="E42" s="45" t="str">
        <f>IF('County Data'!G38&gt;9,'County Data'!F38,"*")</f>
        <v>*</v>
      </c>
      <c r="F42" s="44" t="str">
        <f>IF('County Data'!I38&gt;9,'County Data'!H38,"*")</f>
        <v>*</v>
      </c>
      <c r="G42" s="44" t="str">
        <f>IF('County Data'!K38&gt;9,'County Data'!J38,"*")</f>
        <v>*</v>
      </c>
      <c r="H42" s="45" t="str">
        <f>IF('County Data'!M38&gt;9,'County Data'!L38,"*")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Data'!A39</f>
        <v>0</v>
      </c>
      <c r="C43" s="46" t="str">
        <f>IF('County Data'!C39&gt;9,'County Data'!B39,"*")</f>
        <v>*</v>
      </c>
      <c r="D43" s="47" t="str">
        <f>IF('County Data'!E39&gt;9,'County Data'!D39,"*")</f>
        <v>*</v>
      </c>
      <c r="E43" s="48" t="str">
        <f>IF('County Data'!G39&gt;9,'County Data'!F39,"*")</f>
        <v>*</v>
      </c>
      <c r="F43" s="46" t="str">
        <f>IF('County Data'!I39&gt;9,'County Data'!H39,"*")</f>
        <v>*</v>
      </c>
      <c r="G43" s="47" t="str">
        <f>IF('County Data'!K39&gt;9,'County Data'!J39,"*")</f>
        <v>*</v>
      </c>
      <c r="H43" s="48" t="str">
        <f>IF('County Data'!M39&gt;9,'County Data'!L39,"*")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Data'!A40</f>
        <v>0</v>
      </c>
      <c r="C44" s="44" t="str">
        <f>IF('County Data'!C40&gt;9,'County Data'!B40,"*")</f>
        <v>*</v>
      </c>
      <c r="D44" s="44" t="str">
        <f>IF('County Data'!E40&gt;9,'County Data'!D40,"*")</f>
        <v>*</v>
      </c>
      <c r="E44" s="45" t="str">
        <f>IF('County Data'!G40&gt;9,'County Data'!F40,"*")</f>
        <v>*</v>
      </c>
      <c r="F44" s="44" t="str">
        <f>IF('County Data'!I40&gt;9,'County Data'!H40,"*")</f>
        <v>*</v>
      </c>
      <c r="G44" s="44" t="str">
        <f>IF('County Data'!K40&gt;9,'County Data'!J40,"*")</f>
        <v>*</v>
      </c>
      <c r="H44" s="45" t="str">
        <f>IF('County Data'!M40&gt;9,'County Data'!L40,"*")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Data'!A41</f>
        <v>0</v>
      </c>
      <c r="C45" s="46" t="str">
        <f>IF('County Data'!C41&gt;9,'County Data'!B41,"*")</f>
        <v>*</v>
      </c>
      <c r="D45" s="47" t="str">
        <f>IF('County Data'!E41&gt;9,'County Data'!D41,"*")</f>
        <v>*</v>
      </c>
      <c r="E45" s="48" t="str">
        <f>IF('County Data'!G41&gt;9,'County Data'!F41,"*")</f>
        <v>*</v>
      </c>
      <c r="F45" s="46" t="str">
        <f>IF('County Data'!I41&gt;9,'County Data'!H41,"*")</f>
        <v>*</v>
      </c>
      <c r="G45" s="47" t="str">
        <f>IF('County Data'!K41&gt;9,'County Data'!J41,"*")</f>
        <v>*</v>
      </c>
      <c r="H45" s="48" t="str">
        <f>IF('County Data'!M41&gt;9,'County Data'!L41,"*")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Data'!A42</f>
        <v>0</v>
      </c>
      <c r="C46" s="44" t="str">
        <f>IF('County Data'!C42&gt;9,'County Data'!B42,"*")</f>
        <v>*</v>
      </c>
      <c r="D46" s="44" t="str">
        <f>IF('County Data'!E42&gt;9,'County Data'!D42,"*")</f>
        <v>*</v>
      </c>
      <c r="E46" s="45" t="str">
        <f>IF('County Data'!G42&gt;9,'County Data'!F42,"*")</f>
        <v>*</v>
      </c>
      <c r="F46" s="44" t="str">
        <f>IF('County Data'!I42&gt;9,'County Data'!H42,"*")</f>
        <v>*</v>
      </c>
      <c r="G46" s="44" t="str">
        <f>IF('County Data'!K42&gt;9,'County Data'!J42,"*")</f>
        <v>*</v>
      </c>
      <c r="H46" s="45" t="str">
        <f>IF('County Data'!M42&gt;9,'County Data'!L42,"*")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Data'!A43</f>
        <v>0</v>
      </c>
      <c r="C47" s="46" t="str">
        <f>IF('County Data'!C43&gt;9,'County Data'!B43,"*")</f>
        <v>*</v>
      </c>
      <c r="D47" s="47" t="str">
        <f>IF('County Data'!E43&gt;9,'County Data'!D43,"*")</f>
        <v>*</v>
      </c>
      <c r="E47" s="48" t="str">
        <f>IF('County Data'!G43&gt;9,'County Data'!F43,"*")</f>
        <v>*</v>
      </c>
      <c r="F47" s="46" t="str">
        <f>IF('County Data'!I43&gt;9,'County Data'!H43,"*")</f>
        <v>*</v>
      </c>
      <c r="G47" s="47" t="str">
        <f>IF('County Data'!K43&gt;9,'County Data'!J43,"*")</f>
        <v>*</v>
      </c>
      <c r="H47" s="48" t="str">
        <f>IF('County Data'!M43&gt;9,'County Data'!L43,"*")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Data'!A44</f>
        <v>0</v>
      </c>
      <c r="C48" s="44" t="str">
        <f>IF('County Data'!C44&gt;9,'County Data'!B44,"*")</f>
        <v>*</v>
      </c>
      <c r="D48" s="44" t="str">
        <f>IF('County Data'!E44&gt;9,'County Data'!D44,"*")</f>
        <v>*</v>
      </c>
      <c r="E48" s="45" t="str">
        <f>IF('County Data'!G44&gt;9,'County Data'!F44,"*")</f>
        <v>*</v>
      </c>
      <c r="F48" s="44" t="str">
        <f>IF('County Data'!I44&gt;9,'County Data'!H44,"*")</f>
        <v>*</v>
      </c>
      <c r="G48" s="44" t="str">
        <f>IF('County Data'!K44&gt;9,'County Data'!J44,"*")</f>
        <v>*</v>
      </c>
      <c r="H48" s="45" t="str">
        <f>IF('County Data'!M44&gt;9,'County Data'!L44,"*")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Data'!A45</f>
        <v>0</v>
      </c>
      <c r="C49" s="46" t="str">
        <f>IF('County Data'!C45&gt;9,'County Data'!B45,"*")</f>
        <v>*</v>
      </c>
      <c r="D49" s="47" t="str">
        <f>IF('County Data'!E45&gt;9,'County Data'!D45,"*")</f>
        <v>*</v>
      </c>
      <c r="E49" s="48" t="str">
        <f>IF('County Data'!G45&gt;9,'County Data'!F45,"*")</f>
        <v>*</v>
      </c>
      <c r="F49" s="46" t="str">
        <f>IF('County Data'!I45&gt;9,'County Data'!H45,"*")</f>
        <v>*</v>
      </c>
      <c r="G49" s="47" t="str">
        <f>IF('County Data'!K45&gt;9,'County Data'!J45,"*")</f>
        <v>*</v>
      </c>
      <c r="H49" s="48" t="str">
        <f>IF('County Data'!M45&gt;9,'County Data'!L45,"*")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Data'!A46</f>
        <v>0</v>
      </c>
      <c r="C50" s="44" t="str">
        <f>IF('County Data'!C46&gt;9,'County Data'!B46,"*")</f>
        <v>*</v>
      </c>
      <c r="D50" s="44" t="str">
        <f>IF('County Data'!E46&gt;9,'County Data'!D46,"*")</f>
        <v>*</v>
      </c>
      <c r="E50" s="45" t="str">
        <f>IF('County Data'!G46&gt;9,'County Data'!F46,"*")</f>
        <v>*</v>
      </c>
      <c r="F50" s="44" t="str">
        <f>IF('County Data'!I46&gt;9,'County Data'!H46,"*")</f>
        <v>*</v>
      </c>
      <c r="G50" s="44" t="str">
        <f>IF('County Data'!K46&gt;9,'County Data'!J46,"*")</f>
        <v>*</v>
      </c>
      <c r="H50" s="45" t="str">
        <f>IF('County Data'!M46&gt;9,'County Data'!L46,"*")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Data'!A47</f>
        <v>0</v>
      </c>
      <c r="C51" s="44" t="str">
        <f>IF('County Data'!C47&gt;9,'County Data'!B47,"*")</f>
        <v>*</v>
      </c>
      <c r="D51" s="44" t="str">
        <f>IF('County Data'!E47&gt;9,'County Data'!D47,"*")</f>
        <v>*</v>
      </c>
      <c r="E51" s="45" t="str">
        <f>IF('County Data'!G47&gt;9,'County Data'!F47,"*")</f>
        <v>*</v>
      </c>
      <c r="F51" s="44" t="str">
        <f>IF('County Data'!I47&gt;9,'County Data'!H47,"*")</f>
        <v>*</v>
      </c>
      <c r="G51" s="44" t="str">
        <f>IF('County Data'!K47&gt;9,'County Data'!J47,"*")</f>
        <v>*</v>
      </c>
      <c r="H51" s="45" t="str">
        <f>IF('County Data'!M47&gt;9,'County Data'!L47,"*")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Data'!A48</f>
        <v>0</v>
      </c>
      <c r="C52" s="44" t="str">
        <f>IF('County Data'!C48&gt;9,'County Data'!B48,"*")</f>
        <v>*</v>
      </c>
      <c r="D52" s="44" t="str">
        <f>IF('County Data'!E48&gt;9,'County Data'!D48,"*")</f>
        <v>*</v>
      </c>
      <c r="E52" s="45" t="str">
        <f>IF('County Data'!G48&gt;9,'County Data'!F48,"*")</f>
        <v>*</v>
      </c>
      <c r="F52" s="44" t="str">
        <f>IF('County Data'!I48&gt;9,'County Data'!H48,"*")</f>
        <v>*</v>
      </c>
      <c r="G52" s="44" t="str">
        <f>IF('County Data'!K48&gt;9,'County Data'!J48,"*")</f>
        <v>*</v>
      </c>
      <c r="H52" s="45" t="str">
        <f>IF('County Data'!M48&gt;9,'County Data'!L48,"*")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Data'!A49</f>
        <v>0</v>
      </c>
      <c r="C53" s="44" t="str">
        <f>IF('County Data'!C49&gt;9,'County Data'!B49,"*")</f>
        <v>*</v>
      </c>
      <c r="D53" s="44" t="str">
        <f>IF('County Data'!E49&gt;9,'County Data'!D49,"*")</f>
        <v>*</v>
      </c>
      <c r="E53" s="45" t="str">
        <f>IF('County Data'!G49&gt;9,'County Data'!F49,"*")</f>
        <v>*</v>
      </c>
      <c r="F53" s="44" t="str">
        <f>IF('County Data'!I49&gt;9,'County Data'!H49,"*")</f>
        <v>*</v>
      </c>
      <c r="G53" s="44" t="str">
        <f>IF('County Data'!K49&gt;9,'County Data'!J49,"*")</f>
        <v>*</v>
      </c>
      <c r="H53" s="45" t="str">
        <f>IF('County Data'!M49&gt;9,'County Data'!L49,"*")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Data'!A50</f>
        <v>0</v>
      </c>
      <c r="C54" s="44" t="str">
        <f>IF('County Data'!C50&gt;9,'County Data'!B50,"*")</f>
        <v>*</v>
      </c>
      <c r="D54" s="44" t="str">
        <f>IF('County Data'!E50&gt;9,'County Data'!D50,"*")</f>
        <v>*</v>
      </c>
      <c r="E54" s="45" t="str">
        <f>IF('County Data'!G50&gt;9,'County Data'!F50,"*")</f>
        <v>*</v>
      </c>
      <c r="F54" s="44" t="str">
        <f>IF('County Data'!I50&gt;9,'County Data'!H50,"*")</f>
        <v>*</v>
      </c>
      <c r="G54" s="44" t="str">
        <f>IF('County Data'!K50&gt;9,'County Data'!J50,"*")</f>
        <v>*</v>
      </c>
      <c r="H54" s="45" t="str">
        <f>IF('County Data'!M50&gt;9,'County Data'!L50,"*")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Data'!A51</f>
        <v>0</v>
      </c>
      <c r="C55" s="44" t="str">
        <f>IF('County Data'!C51&gt;9,'County Data'!B51,"*")</f>
        <v>*</v>
      </c>
      <c r="D55" s="44" t="str">
        <f>IF('County Data'!E51&gt;9,'County Data'!D51,"*")</f>
        <v>*</v>
      </c>
      <c r="E55" s="45" t="str">
        <f>IF('County Data'!G51&gt;9,'County Data'!F51,"*")</f>
        <v>*</v>
      </c>
      <c r="F55" s="44" t="str">
        <f>IF('County Data'!I51&gt;9,'County Data'!H51,"*")</f>
        <v>*</v>
      </c>
      <c r="G55" s="44" t="str">
        <f>IF('County Data'!K51&gt;9,'County Data'!J51,"*")</f>
        <v>*</v>
      </c>
      <c r="H55" s="45" t="str">
        <f>IF('County Data'!M51&gt;9,'County Data'!L51,"*")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Data'!A52</f>
        <v>0</v>
      </c>
      <c r="C56" s="44" t="str">
        <f>IF('County Data'!C52&gt;9,'County Data'!B52,"*")</f>
        <v>*</v>
      </c>
      <c r="D56" s="44" t="str">
        <f>IF('County Data'!E52&gt;9,'County Data'!D52,"*")</f>
        <v>*</v>
      </c>
      <c r="E56" s="45" t="str">
        <f>IF('County Data'!G52&gt;9,'County Data'!F52,"*")</f>
        <v>*</v>
      </c>
      <c r="F56" s="44" t="str">
        <f>IF('County Data'!I52&gt;9,'County Data'!H52,"*")</f>
        <v>*</v>
      </c>
      <c r="G56" s="44" t="str">
        <f>IF('County Data'!K52&gt;9,'County Data'!J52,"*")</f>
        <v>*</v>
      </c>
      <c r="H56" s="45" t="str">
        <f>IF('County Data'!M52&gt;9,'County Data'!L52,"*")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Data'!A53</f>
        <v>0</v>
      </c>
      <c r="C57" s="44" t="str">
        <f>IF('County Data'!C53&gt;9,'County Data'!B53,"*")</f>
        <v>*</v>
      </c>
      <c r="D57" s="44" t="str">
        <f>IF('County Data'!E53&gt;9,'County Data'!D53,"*")</f>
        <v>*</v>
      </c>
      <c r="E57" s="45" t="str">
        <f>IF('County Data'!G53&gt;9,'County Data'!F53,"*")</f>
        <v>*</v>
      </c>
      <c r="F57" s="44" t="str">
        <f>IF('County Data'!I53&gt;9,'County Data'!H53,"*")</f>
        <v>*</v>
      </c>
      <c r="G57" s="44" t="str">
        <f>IF('County Data'!K53&gt;9,'County Data'!J53,"*")</f>
        <v>*</v>
      </c>
      <c r="H57" s="45" t="str">
        <f>IF('County Data'!M53&gt;9,'County Data'!L53,"*")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Data'!A54</f>
        <v>0</v>
      </c>
      <c r="C58" s="44" t="str">
        <f>IF('County Data'!C54&gt;9,'County Data'!B54,"*")</f>
        <v>*</v>
      </c>
      <c r="D58" s="44" t="str">
        <f>IF('County Data'!E54&gt;9,'County Data'!D54,"*")</f>
        <v>*</v>
      </c>
      <c r="E58" s="45" t="str">
        <f>IF('County Data'!G54&gt;9,'County Data'!F54,"*")</f>
        <v>*</v>
      </c>
      <c r="F58" s="44" t="str">
        <f>IF('County Data'!I54&gt;9,'County Data'!H54,"*")</f>
        <v>*</v>
      </c>
      <c r="G58" s="44" t="str">
        <f>IF('County Data'!K54&gt;9,'County Data'!J54,"*")</f>
        <v>*</v>
      </c>
      <c r="H58" s="45" t="str">
        <f>IF('County Data'!M54&gt;9,'County Data'!L54,"*")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Data'!A55</f>
        <v>0</v>
      </c>
      <c r="C59" s="44" t="str">
        <f>IF('County Data'!C55&gt;9,'County Data'!B55,"*")</f>
        <v>*</v>
      </c>
      <c r="D59" s="44" t="str">
        <f>IF('County Data'!E55&gt;9,'County Data'!D55,"*")</f>
        <v>*</v>
      </c>
      <c r="E59" s="45" t="str">
        <f>IF('County Data'!G55&gt;9,'County Data'!F55,"*")</f>
        <v>*</v>
      </c>
      <c r="F59" s="44" t="str">
        <f>IF('County Data'!I55&gt;9,'County Data'!H55,"*")</f>
        <v>*</v>
      </c>
      <c r="G59" s="44" t="str">
        <f>IF('County Data'!K55&gt;9,'County Data'!J55,"*")</f>
        <v>*</v>
      </c>
      <c r="H59" s="45" t="str">
        <f>IF('County Data'!M55&gt;9,'County Data'!L55,"*")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Data'!A56</f>
        <v>0</v>
      </c>
      <c r="C60" s="44" t="str">
        <f>IF('County Data'!C56&gt;9,'County Data'!B56,"*")</f>
        <v>*</v>
      </c>
      <c r="D60" s="44" t="str">
        <f>IF('County Data'!E56&gt;9,'County Data'!D56,"*")</f>
        <v>*</v>
      </c>
      <c r="E60" s="45" t="str">
        <f>IF('County Data'!G56&gt;9,'County Data'!F56,"*")</f>
        <v>*</v>
      </c>
      <c r="F60" s="44" t="str">
        <f>IF('County Data'!I56&gt;9,'County Data'!H56,"*")</f>
        <v>*</v>
      </c>
      <c r="G60" s="44" t="str">
        <f>IF('County Data'!K56&gt;9,'County Data'!J56,"*")</f>
        <v>*</v>
      </c>
      <c r="H60" s="45" t="str">
        <f>IF('County Data'!M56&gt;9,'County Data'!L56,"*")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Data'!A57</f>
        <v>0</v>
      </c>
      <c r="C61" s="44" t="str">
        <f>IF('County Data'!C57&gt;9,'County Data'!B57,"*")</f>
        <v>*</v>
      </c>
      <c r="D61" s="44" t="str">
        <f>IF('County Data'!E57&gt;9,'County Data'!D57,"*")</f>
        <v>*</v>
      </c>
      <c r="E61" s="45" t="str">
        <f>IF('County Data'!G57&gt;9,'County Data'!F57,"*")</f>
        <v>*</v>
      </c>
      <c r="F61" s="44" t="str">
        <f>IF('County Data'!I57&gt;9,'County Data'!H57,"*")</f>
        <v>*</v>
      </c>
      <c r="G61" s="44" t="str">
        <f>IF('County Data'!K57&gt;9,'County Data'!J57,"*")</f>
        <v>*</v>
      </c>
      <c r="H61" s="45" t="str">
        <f>IF('County Data'!M57&gt;9,'County Data'!L57,"*")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Data'!A58</f>
        <v>0</v>
      </c>
      <c r="C62" s="44" t="str">
        <f>IF('County Data'!C58&gt;9,'County Data'!B58,"*")</f>
        <v>*</v>
      </c>
      <c r="D62" s="44" t="str">
        <f>IF('County Data'!E58&gt;9,'County Data'!D58,"*")</f>
        <v>*</v>
      </c>
      <c r="E62" s="45" t="str">
        <f>IF('County Data'!G58&gt;9,'County Data'!F58,"*")</f>
        <v>*</v>
      </c>
      <c r="F62" s="44" t="str">
        <f>IF('County Data'!I58&gt;9,'County Data'!H58,"*")</f>
        <v>*</v>
      </c>
      <c r="G62" s="44" t="str">
        <f>IF('County Data'!K58&gt;9,'County Data'!J58,"*")</f>
        <v>*</v>
      </c>
      <c r="H62" s="45" t="str">
        <f>IF('County Data'!M58&gt;9,'County Data'!L58,"*")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Data'!A59</f>
        <v>0</v>
      </c>
      <c r="C63" s="44" t="str">
        <f>IF('County Data'!C59&gt;9,'County Data'!B59,"*")</f>
        <v>*</v>
      </c>
      <c r="D63" s="44" t="str">
        <f>IF('County Data'!E59&gt;9,'County Data'!D59,"*")</f>
        <v>*</v>
      </c>
      <c r="E63" s="45" t="str">
        <f>IF('County Data'!G59&gt;9,'County Data'!F59,"*")</f>
        <v>*</v>
      </c>
      <c r="F63" s="44" t="str">
        <f>IF('County Data'!I59&gt;9,'County Data'!H59,"*")</f>
        <v>*</v>
      </c>
      <c r="G63" s="44" t="str">
        <f>IF('County Data'!K59&gt;9,'County Data'!J59,"*")</f>
        <v>*</v>
      </c>
      <c r="H63" s="45" t="str">
        <f>IF('County Data'!M59&gt;9,'County Data'!L59,"*")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Data'!A60</f>
        <v>0</v>
      </c>
      <c r="C64" s="44" t="str">
        <f>IF('County Data'!C60&gt;9,'County Data'!B60,"*")</f>
        <v>*</v>
      </c>
      <c r="D64" s="44" t="str">
        <f>IF('County Data'!E60&gt;9,'County Data'!D60,"*")</f>
        <v>*</v>
      </c>
      <c r="E64" s="45" t="str">
        <f>IF('County Data'!G60&gt;9,'County Data'!F60,"*")</f>
        <v>*</v>
      </c>
      <c r="F64" s="44" t="str">
        <f>IF('County Data'!I60&gt;9,'County Data'!H60,"*")</f>
        <v>*</v>
      </c>
      <c r="G64" s="44" t="str">
        <f>IF('County Data'!K60&gt;9,'County Data'!J60,"*")</f>
        <v>*</v>
      </c>
      <c r="H64" s="45" t="str">
        <f>IF('County Data'!M60&gt;9,'County Data'!L60,"*")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Data'!A61</f>
        <v>0</v>
      </c>
      <c r="C65" s="44" t="str">
        <f>IF('County Data'!C61&gt;9,'County Data'!B61,"*")</f>
        <v>*</v>
      </c>
      <c r="D65" s="44" t="str">
        <f>IF('County Data'!E61&gt;9,'County Data'!D61,"*")</f>
        <v>*</v>
      </c>
      <c r="E65" s="45" t="str">
        <f>IF('County Data'!G61&gt;9,'County Data'!F61,"*")</f>
        <v>*</v>
      </c>
      <c r="F65" s="44" t="str">
        <f>IF('County Data'!I61&gt;9,'County Data'!H61,"*")</f>
        <v>*</v>
      </c>
      <c r="G65" s="44" t="str">
        <f>IF('County Data'!K61&gt;9,'County Data'!J61,"*")</f>
        <v>*</v>
      </c>
      <c r="H65" s="45" t="str">
        <f>IF('County Data'!M61&gt;9,'County Data'!L61,"*")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Data'!A62</f>
        <v>0</v>
      </c>
      <c r="C66" s="44" t="str">
        <f>IF('County Data'!C62&gt;9,'County Data'!B62,"*")</f>
        <v>*</v>
      </c>
      <c r="D66" s="44" t="str">
        <f>IF('County Data'!E62&gt;9,'County Data'!D62,"*")</f>
        <v>*</v>
      </c>
      <c r="E66" s="45" t="str">
        <f>IF('County Data'!G62&gt;9,'County Data'!F62,"*")</f>
        <v>*</v>
      </c>
      <c r="F66" s="44" t="str">
        <f>IF('County Data'!I62&gt;9,'County Data'!H62,"*")</f>
        <v>*</v>
      </c>
      <c r="G66" s="44" t="str">
        <f>IF('County Data'!K62&gt;9,'County Data'!J62,"*")</f>
        <v>*</v>
      </c>
      <c r="H66" s="45" t="str">
        <f>IF('County Data'!M62&gt;9,'County Data'!L62,"*")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Data'!A63</f>
        <v>0</v>
      </c>
      <c r="C67" s="44" t="str">
        <f>IF('County Data'!C63&gt;9,'County Data'!B63,"*")</f>
        <v>*</v>
      </c>
      <c r="D67" s="44" t="str">
        <f>IF('County Data'!E63&gt;9,'County Data'!D63,"*")</f>
        <v>*</v>
      </c>
      <c r="E67" s="45" t="str">
        <f>IF('County Data'!G63&gt;9,'County Data'!F63,"*")</f>
        <v>*</v>
      </c>
      <c r="F67" s="44" t="str">
        <f>IF('County Data'!I63&gt;9,'County Data'!H63,"*")</f>
        <v>*</v>
      </c>
      <c r="G67" s="44" t="str">
        <f>IF('County Data'!K63&gt;9,'County Data'!J63,"*")</f>
        <v>*</v>
      </c>
      <c r="H67" s="45" t="str">
        <f>IF('County Data'!M63&gt;9,'County Data'!L63,"*")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Data'!A64</f>
        <v>0</v>
      </c>
      <c r="C68" s="44" t="str">
        <f>IF('County Data'!C64&gt;9,'County Data'!B64,"*")</f>
        <v>*</v>
      </c>
      <c r="D68" s="44" t="str">
        <f>IF('County Data'!E64&gt;9,'County Data'!D64,"*")</f>
        <v>*</v>
      </c>
      <c r="E68" s="45" t="str">
        <f>IF('County Data'!G64&gt;9,'County Data'!F64,"*")</f>
        <v>*</v>
      </c>
      <c r="F68" s="44" t="str">
        <f>IF('County Data'!I64&gt;9,'County Data'!H64,"*")</f>
        <v>*</v>
      </c>
      <c r="G68" s="44" t="str">
        <f>IF('County Data'!K64&gt;9,'County Data'!J64,"*")</f>
        <v>*</v>
      </c>
      <c r="H68" s="45" t="str">
        <f>IF('County Data'!M64&gt;9,'County Data'!L64,"*")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Data'!A65</f>
        <v>0</v>
      </c>
      <c r="C69" s="44" t="str">
        <f>IF('County Data'!C65&gt;9,'County Data'!B65,"*")</f>
        <v>*</v>
      </c>
      <c r="D69" s="44" t="str">
        <f>IF('County Data'!E65&gt;9,'County Data'!D65,"*")</f>
        <v>*</v>
      </c>
      <c r="E69" s="45" t="str">
        <f>IF('County Data'!G65&gt;9,'County Data'!F65,"*")</f>
        <v>*</v>
      </c>
      <c r="F69" s="44" t="str">
        <f>IF('County Data'!I65&gt;9,'County Data'!H65,"*")</f>
        <v>*</v>
      </c>
      <c r="G69" s="44" t="str">
        <f>IF('County Data'!K65&gt;9,'County Data'!J65,"*")</f>
        <v>*</v>
      </c>
      <c r="H69" s="45" t="str">
        <f>IF('County Data'!M65&gt;9,'County Data'!L65,"*")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Data'!A66</f>
        <v>0</v>
      </c>
      <c r="C70" s="44" t="str">
        <f>IF('County Data'!C66&gt;9,'County Data'!B66,"*")</f>
        <v>*</v>
      </c>
      <c r="D70" s="44" t="str">
        <f>IF('County Data'!E66&gt;9,'County Data'!D66,"*")</f>
        <v>*</v>
      </c>
      <c r="E70" s="45" t="str">
        <f>IF('County Data'!G66&gt;9,'County Data'!F66,"*")</f>
        <v>*</v>
      </c>
      <c r="F70" s="44" t="str">
        <f>IF('County Data'!I66&gt;9,'County Data'!H66,"*")</f>
        <v>*</v>
      </c>
      <c r="G70" s="44" t="str">
        <f>IF('County Data'!K66&gt;9,'County Data'!J66,"*")</f>
        <v>*</v>
      </c>
      <c r="H70" s="45" t="str">
        <f>IF('County Data'!M66&gt;9,'County Data'!L66,"*")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Data'!A67</f>
        <v>0</v>
      </c>
      <c r="C71" s="44" t="str">
        <f>IF('County Data'!C67&gt;9,'County Data'!B67,"*")</f>
        <v>*</v>
      </c>
      <c r="D71" s="44" t="str">
        <f>IF('County Data'!E67&gt;9,'County Data'!D67,"*")</f>
        <v>*</v>
      </c>
      <c r="E71" s="45" t="str">
        <f>IF('County Data'!G67&gt;9,'County Data'!F67,"*")</f>
        <v>*</v>
      </c>
      <c r="F71" s="44" t="str">
        <f>IF('County Data'!I67&gt;9,'County Data'!H67,"*")</f>
        <v>*</v>
      </c>
      <c r="G71" s="44" t="str">
        <f>IF('County Data'!K67&gt;9,'County Data'!J67,"*")</f>
        <v>*</v>
      </c>
      <c r="H71" s="45" t="str">
        <f>IF('County Data'!M67&gt;9,'County Data'!L67,"*")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Data'!A68</f>
        <v>0</v>
      </c>
      <c r="C72" s="44" t="str">
        <f>IF('County Data'!C68&gt;9,'County Data'!B68,"*")</f>
        <v>*</v>
      </c>
      <c r="D72" s="44" t="str">
        <f>IF('County Data'!E68&gt;9,'County Data'!D68,"*")</f>
        <v>*</v>
      </c>
      <c r="E72" s="45" t="str">
        <f>IF('County Data'!G68&gt;9,'County Data'!F68,"*")</f>
        <v>*</v>
      </c>
      <c r="F72" s="44" t="str">
        <f>IF('County Data'!I68&gt;9,'County Data'!H68,"*")</f>
        <v>*</v>
      </c>
      <c r="G72" s="44" t="str">
        <f>IF('County Data'!K68&gt;9,'County Data'!J68,"*")</f>
        <v>*</v>
      </c>
      <c r="H72" s="45" t="str">
        <f>IF('County Data'!M68&gt;9,'County Data'!L68,"*")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Data'!A69</f>
        <v>0</v>
      </c>
      <c r="C73" s="44" t="str">
        <f>IF('County Data'!C69&gt;9,'County Data'!B69,"*")</f>
        <v>*</v>
      </c>
      <c r="D73" s="44" t="str">
        <f>IF('County Data'!E69&gt;9,'County Data'!D69,"*")</f>
        <v>*</v>
      </c>
      <c r="E73" s="45" t="str">
        <f>IF('County Data'!G69&gt;9,'County Data'!F69,"*")</f>
        <v>*</v>
      </c>
      <c r="F73" s="44" t="str">
        <f>IF('County Data'!I69&gt;9,'County Data'!H69,"*")</f>
        <v>*</v>
      </c>
      <c r="G73" s="44" t="str">
        <f>IF('County Data'!K69&gt;9,'County Data'!J69,"*")</f>
        <v>*</v>
      </c>
      <c r="H73" s="45" t="str">
        <f>IF('County Data'!M69&gt;9,'County Data'!L69,"*")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Data'!A70</f>
        <v>0</v>
      </c>
      <c r="C74" s="44" t="str">
        <f>IF('County Data'!C70&gt;9,'County Data'!B70,"*")</f>
        <v>*</v>
      </c>
      <c r="D74" s="44" t="str">
        <f>IF('County Data'!E70&gt;9,'County Data'!D70,"*")</f>
        <v>*</v>
      </c>
      <c r="E74" s="45" t="str">
        <f>IF('County Data'!G70&gt;9,'County Data'!F70,"*")</f>
        <v>*</v>
      </c>
      <c r="F74" s="44" t="str">
        <f>IF('County Data'!I70&gt;9,'County Data'!H70,"*")</f>
        <v>*</v>
      </c>
      <c r="G74" s="44" t="str">
        <f>IF('County Data'!K70&gt;9,'County Data'!J70,"*")</f>
        <v>*</v>
      </c>
      <c r="H74" s="45" t="str">
        <f>IF('County Data'!M70&gt;9,'County Data'!L70,"*")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Data'!A71</f>
        <v>0</v>
      </c>
      <c r="C75" s="44" t="str">
        <f>IF('County Data'!C71&gt;9,'County Data'!B71,"*")</f>
        <v>*</v>
      </c>
      <c r="D75" s="44" t="str">
        <f>IF('County Data'!E71&gt;9,'County Data'!D71,"*")</f>
        <v>*</v>
      </c>
      <c r="E75" s="45" t="str">
        <f>IF('County Data'!G71&gt;9,'County Data'!F71,"*")</f>
        <v>*</v>
      </c>
      <c r="F75" s="44" t="str">
        <f>IF('County Data'!I71&gt;9,'County Data'!H71,"*")</f>
        <v>*</v>
      </c>
      <c r="G75" s="44" t="str">
        <f>IF('County Data'!K71&gt;9,'County Data'!J71,"*")</f>
        <v>*</v>
      </c>
      <c r="H75" s="45" t="str">
        <f>IF('County Data'!M71&gt;9,'County Data'!L71,"*")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Data'!A72</f>
        <v>0</v>
      </c>
      <c r="C76" s="44" t="str">
        <f>IF('County Data'!C72&gt;9,'County Data'!B72,"*")</f>
        <v>*</v>
      </c>
      <c r="D76" s="44" t="str">
        <f>IF('County Data'!E72&gt;9,'County Data'!D72,"*")</f>
        <v>*</v>
      </c>
      <c r="E76" s="45" t="str">
        <f>IF('County Data'!G72&gt;9,'County Data'!F72,"*")</f>
        <v>*</v>
      </c>
      <c r="F76" s="44" t="str">
        <f>IF('County Data'!I72&gt;9,'County Data'!H72,"*")</f>
        <v>*</v>
      </c>
      <c r="G76" s="44" t="str">
        <f>IF('County Data'!K72&gt;9,'County Data'!J72,"*")</f>
        <v>*</v>
      </c>
      <c r="H76" s="45" t="str">
        <f>IF('County Data'!M72&gt;9,'County Data'!L72,"*")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Data'!A73</f>
        <v>0</v>
      </c>
      <c r="C77" s="44" t="str">
        <f>IF('County Data'!C73&gt;9,'County Data'!B73,"*")</f>
        <v>*</v>
      </c>
      <c r="D77" s="44" t="str">
        <f>IF('County Data'!E73&gt;9,'County Data'!D73,"*")</f>
        <v>*</v>
      </c>
      <c r="E77" s="45" t="str">
        <f>IF('County Data'!G73&gt;9,'County Data'!F73,"*")</f>
        <v>*</v>
      </c>
      <c r="F77" s="44" t="str">
        <f>IF('County Data'!I73&gt;9,'County Data'!H73,"*")</f>
        <v>*</v>
      </c>
      <c r="G77" s="44" t="str">
        <f>IF('County Data'!K73&gt;9,'County Data'!J73,"*")</f>
        <v>*</v>
      </c>
      <c r="H77" s="45" t="str">
        <f>IF('County Data'!M73&gt;9,'County Data'!L73,"*")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Data'!A74</f>
        <v>0</v>
      </c>
      <c r="C78" s="44" t="str">
        <f>IF('County Data'!C74&gt;9,'County Data'!B74,"*")</f>
        <v>*</v>
      </c>
      <c r="D78" s="44" t="str">
        <f>IF('County Data'!E74&gt;9,'County Data'!D74,"*")</f>
        <v>*</v>
      </c>
      <c r="E78" s="45" t="str">
        <f>IF('County Data'!G74&gt;9,'County Data'!F74,"*")</f>
        <v>*</v>
      </c>
      <c r="F78" s="44" t="str">
        <f>IF('County Data'!I74&gt;9,'County Data'!H74,"*")</f>
        <v>*</v>
      </c>
      <c r="G78" s="44" t="str">
        <f>IF('County Data'!K74&gt;9,'County Data'!J74,"*")</f>
        <v>*</v>
      </c>
      <c r="H78" s="45" t="str">
        <f>IF('County Data'!M74&gt;9,'County Data'!L74,"*")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Data'!A75</f>
        <v>0</v>
      </c>
      <c r="C79" s="44" t="str">
        <f>IF('County Data'!C75&gt;9,'County Data'!B75,"*")</f>
        <v>*</v>
      </c>
      <c r="D79" s="44" t="str">
        <f>IF('County Data'!E75&gt;9,'County Data'!D75,"*")</f>
        <v>*</v>
      </c>
      <c r="E79" s="45" t="str">
        <f>IF('County Data'!G75&gt;9,'County Data'!F75,"*")</f>
        <v>*</v>
      </c>
      <c r="F79" s="44" t="str">
        <f>IF('County Data'!I75&gt;9,'County Data'!H75,"*")</f>
        <v>*</v>
      </c>
      <c r="G79" s="44" t="str">
        <f>IF('County Data'!K75&gt;9,'County Data'!J75,"*")</f>
        <v>*</v>
      </c>
      <c r="H79" s="45" t="str">
        <f>IF('County Data'!M75&gt;9,'County Data'!L75,"*")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Data'!A76</f>
        <v>0</v>
      </c>
      <c r="C80" s="44" t="str">
        <f>IF('County Data'!C76&gt;9,'County Data'!B76,"*")</f>
        <v>*</v>
      </c>
      <c r="D80" s="44" t="str">
        <f>IF('County Data'!E76&gt;9,'County Data'!D76,"*")</f>
        <v>*</v>
      </c>
      <c r="E80" s="45" t="str">
        <f>IF('County Data'!G76&gt;9,'County Data'!F76,"*")</f>
        <v>*</v>
      </c>
      <c r="F80" s="44" t="str">
        <f>IF('County Data'!I76&gt;9,'County Data'!H76,"*")</f>
        <v>*</v>
      </c>
      <c r="G80" s="44" t="str">
        <f>IF('County Data'!K76&gt;9,'County Data'!J76,"*")</f>
        <v>*</v>
      </c>
      <c r="H80" s="45" t="str">
        <f>IF('County Data'!M76&gt;9,'County Data'!L76,"*")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Data'!A77</f>
        <v>0</v>
      </c>
      <c r="C81" s="44" t="str">
        <f>IF('County Data'!C77&gt;9,'County Data'!B77,"*")</f>
        <v>*</v>
      </c>
      <c r="D81" s="44" t="str">
        <f>IF('County Data'!E77&gt;9,'County Data'!D77,"*")</f>
        <v>*</v>
      </c>
      <c r="E81" s="45" t="str">
        <f>IF('County Data'!G77&gt;9,'County Data'!F77,"*")</f>
        <v>*</v>
      </c>
      <c r="F81" s="44" t="str">
        <f>IF('County Data'!I77&gt;9,'County Data'!H77,"*")</f>
        <v>*</v>
      </c>
      <c r="G81" s="44" t="str">
        <f>IF('County Data'!K77&gt;9,'County Data'!J77,"*")</f>
        <v>*</v>
      </c>
      <c r="H81" s="45" t="str">
        <f>IF('County Data'!M77&gt;9,'County Data'!L77,"*")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Data'!A78</f>
        <v>0</v>
      </c>
      <c r="C82" s="44" t="str">
        <f>IF('County Data'!C78&gt;9,'County Data'!B78,"*")</f>
        <v>*</v>
      </c>
      <c r="D82" s="44" t="str">
        <f>IF('County Data'!E78&gt;9,'County Data'!D78,"*")</f>
        <v>*</v>
      </c>
      <c r="E82" s="45" t="str">
        <f>IF('County Data'!G78&gt;9,'County Data'!F78,"*")</f>
        <v>*</v>
      </c>
      <c r="F82" s="44" t="str">
        <f>IF('County Data'!I78&gt;9,'County Data'!H78,"*")</f>
        <v>*</v>
      </c>
      <c r="G82" s="44" t="str">
        <f>IF('County Data'!K78&gt;9,'County Data'!J78,"*")</f>
        <v>*</v>
      </c>
      <c r="H82" s="45" t="str">
        <f>IF('County Data'!M78&gt;9,'County Data'!L78,"*")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Data'!A79</f>
        <v>0</v>
      </c>
      <c r="C83" s="44" t="str">
        <f>IF('County Data'!C79&gt;9,'County Data'!B79,"*")</f>
        <v>*</v>
      </c>
      <c r="D83" s="44" t="str">
        <f>IF('County Data'!E79&gt;9,'County Data'!D79,"*")</f>
        <v>*</v>
      </c>
      <c r="E83" s="45" t="str">
        <f>IF('County Data'!G79&gt;9,'County Data'!F79,"*")</f>
        <v>*</v>
      </c>
      <c r="F83" s="44" t="str">
        <f>IF('County Data'!I79&gt;9,'County Data'!H79,"*")</f>
        <v>*</v>
      </c>
      <c r="G83" s="44" t="str">
        <f>IF('County Data'!K79&gt;9,'County Data'!J79,"*")</f>
        <v>*</v>
      </c>
      <c r="H83" s="45" t="str">
        <f>IF('County Data'!M79&gt;9,'County Data'!L79,"*")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Data'!A80</f>
        <v>0</v>
      </c>
      <c r="C84" s="44" t="str">
        <f>IF('County Data'!C80&gt;9,'County Data'!B80,"*")</f>
        <v>*</v>
      </c>
      <c r="D84" s="44" t="str">
        <f>IF('County Data'!E80&gt;9,'County Data'!D80,"*")</f>
        <v>*</v>
      </c>
      <c r="E84" s="45" t="str">
        <f>IF('County Data'!G80&gt;9,'County Data'!F80,"*")</f>
        <v>*</v>
      </c>
      <c r="F84" s="44" t="str">
        <f>IF('County Data'!I80&gt;9,'County Data'!H80,"*")</f>
        <v>*</v>
      </c>
      <c r="G84" s="44" t="str">
        <f>IF('County Data'!K80&gt;9,'County Data'!J80,"*")</f>
        <v>*</v>
      </c>
      <c r="H84" s="45" t="str">
        <f>IF('County Data'!M80&gt;9,'County Data'!L80,"*")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Data'!A81</f>
        <v>0</v>
      </c>
      <c r="C85" s="44" t="str">
        <f>IF('County Data'!C81&gt;9,'County Data'!B81,"*")</f>
        <v>*</v>
      </c>
      <c r="D85" s="44" t="str">
        <f>IF('County Data'!E81&gt;9,'County Data'!D81,"*")</f>
        <v>*</v>
      </c>
      <c r="E85" s="45" t="str">
        <f>IF('County Data'!G81&gt;9,'County Data'!F81,"*")</f>
        <v>*</v>
      </c>
      <c r="F85" s="44" t="str">
        <f>IF('County Data'!I81&gt;9,'County Data'!H81,"*")</f>
        <v>*</v>
      </c>
      <c r="G85" s="44" t="str">
        <f>IF('County Data'!K81&gt;9,'County Data'!J81,"*")</f>
        <v>*</v>
      </c>
      <c r="H85" s="45" t="str">
        <f>IF('County Data'!M81&gt;9,'County Data'!L81,"*")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Data'!A82</f>
        <v>0</v>
      </c>
      <c r="C86" s="44" t="str">
        <f>IF('County Data'!C82&gt;9,'County Data'!B82,"*")</f>
        <v>*</v>
      </c>
      <c r="D86" s="44" t="str">
        <f>IF('County Data'!E82&gt;9,'County Data'!D82,"*")</f>
        <v>*</v>
      </c>
      <c r="E86" s="45" t="str">
        <f>IF('County Data'!G82&gt;9,'County Data'!F82,"*")</f>
        <v>*</v>
      </c>
      <c r="F86" s="44" t="str">
        <f>IF('County Data'!I82&gt;9,'County Data'!H82,"*")</f>
        <v>*</v>
      </c>
      <c r="G86" s="44" t="str">
        <f>IF('County Data'!K82&gt;9,'County Data'!J82,"*")</f>
        <v>*</v>
      </c>
      <c r="H86" s="45" t="str">
        <f>IF('County Data'!M82&gt;9,'County Data'!L82,"*")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Data'!A83</f>
        <v>0</v>
      </c>
      <c r="C87" s="44" t="str">
        <f>IF('County Data'!C83&gt;9,'County Data'!B83,"*")</f>
        <v>*</v>
      </c>
      <c r="D87" s="44" t="str">
        <f>IF('County Data'!E83&gt;9,'County Data'!D83,"*")</f>
        <v>*</v>
      </c>
      <c r="E87" s="45" t="str">
        <f>IF('County Data'!G83&gt;9,'County Data'!F83,"*")</f>
        <v>*</v>
      </c>
      <c r="F87" s="44" t="str">
        <f>IF('County Data'!I83&gt;9,'County Data'!H83,"*")</f>
        <v>*</v>
      </c>
      <c r="G87" s="44" t="str">
        <f>IF('County Data'!K83&gt;9,'County Data'!J83,"*")</f>
        <v>*</v>
      </c>
      <c r="H87" s="45" t="str">
        <f>IF('County Data'!M83&gt;9,'County Data'!L83,"*")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Data'!A84</f>
        <v>0</v>
      </c>
      <c r="C88" s="44" t="str">
        <f>IF('County Data'!C84&gt;9,'County Data'!B84,"*")</f>
        <v>*</v>
      </c>
      <c r="D88" s="44" t="str">
        <f>IF('County Data'!E84&gt;9,'County Data'!D84,"*")</f>
        <v>*</v>
      </c>
      <c r="E88" s="45" t="str">
        <f>IF('County Data'!G84&gt;9,'County Data'!F84,"*")</f>
        <v>*</v>
      </c>
      <c r="F88" s="44" t="str">
        <f>IF('County Data'!I84&gt;9,'County Data'!H84,"*")</f>
        <v>*</v>
      </c>
      <c r="G88" s="44" t="str">
        <f>IF('County Data'!K84&gt;9,'County Data'!J84,"*")</f>
        <v>*</v>
      </c>
      <c r="H88" s="45" t="str">
        <f>IF('County Data'!M84&gt;9,'County Data'!L84,"*")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Data'!A85</f>
        <v>0</v>
      </c>
      <c r="C89" s="44" t="str">
        <f>IF('County Data'!C85&gt;9,'County Data'!B85,"*")</f>
        <v>*</v>
      </c>
      <c r="D89" s="44" t="str">
        <f>IF('County Data'!E85&gt;9,'County Data'!D85,"*")</f>
        <v>*</v>
      </c>
      <c r="E89" s="45" t="str">
        <f>IF('County Data'!G85&gt;9,'County Data'!F85,"*")</f>
        <v>*</v>
      </c>
      <c r="F89" s="44" t="str">
        <f>IF('County Data'!I85&gt;9,'County Data'!H85,"*")</f>
        <v>*</v>
      </c>
      <c r="G89" s="44" t="str">
        <f>IF('County Data'!K85&gt;9,'County Data'!J85,"*")</f>
        <v>*</v>
      </c>
      <c r="H89" s="45" t="str">
        <f>IF('County Data'!M85&gt;9,'County Data'!L85,"*")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Data'!A86</f>
        <v>0</v>
      </c>
      <c r="C90" s="44" t="str">
        <f>IF('County Data'!C86&gt;9,'County Data'!B86,"*")</f>
        <v>*</v>
      </c>
      <c r="D90" s="44" t="str">
        <f>IF('County Data'!E86&gt;9,'County Data'!D86,"*")</f>
        <v>*</v>
      </c>
      <c r="E90" s="45" t="str">
        <f>IF('County Data'!G86&gt;9,'County Data'!F86,"*")</f>
        <v>*</v>
      </c>
      <c r="F90" s="44" t="str">
        <f>IF('County Data'!I86&gt;9,'County Data'!H86,"*")</f>
        <v>*</v>
      </c>
      <c r="G90" s="44" t="str">
        <f>IF('County Data'!K86&gt;9,'County Data'!J86,"*")</f>
        <v>*</v>
      </c>
      <c r="H90" s="45" t="str">
        <f>IF('County Data'!M86&gt;9,'County Data'!L86,"*")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Data'!A87</f>
        <v>0</v>
      </c>
      <c r="C91" s="44" t="str">
        <f>IF('County Data'!C87&gt;9,'County Data'!B87,"*")</f>
        <v>*</v>
      </c>
      <c r="D91" s="44" t="str">
        <f>IF('County Data'!E87&gt;9,'County Data'!D87,"*")</f>
        <v>*</v>
      </c>
      <c r="E91" s="45" t="str">
        <f>IF('County Data'!G87&gt;9,'County Data'!F87,"*")</f>
        <v>*</v>
      </c>
      <c r="F91" s="44" t="str">
        <f>IF('County Data'!I87&gt;9,'County Data'!H87,"*")</f>
        <v>*</v>
      </c>
      <c r="G91" s="44" t="str">
        <f>IF('County Data'!K87&gt;9,'County Data'!J87,"*")</f>
        <v>*</v>
      </c>
      <c r="H91" s="45" t="str">
        <f>IF('County Data'!M87&gt;9,'County Data'!L87,"*")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Data'!A88</f>
        <v>0</v>
      </c>
      <c r="C92" s="44" t="str">
        <f>IF('County Data'!C88&gt;9,'County Data'!B88,"*")</f>
        <v>*</v>
      </c>
      <c r="D92" s="44" t="str">
        <f>IF('County Data'!E88&gt;9,'County Data'!D88,"*")</f>
        <v>*</v>
      </c>
      <c r="E92" s="45" t="str">
        <f>IF('County Data'!G88&gt;9,'County Data'!F88,"*")</f>
        <v>*</v>
      </c>
      <c r="F92" s="44" t="str">
        <f>IF('County Data'!I88&gt;9,'County Data'!H88,"*")</f>
        <v>*</v>
      </c>
      <c r="G92" s="44" t="str">
        <f>IF('County Data'!K88&gt;9,'County Data'!J88,"*")</f>
        <v>*</v>
      </c>
      <c r="H92" s="45" t="str">
        <f>IF('County Data'!M88&gt;9,'County Data'!L88,"*")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Data'!A89</f>
        <v>0</v>
      </c>
      <c r="C93" s="44" t="str">
        <f>IF('County Data'!C89&gt;9,'County Data'!B89,"*")</f>
        <v>*</v>
      </c>
      <c r="D93" s="44" t="str">
        <f>IF('County Data'!E89&gt;9,'County Data'!D89,"*")</f>
        <v>*</v>
      </c>
      <c r="E93" s="45" t="str">
        <f>IF('County Data'!G89&gt;9,'County Data'!F89,"*")</f>
        <v>*</v>
      </c>
      <c r="F93" s="44" t="str">
        <f>IF('County Data'!I89&gt;9,'County Data'!H89,"*")</f>
        <v>*</v>
      </c>
      <c r="G93" s="44" t="str">
        <f>IF('County Data'!K89&gt;9,'County Data'!J89,"*")</f>
        <v>*</v>
      </c>
      <c r="H93" s="45" t="str">
        <f>IF('County Data'!M89&gt;9,'County Data'!L89,"*")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Data'!A90</f>
        <v>0</v>
      </c>
      <c r="C94" s="44" t="str">
        <f>IF('County Data'!C90&gt;9,'County Data'!B90,"*")</f>
        <v>*</v>
      </c>
      <c r="D94" s="44" t="str">
        <f>IF('County Data'!E90&gt;9,'County Data'!D90,"*")</f>
        <v>*</v>
      </c>
      <c r="E94" s="45" t="str">
        <f>IF('County Data'!G90&gt;9,'County Data'!F90,"*")</f>
        <v>*</v>
      </c>
      <c r="F94" s="44" t="str">
        <f>IF('County Data'!I90&gt;9,'County Data'!H90,"*")</f>
        <v>*</v>
      </c>
      <c r="G94" s="44" t="str">
        <f>IF('County Data'!K90&gt;9,'County Data'!J90,"*")</f>
        <v>*</v>
      </c>
      <c r="H94" s="45" t="str">
        <f>IF('County Data'!M90&gt;9,'County Data'!L90,"*")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Data'!A91</f>
        <v>0</v>
      </c>
      <c r="C95" s="44" t="str">
        <f>IF('County Data'!C91&gt;9,'County Data'!B91,"*")</f>
        <v>*</v>
      </c>
      <c r="D95" s="44" t="str">
        <f>IF('County Data'!E91&gt;9,'County Data'!D91,"*")</f>
        <v>*</v>
      </c>
      <c r="E95" s="45" t="str">
        <f>IF('County Data'!G91&gt;9,'County Data'!F91,"*")</f>
        <v>*</v>
      </c>
      <c r="F95" s="44" t="str">
        <f>IF('County Data'!I91&gt;9,'County Data'!H91,"*")</f>
        <v>*</v>
      </c>
      <c r="G95" s="44" t="str">
        <f>IF('County Data'!K91&gt;9,'County Data'!J91,"*")</f>
        <v>*</v>
      </c>
      <c r="H95" s="45" t="str">
        <f>IF('County Data'!M91&gt;9,'County Data'!L91,"*")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Data'!A92</f>
        <v>0</v>
      </c>
      <c r="C96" s="44" t="str">
        <f>IF('County Data'!C92&gt;9,'County Data'!B92,"*")</f>
        <v>*</v>
      </c>
      <c r="D96" s="44" t="str">
        <f>IF('County Data'!E92&gt;9,'County Data'!D92,"*")</f>
        <v>*</v>
      </c>
      <c r="E96" s="45" t="str">
        <f>IF('County Data'!G92&gt;9,'County Data'!F92,"*")</f>
        <v>*</v>
      </c>
      <c r="F96" s="44" t="str">
        <f>IF('County Data'!I92&gt;9,'County Data'!H92,"*")</f>
        <v>*</v>
      </c>
      <c r="G96" s="44" t="str">
        <f>IF('County Data'!K92&gt;9,'County Data'!J92,"*")</f>
        <v>*</v>
      </c>
      <c r="H96" s="45" t="str">
        <f>IF('County Data'!M92&gt;9,'County Data'!L92,"*")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Data'!A93</f>
        <v>0</v>
      </c>
      <c r="C97" s="44" t="str">
        <f>IF('County Data'!C93&gt;9,'County Data'!B93,"*")</f>
        <v>*</v>
      </c>
      <c r="D97" s="44" t="str">
        <f>IF('County Data'!E93&gt;9,'County Data'!D93,"*")</f>
        <v>*</v>
      </c>
      <c r="E97" s="45" t="str">
        <f>IF('County Data'!G93&gt;9,'County Data'!F93,"*")</f>
        <v>*</v>
      </c>
      <c r="F97" s="44" t="str">
        <f>IF('County Data'!I93&gt;9,'County Data'!H93,"*")</f>
        <v>*</v>
      </c>
      <c r="G97" s="44" t="str">
        <f>IF('County Data'!K93&gt;9,'County Data'!J93,"*")</f>
        <v>*</v>
      </c>
      <c r="H97" s="45" t="str">
        <f>IF('County Data'!M93&gt;9,'County Data'!L93,"*")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Data'!A94</f>
        <v>0</v>
      </c>
      <c r="C98" s="44" t="str">
        <f>IF('County Data'!C94&gt;9,'County Data'!B94,"*")</f>
        <v>*</v>
      </c>
      <c r="D98" s="44" t="str">
        <f>IF('County Data'!E94&gt;9,'County Data'!D94,"*")</f>
        <v>*</v>
      </c>
      <c r="E98" s="45" t="str">
        <f>IF('County Data'!G94&gt;9,'County Data'!F94,"*")</f>
        <v>*</v>
      </c>
      <c r="F98" s="44" t="str">
        <f>IF('County Data'!I94&gt;9,'County Data'!H94,"*")</f>
        <v>*</v>
      </c>
      <c r="G98" s="44" t="str">
        <f>IF('County Data'!K94&gt;9,'County Data'!J94,"*")</f>
        <v>*</v>
      </c>
      <c r="H98" s="45" t="str">
        <f>IF('County Data'!M94&gt;9,'County Data'!L94,"*")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Data'!A95</f>
        <v>0</v>
      </c>
      <c r="C99" s="44" t="str">
        <f>IF('County Data'!C95&gt;9,'County Data'!B95,"*")</f>
        <v>*</v>
      </c>
      <c r="D99" s="44" t="str">
        <f>IF('County Data'!E95&gt;9,'County Data'!D95,"*")</f>
        <v>*</v>
      </c>
      <c r="E99" s="45" t="str">
        <f>IF('County Data'!G95&gt;9,'County Data'!F95,"*")</f>
        <v>*</v>
      </c>
      <c r="F99" s="44" t="str">
        <f>IF('County Data'!I95&gt;9,'County Data'!H95,"*")</f>
        <v>*</v>
      </c>
      <c r="G99" s="44" t="str">
        <f>IF('County Data'!K95&gt;9,'County Data'!J95,"*")</f>
        <v>*</v>
      </c>
      <c r="H99" s="45" t="str">
        <f>IF('County Data'!M95&gt;9,'County Data'!L95,"*")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Data'!A96</f>
        <v>0</v>
      </c>
      <c r="C100" s="44" t="str">
        <f>IF('County Data'!C96&gt;9,'County Data'!B96,"*")</f>
        <v>*</v>
      </c>
      <c r="D100" s="44" t="str">
        <f>IF('County Data'!E96&gt;9,'County Data'!D96,"*")</f>
        <v>*</v>
      </c>
      <c r="E100" s="45" t="str">
        <f>IF('County Data'!G96&gt;9,'County Data'!F96,"*")</f>
        <v>*</v>
      </c>
      <c r="F100" s="44" t="str">
        <f>IF('County Data'!I96&gt;9,'County Data'!H96,"*")</f>
        <v>*</v>
      </c>
      <c r="G100" s="44" t="str">
        <f>IF('County Data'!K96&gt;9,'County Data'!J96,"*")</f>
        <v>*</v>
      </c>
      <c r="H100" s="45" t="str">
        <f>IF('County Data'!M96&gt;9,'County Data'!L96,"*")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Data'!A97</f>
        <v>0</v>
      </c>
      <c r="C101" s="44" t="str">
        <f>IF('County Data'!C97&gt;9,'County Data'!B97,"*")</f>
        <v>*</v>
      </c>
      <c r="D101" s="44" t="str">
        <f>IF('County Data'!E97&gt;9,'County Data'!D97,"*")</f>
        <v>*</v>
      </c>
      <c r="E101" s="45" t="str">
        <f>IF('County Data'!G97&gt;9,'County Data'!F97,"*")</f>
        <v>*</v>
      </c>
      <c r="F101" s="44" t="str">
        <f>IF('County Data'!I97&gt;9,'County Data'!H97,"*")</f>
        <v>*</v>
      </c>
      <c r="G101" s="44" t="str">
        <f>IF('County Data'!K97&gt;9,'County Data'!J97,"*")</f>
        <v>*</v>
      </c>
      <c r="H101" s="45" t="str">
        <f>IF('County Data'!M97&gt;9,'County Data'!L97,"*")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Data'!A98</f>
        <v>0</v>
      </c>
      <c r="C102" s="44" t="str">
        <f>IF('County Data'!C98&gt;9,'County Data'!B98,"*")</f>
        <v>*</v>
      </c>
      <c r="D102" s="44" t="str">
        <f>IF('County Data'!E98&gt;9,'County Data'!D98,"*")</f>
        <v>*</v>
      </c>
      <c r="E102" s="45" t="str">
        <f>IF('County Data'!G98&gt;9,'County Data'!F98,"*")</f>
        <v>*</v>
      </c>
      <c r="F102" s="44" t="str">
        <f>IF('County Data'!I98&gt;9,'County Data'!H98,"*")</f>
        <v>*</v>
      </c>
      <c r="G102" s="44" t="str">
        <f>IF('County Data'!K98&gt;9,'County Data'!J98,"*")</f>
        <v>*</v>
      </c>
      <c r="H102" s="45" t="str">
        <f>IF('County Data'!M98&gt;9,'County Data'!L98,"*")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Data'!A99</f>
        <v>0</v>
      </c>
      <c r="C103" s="44" t="str">
        <f>IF('County Data'!C99&gt;9,'County Data'!B99,"*")</f>
        <v>*</v>
      </c>
      <c r="D103" s="44" t="str">
        <f>IF('County Data'!E99&gt;9,'County Data'!D99,"*")</f>
        <v>*</v>
      </c>
      <c r="E103" s="45" t="str">
        <f>IF('County Data'!G99&gt;9,'County Data'!F99,"*")</f>
        <v>*</v>
      </c>
      <c r="F103" s="44" t="str">
        <f>IF('County Data'!I99&gt;9,'County Data'!H99,"*")</f>
        <v>*</v>
      </c>
      <c r="G103" s="44" t="str">
        <f>IF('County Data'!K99&gt;9,'County Data'!J99,"*")</f>
        <v>*</v>
      </c>
      <c r="H103" s="45" t="str">
        <f>IF('County Data'!M99&gt;9,'County Data'!L99,"*")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Data'!A100</f>
        <v>0</v>
      </c>
      <c r="C104" s="44" t="str">
        <f>IF('County Data'!C100&gt;9,'County Data'!B100,"*")</f>
        <v>*</v>
      </c>
      <c r="D104" s="44" t="str">
        <f>IF('County Data'!E100&gt;9,'County Data'!D100,"*")</f>
        <v>*</v>
      </c>
      <c r="E104" s="45" t="str">
        <f>IF('County Data'!G100&gt;9,'County Data'!F100,"*")</f>
        <v>*</v>
      </c>
      <c r="F104" s="44" t="str">
        <f>IF('County Data'!I100&gt;9,'County Data'!H100,"*")</f>
        <v>*</v>
      </c>
      <c r="G104" s="44" t="str">
        <f>IF('County Data'!K100&gt;9,'County Data'!J100,"*")</f>
        <v>*</v>
      </c>
      <c r="H104" s="45" t="str">
        <f>IF('County Data'!M100&gt;9,'County Data'!L100,"*")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Data'!A101</f>
        <v>0</v>
      </c>
      <c r="C105" s="44" t="str">
        <f>IF('County Data'!C101&gt;9,'County Data'!B101,"*")</f>
        <v>*</v>
      </c>
      <c r="D105" s="44" t="str">
        <f>IF('County Data'!E101&gt;9,'County Data'!D101,"*")</f>
        <v>*</v>
      </c>
      <c r="E105" s="45" t="str">
        <f>IF('County Data'!G101&gt;9,'County Data'!F101,"*")</f>
        <v>*</v>
      </c>
      <c r="F105" s="44" t="str">
        <f>IF('County Data'!I101&gt;9,'County Data'!H101,"*")</f>
        <v>*</v>
      </c>
      <c r="G105" s="44" t="str">
        <f>IF('County Data'!K101&gt;9,'County Data'!J101,"*")</f>
        <v>*</v>
      </c>
      <c r="H105" s="45" t="str">
        <f>IF('County Data'!M101&gt;9,'County Data'!L101,"*")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Data'!A102</f>
        <v>0</v>
      </c>
      <c r="C106" s="44" t="str">
        <f>IF('County Data'!C102&gt;9,'County Data'!B102,"*")</f>
        <v>*</v>
      </c>
      <c r="D106" s="44" t="str">
        <f>IF('County Data'!E102&gt;9,'County Data'!D102,"*")</f>
        <v>*</v>
      </c>
      <c r="E106" s="45" t="str">
        <f>IF('County Data'!G102&gt;9,'County Data'!F102,"*")</f>
        <v>*</v>
      </c>
      <c r="F106" s="44" t="str">
        <f>IF('County Data'!I102&gt;9,'County Data'!H102,"*")</f>
        <v>*</v>
      </c>
      <c r="G106" s="44" t="str">
        <f>IF('County Data'!K102&gt;9,'County Data'!J102,"*")</f>
        <v>*</v>
      </c>
      <c r="H106" s="45" t="str">
        <f>IF('County Data'!M102&gt;9,'County Data'!L102,"*")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Data'!A103</f>
        <v>0</v>
      </c>
      <c r="C107" s="44" t="str">
        <f>IF('County Data'!C103&gt;9,'County Data'!B103,"*")</f>
        <v>*</v>
      </c>
      <c r="D107" s="44" t="str">
        <f>IF('County Data'!E103&gt;9,'County Data'!D103,"*")</f>
        <v>*</v>
      </c>
      <c r="E107" s="45" t="str">
        <f>IF('County Data'!G103&gt;9,'County Data'!F103,"*")</f>
        <v>*</v>
      </c>
      <c r="F107" s="44" t="str">
        <f>IF('County Data'!I103&gt;9,'County Data'!H103,"*")</f>
        <v>*</v>
      </c>
      <c r="G107" s="44" t="str">
        <f>IF('County Data'!K103&gt;9,'County Data'!J103,"*")</f>
        <v>*</v>
      </c>
      <c r="H107" s="45" t="str">
        <f>IF('County Data'!M103&gt;9,'County Data'!L103,"*")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Data'!A104</f>
        <v>0</v>
      </c>
      <c r="C108" s="44" t="str">
        <f>IF('County Data'!C104&gt;9,'County Data'!B104,"*")</f>
        <v>*</v>
      </c>
      <c r="D108" s="44" t="str">
        <f>IF('County Data'!E104&gt;9,'County Data'!D104,"*")</f>
        <v>*</v>
      </c>
      <c r="E108" s="45" t="str">
        <f>IF('County Data'!G104&gt;9,'County Data'!F104,"*")</f>
        <v>*</v>
      </c>
      <c r="F108" s="44" t="str">
        <f>IF('County Data'!I104&gt;9,'County Data'!H104,"*")</f>
        <v>*</v>
      </c>
      <c r="G108" s="44" t="str">
        <f>IF('County Data'!K104&gt;9,'County Data'!J104,"*")</f>
        <v>*</v>
      </c>
      <c r="H108" s="45" t="str">
        <f>IF('County Data'!M104&gt;9,'County Data'!L104,"*")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Data'!A105</f>
        <v>0</v>
      </c>
      <c r="C109" s="44" t="str">
        <f>IF('County Data'!C105&gt;9,'County Data'!B105,"*")</f>
        <v>*</v>
      </c>
      <c r="D109" s="44" t="str">
        <f>IF('County Data'!E105&gt;9,'County Data'!D105,"*")</f>
        <v>*</v>
      </c>
      <c r="E109" s="45" t="str">
        <f>IF('County Data'!G105&gt;9,'County Data'!F105,"*")</f>
        <v>*</v>
      </c>
      <c r="F109" s="44" t="str">
        <f>IF('County Data'!I105&gt;9,'County Data'!H105,"*")</f>
        <v>*</v>
      </c>
      <c r="G109" s="44" t="str">
        <f>IF('County Data'!K105&gt;9,'County Data'!J105,"*")</f>
        <v>*</v>
      </c>
      <c r="H109" s="45" t="str">
        <f>IF('County Data'!M105&gt;9,'County Data'!L105,"*")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Data'!A106</f>
        <v>0</v>
      </c>
      <c r="C110" s="44" t="str">
        <f>IF('County Data'!C106&gt;9,'County Data'!B106,"*")</f>
        <v>*</v>
      </c>
      <c r="D110" s="44" t="str">
        <f>IF('County Data'!E106&gt;9,'County Data'!D106,"*")</f>
        <v>*</v>
      </c>
      <c r="E110" s="45" t="str">
        <f>IF('County Data'!G106&gt;9,'County Data'!F106,"*")</f>
        <v>*</v>
      </c>
      <c r="F110" s="44" t="str">
        <f>IF('County Data'!I106&gt;9,'County Data'!H106,"*")</f>
        <v>*</v>
      </c>
      <c r="G110" s="44" t="str">
        <f>IF('County Data'!K106&gt;9,'County Data'!J106,"*")</f>
        <v>*</v>
      </c>
      <c r="H110" s="45" t="str">
        <f>IF('County Data'!M106&gt;9,'County Data'!L106,"*")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Data'!A107</f>
        <v>0</v>
      </c>
      <c r="C111" s="44" t="str">
        <f>IF('County Data'!C107&gt;9,'County Data'!B107,"*")</f>
        <v>*</v>
      </c>
      <c r="D111" s="44" t="str">
        <f>IF('County Data'!E107&gt;9,'County Data'!D107,"*")</f>
        <v>*</v>
      </c>
      <c r="E111" s="45" t="str">
        <f>IF('County Data'!G107&gt;9,'County Data'!F107,"*")</f>
        <v>*</v>
      </c>
      <c r="F111" s="44" t="str">
        <f>IF('County Data'!I107&gt;9,'County Data'!H107,"*")</f>
        <v>*</v>
      </c>
      <c r="G111" s="44" t="str">
        <f>IF('County Data'!K107&gt;9,'County Data'!J107,"*")</f>
        <v>*</v>
      </c>
      <c r="H111" s="45" t="str">
        <f>IF('County Data'!M107&gt;9,'County Data'!L107,"*")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Data'!A108</f>
        <v>0</v>
      </c>
      <c r="C112" s="44" t="str">
        <f>IF('County Data'!C108&gt;9,'County Data'!B108,"*")</f>
        <v>*</v>
      </c>
      <c r="D112" s="44" t="str">
        <f>IF('County Data'!E108&gt;9,'County Data'!D108,"*")</f>
        <v>*</v>
      </c>
      <c r="E112" s="45" t="str">
        <f>IF('County Data'!G108&gt;9,'County Data'!F108,"*")</f>
        <v>*</v>
      </c>
      <c r="F112" s="44" t="str">
        <f>IF('County Data'!I108&gt;9,'County Data'!H108,"*")</f>
        <v>*</v>
      </c>
      <c r="G112" s="44" t="str">
        <f>IF('County Data'!K108&gt;9,'County Data'!J108,"*")</f>
        <v>*</v>
      </c>
      <c r="H112" s="45" t="str">
        <f>IF('County Data'!M108&gt;9,'County Data'!L108,"*")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Data'!A109</f>
        <v>0</v>
      </c>
      <c r="C113" s="44" t="str">
        <f>IF('County Data'!C109&gt;9,'County Data'!B109,"*")</f>
        <v>*</v>
      </c>
      <c r="D113" s="44" t="str">
        <f>IF('County Data'!E109&gt;9,'County Data'!D109,"*")</f>
        <v>*</v>
      </c>
      <c r="E113" s="45" t="str">
        <f>IF('County Data'!G109&gt;9,'County Data'!F109,"*")</f>
        <v>*</v>
      </c>
      <c r="F113" s="44" t="str">
        <f>IF('County Data'!I109&gt;9,'County Data'!H109,"*")</f>
        <v>*</v>
      </c>
      <c r="G113" s="44" t="str">
        <f>IF('County Data'!K109&gt;9,'County Data'!J109,"*")</f>
        <v>*</v>
      </c>
      <c r="H113" s="45" t="str">
        <f>IF('County Data'!M109&gt;9,'County Data'!L109,"*")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Data'!A110</f>
        <v>0</v>
      </c>
      <c r="C114" s="44" t="str">
        <f>IF('County Data'!C110&gt;9,'County Data'!B110,"*")</f>
        <v>*</v>
      </c>
      <c r="D114" s="44" t="str">
        <f>IF('County Data'!E110&gt;9,'County Data'!D110,"*")</f>
        <v>*</v>
      </c>
      <c r="E114" s="45" t="str">
        <f>IF('County Data'!G110&gt;9,'County Data'!F110,"*")</f>
        <v>*</v>
      </c>
      <c r="F114" s="44" t="str">
        <f>IF('County Data'!I110&gt;9,'County Data'!H110,"*")</f>
        <v>*</v>
      </c>
      <c r="G114" s="44" t="str">
        <f>IF('County Data'!K110&gt;9,'County Data'!J110,"*")</f>
        <v>*</v>
      </c>
      <c r="H114" s="45" t="str">
        <f>IF('County Data'!M110&gt;9,'County Data'!L110,"*")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Data'!A111</f>
        <v>0</v>
      </c>
      <c r="C115" s="44" t="str">
        <f>IF('County Data'!C111&gt;9,'County Data'!B111,"*")</f>
        <v>*</v>
      </c>
      <c r="D115" s="44" t="str">
        <f>IF('County Data'!E111&gt;9,'County Data'!D111,"*")</f>
        <v>*</v>
      </c>
      <c r="E115" s="45" t="str">
        <f>IF('County Data'!G111&gt;9,'County Data'!F111,"*")</f>
        <v>*</v>
      </c>
      <c r="F115" s="44" t="str">
        <f>IF('County Data'!I111&gt;9,'County Data'!H111,"*")</f>
        <v>*</v>
      </c>
      <c r="G115" s="44" t="str">
        <f>IF('County Data'!K111&gt;9,'County Data'!J111,"*")</f>
        <v>*</v>
      </c>
      <c r="H115" s="45" t="str">
        <f>IF('County Data'!M111&gt;9,'County Data'!L111,"*")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Data'!A112</f>
        <v>0</v>
      </c>
      <c r="C116" s="44" t="str">
        <f>IF('County Data'!C112&gt;9,'County Data'!B112,"*")</f>
        <v>*</v>
      </c>
      <c r="D116" s="44" t="str">
        <f>IF('County Data'!E112&gt;9,'County Data'!D112,"*")</f>
        <v>*</v>
      </c>
      <c r="E116" s="45" t="str">
        <f>IF('County Data'!G112&gt;9,'County Data'!F112,"*")</f>
        <v>*</v>
      </c>
      <c r="F116" s="44" t="str">
        <f>IF('County Data'!I112&gt;9,'County Data'!H112,"*")</f>
        <v>*</v>
      </c>
      <c r="G116" s="44" t="str">
        <f>IF('County Data'!K112&gt;9,'County Data'!J112,"*")</f>
        <v>*</v>
      </c>
      <c r="H116" s="45" t="str">
        <f>IF('County Data'!M112&gt;9,'County Data'!L112,"*")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Data'!A113</f>
        <v>0</v>
      </c>
      <c r="C117" s="44" t="str">
        <f>IF('County Data'!C113&gt;9,'County Data'!B113,"*")</f>
        <v>*</v>
      </c>
      <c r="D117" s="44" t="str">
        <f>IF('County Data'!E113&gt;9,'County Data'!D113,"*")</f>
        <v>*</v>
      </c>
      <c r="E117" s="45" t="str">
        <f>IF('County Data'!G113&gt;9,'County Data'!F113,"*")</f>
        <v>*</v>
      </c>
      <c r="F117" s="44" t="str">
        <f>IF('County Data'!I113&gt;9,'County Data'!H113,"*")</f>
        <v>*</v>
      </c>
      <c r="G117" s="44" t="str">
        <f>IF('County Data'!K113&gt;9,'County Data'!J113,"*")</f>
        <v>*</v>
      </c>
      <c r="H117" s="45" t="str">
        <f>IF('County Data'!M113&gt;9,'County Data'!L113,"*")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Data'!A114</f>
        <v>0</v>
      </c>
      <c r="C118" s="44" t="str">
        <f>IF('County Data'!C114&gt;9,'County Data'!B114,"*")</f>
        <v>*</v>
      </c>
      <c r="D118" s="44" t="str">
        <f>IF('County Data'!E114&gt;9,'County Data'!D114,"*")</f>
        <v>*</v>
      </c>
      <c r="E118" s="45" t="str">
        <f>IF('County Data'!G114&gt;9,'County Data'!F114,"*")</f>
        <v>*</v>
      </c>
      <c r="F118" s="44" t="str">
        <f>IF('County Data'!I114&gt;9,'County Data'!H114,"*")</f>
        <v>*</v>
      </c>
      <c r="G118" s="44" t="str">
        <f>IF('County Data'!K114&gt;9,'County Data'!J114,"*")</f>
        <v>*</v>
      </c>
      <c r="H118" s="45" t="str">
        <f>IF('County Data'!M114&gt;9,'County Data'!L114,"*")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Data'!A115</f>
        <v>0</v>
      </c>
      <c r="C119" s="44" t="str">
        <f>IF('County Data'!C115&gt;9,'County Data'!B115,"*")</f>
        <v>*</v>
      </c>
      <c r="D119" s="44" t="str">
        <f>IF('County Data'!E115&gt;9,'County Data'!D115,"*")</f>
        <v>*</v>
      </c>
      <c r="E119" s="45" t="str">
        <f>IF('County Data'!G115&gt;9,'County Data'!F115,"*")</f>
        <v>*</v>
      </c>
      <c r="F119" s="44" t="str">
        <f>IF('County Data'!I115&gt;9,'County Data'!H115,"*")</f>
        <v>*</v>
      </c>
      <c r="G119" s="44" t="str">
        <f>IF('County Data'!K115&gt;9,'County Data'!J115,"*")</f>
        <v>*</v>
      </c>
      <c r="H119" s="45" t="str">
        <f>IF('County Data'!M115&gt;9,'County Data'!L115,"*")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Data'!A116</f>
        <v>0</v>
      </c>
      <c r="C120" s="44" t="str">
        <f>IF('County Data'!C116&gt;9,'County Data'!B116,"*")</f>
        <v>*</v>
      </c>
      <c r="D120" s="44" t="str">
        <f>IF('County Data'!E116&gt;9,'County Data'!D116,"*")</f>
        <v>*</v>
      </c>
      <c r="E120" s="45" t="str">
        <f>IF('County Data'!G116&gt;9,'County Data'!F116,"*")</f>
        <v>*</v>
      </c>
      <c r="F120" s="44" t="str">
        <f>IF('County Data'!I116&gt;9,'County Data'!H116,"*")</f>
        <v>*</v>
      </c>
      <c r="G120" s="44" t="str">
        <f>IF('County Data'!K116&gt;9,'County Data'!J116,"*")</f>
        <v>*</v>
      </c>
      <c r="H120" s="45" t="str">
        <f>IF('County Data'!M116&gt;9,'County Data'!L116,"*")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Data'!A117</f>
        <v>0</v>
      </c>
      <c r="C121" s="44" t="str">
        <f>IF('County Data'!C117&gt;9,'County Data'!B117,"*")</f>
        <v>*</v>
      </c>
      <c r="D121" s="44" t="str">
        <f>IF('County Data'!E117&gt;9,'County Data'!D117,"*")</f>
        <v>*</v>
      </c>
      <c r="E121" s="45" t="str">
        <f>IF('County Data'!G117&gt;9,'County Data'!F117,"*")</f>
        <v>*</v>
      </c>
      <c r="F121" s="44" t="str">
        <f>IF('County Data'!I117&gt;9,'County Data'!H117,"*")</f>
        <v>*</v>
      </c>
      <c r="G121" s="44" t="str">
        <f>IF('County Data'!K117&gt;9,'County Data'!J117,"*")</f>
        <v>*</v>
      </c>
      <c r="H121" s="45" t="str">
        <f>IF('County Data'!M117&gt;9,'County Data'!L117,"*")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Data'!A118</f>
        <v>0</v>
      </c>
      <c r="C122" s="44" t="str">
        <f>IF('County Data'!C118&gt;9,'County Data'!B118,"*")</f>
        <v>*</v>
      </c>
      <c r="D122" s="44" t="str">
        <f>IF('County Data'!E118&gt;9,'County Data'!D118,"*")</f>
        <v>*</v>
      </c>
      <c r="E122" s="45" t="str">
        <f>IF('County Data'!G118&gt;9,'County Data'!F118,"*")</f>
        <v>*</v>
      </c>
      <c r="F122" s="44" t="str">
        <f>IF('County Data'!I118&gt;9,'County Data'!H118,"*")</f>
        <v>*</v>
      </c>
      <c r="G122" s="44" t="str">
        <f>IF('County Data'!K118&gt;9,'County Data'!J118,"*")</f>
        <v>*</v>
      </c>
      <c r="H122" s="45" t="str">
        <f>IF('County Data'!M118&gt;9,'County Data'!L118,"*")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Data'!A119</f>
        <v>0</v>
      </c>
      <c r="C123" s="44" t="str">
        <f>IF('County Data'!C119&gt;9,'County Data'!B119,"*")</f>
        <v>*</v>
      </c>
      <c r="D123" s="44" t="str">
        <f>IF('County Data'!E119&gt;9,'County Data'!D119,"*")</f>
        <v>*</v>
      </c>
      <c r="E123" s="45" t="str">
        <f>IF('County Data'!G119&gt;9,'County Data'!F119,"*")</f>
        <v>*</v>
      </c>
      <c r="F123" s="44" t="str">
        <f>IF('County Data'!I119&gt;9,'County Data'!H119,"*")</f>
        <v>*</v>
      </c>
      <c r="G123" s="44" t="str">
        <f>IF('County Data'!K119&gt;9,'County Data'!J119,"*")</f>
        <v>*</v>
      </c>
      <c r="H123" s="45" t="str">
        <f>IF('County Data'!M119&gt;9,'County Data'!L119,"*")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Data'!A120</f>
        <v>0</v>
      </c>
      <c r="C124" s="44" t="str">
        <f>IF('County Data'!C120&gt;9,'County Data'!B120,"*")</f>
        <v>*</v>
      </c>
      <c r="D124" s="44" t="str">
        <f>IF('County Data'!E120&gt;9,'County Data'!D120,"*")</f>
        <v>*</v>
      </c>
      <c r="E124" s="45" t="str">
        <f>IF('County Data'!G120&gt;9,'County Data'!F120,"*")</f>
        <v>*</v>
      </c>
      <c r="F124" s="44" t="str">
        <f>IF('County Data'!I120&gt;9,'County Data'!H120,"*")</f>
        <v>*</v>
      </c>
      <c r="G124" s="44" t="str">
        <f>IF('County Data'!K120&gt;9,'County Data'!J120,"*")</f>
        <v>*</v>
      </c>
      <c r="H124" s="45" t="str">
        <f>IF('County Data'!M120&gt;9,'County Data'!L120,"*")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Data'!A121</f>
        <v>0</v>
      </c>
      <c r="C125" s="44" t="str">
        <f>IF('County Data'!C121&gt;9,'County Data'!B121,"*")</f>
        <v>*</v>
      </c>
      <c r="D125" s="44" t="str">
        <f>IF('County Data'!E121&gt;9,'County Data'!D121,"*")</f>
        <v>*</v>
      </c>
      <c r="E125" s="45" t="str">
        <f>IF('County Data'!G121&gt;9,'County Data'!F121,"*")</f>
        <v>*</v>
      </c>
      <c r="F125" s="44" t="str">
        <f>IF('County Data'!I121&gt;9,'County Data'!H121,"*")</f>
        <v>*</v>
      </c>
      <c r="G125" s="44" t="str">
        <f>IF('County Data'!K121&gt;9,'County Data'!J121,"*")</f>
        <v>*</v>
      </c>
      <c r="H125" s="45" t="str">
        <f>IF('County Data'!M121&gt;9,'County Data'!L121,"*")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Data'!A122</f>
        <v>0</v>
      </c>
      <c r="C126" s="44" t="str">
        <f>IF('County Data'!C122&gt;9,'County Data'!B122,"*")</f>
        <v>*</v>
      </c>
      <c r="D126" s="44" t="str">
        <f>IF('County Data'!E122&gt;9,'County Data'!D122,"*")</f>
        <v>*</v>
      </c>
      <c r="E126" s="45" t="str">
        <f>IF('County Data'!G122&gt;9,'County Data'!F122,"*")</f>
        <v>*</v>
      </c>
      <c r="F126" s="44" t="str">
        <f>IF('County Data'!I122&gt;9,'County Data'!H122,"*")</f>
        <v>*</v>
      </c>
      <c r="G126" s="44" t="str">
        <f>IF('County Data'!K122&gt;9,'County Data'!J122,"*")</f>
        <v>*</v>
      </c>
      <c r="H126" s="45" t="str">
        <f>IF('County Data'!M122&gt;9,'County Data'!L122,"*")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Data'!A123</f>
        <v>0</v>
      </c>
      <c r="C127" s="44" t="str">
        <f>IF('County Data'!C123&gt;9,'County Data'!B123,"*")</f>
        <v>*</v>
      </c>
      <c r="D127" s="44" t="str">
        <f>IF('County Data'!E123&gt;9,'County Data'!D123,"*")</f>
        <v>*</v>
      </c>
      <c r="E127" s="45" t="str">
        <f>IF('County Data'!G123&gt;9,'County Data'!F123,"*")</f>
        <v>*</v>
      </c>
      <c r="F127" s="44" t="str">
        <f>IF('County Data'!I123&gt;9,'County Data'!H123,"*")</f>
        <v>*</v>
      </c>
      <c r="G127" s="44" t="str">
        <f>IF('County Data'!K123&gt;9,'County Data'!J123,"*")</f>
        <v>*</v>
      </c>
      <c r="H127" s="45" t="str">
        <f>IF('County Data'!M123&gt;9,'County Data'!L123,"*")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Data'!A124</f>
        <v>0</v>
      </c>
      <c r="C128" s="44" t="str">
        <f>IF('County Data'!C124&gt;9,'County Data'!B124,"*")</f>
        <v>*</v>
      </c>
      <c r="D128" s="44" t="str">
        <f>IF('County Data'!E124&gt;9,'County Data'!D124,"*")</f>
        <v>*</v>
      </c>
      <c r="E128" s="45" t="str">
        <f>IF('County Data'!G124&gt;9,'County Data'!F124,"*")</f>
        <v>*</v>
      </c>
      <c r="F128" s="44" t="str">
        <f>IF('County Data'!I124&gt;9,'County Data'!H124,"*")</f>
        <v>*</v>
      </c>
      <c r="G128" s="44" t="str">
        <f>IF('County Data'!K124&gt;9,'County Data'!J124,"*")</f>
        <v>*</v>
      </c>
      <c r="H128" s="45" t="str">
        <f>IF('County Data'!M124&gt;9,'County Data'!L124,"*")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Data'!A125</f>
        <v>0</v>
      </c>
      <c r="C129" s="44" t="str">
        <f>IF('County Data'!C125&gt;9,'County Data'!B125,"*")</f>
        <v>*</v>
      </c>
      <c r="D129" s="44" t="str">
        <f>IF('County Data'!E125&gt;9,'County Data'!D125,"*")</f>
        <v>*</v>
      </c>
      <c r="E129" s="45" t="str">
        <f>IF('County Data'!G125&gt;9,'County Data'!F125,"*")</f>
        <v>*</v>
      </c>
      <c r="F129" s="44" t="str">
        <f>IF('County Data'!I125&gt;9,'County Data'!H125,"*")</f>
        <v>*</v>
      </c>
      <c r="G129" s="44" t="str">
        <f>IF('County Data'!K125&gt;9,'County Data'!J125,"*")</f>
        <v>*</v>
      </c>
      <c r="H129" s="45" t="str">
        <f>IF('County Data'!M125&gt;9,'County Data'!L125,"*")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Data'!A126</f>
        <v>0</v>
      </c>
      <c r="C130" s="44" t="str">
        <f>IF('County Data'!C126&gt;9,'County Data'!B126,"*")</f>
        <v>*</v>
      </c>
      <c r="D130" s="44" t="str">
        <f>IF('County Data'!E126&gt;9,'County Data'!D126,"*")</f>
        <v>*</v>
      </c>
      <c r="E130" s="45" t="str">
        <f>IF('County Data'!G126&gt;9,'County Data'!F126,"*")</f>
        <v>*</v>
      </c>
      <c r="F130" s="44" t="str">
        <f>IF('County Data'!I126&gt;9,'County Data'!H126,"*")</f>
        <v>*</v>
      </c>
      <c r="G130" s="44" t="str">
        <f>IF('County Data'!K126&gt;9,'County Data'!J126,"*")</f>
        <v>*</v>
      </c>
      <c r="H130" s="45" t="str">
        <f>IF('County Data'!M126&gt;9,'County Data'!L126,"*")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Data'!A127</f>
        <v>0</v>
      </c>
      <c r="C131" s="44" t="str">
        <f>IF('County Data'!C127&gt;9,'County Data'!B127,"*")</f>
        <v>*</v>
      </c>
      <c r="D131" s="44" t="str">
        <f>IF('County Data'!E127&gt;9,'County Data'!D127,"*")</f>
        <v>*</v>
      </c>
      <c r="E131" s="45" t="str">
        <f>IF('County Data'!G127&gt;9,'County Data'!F127,"*")</f>
        <v>*</v>
      </c>
      <c r="F131" s="44" t="str">
        <f>IF('County Data'!I127&gt;9,'County Data'!H127,"*")</f>
        <v>*</v>
      </c>
      <c r="G131" s="44" t="str">
        <f>IF('County Data'!K127&gt;9,'County Data'!J127,"*")</f>
        <v>*</v>
      </c>
      <c r="H131" s="45" t="str">
        <f>IF('County Data'!M127&gt;9,'County Data'!L127,"*")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Data'!A128</f>
        <v>0</v>
      </c>
      <c r="C132" s="44" t="str">
        <f>IF('County Data'!C128&gt;9,'County Data'!B128,"*")</f>
        <v>*</v>
      </c>
      <c r="D132" s="44" t="str">
        <f>IF('County Data'!E128&gt;9,'County Data'!D128,"*")</f>
        <v>*</v>
      </c>
      <c r="E132" s="45" t="str">
        <f>IF('County Data'!G128&gt;9,'County Data'!F128,"*")</f>
        <v>*</v>
      </c>
      <c r="F132" s="44" t="str">
        <f>IF('County Data'!I128&gt;9,'County Data'!H128,"*")</f>
        <v>*</v>
      </c>
      <c r="G132" s="44" t="str">
        <f>IF('County Data'!K128&gt;9,'County Data'!J128,"*")</f>
        <v>*</v>
      </c>
      <c r="H132" s="45" t="str">
        <f>IF('County Data'!M128&gt;9,'County Data'!L128,"*")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Data'!A129</f>
        <v>0</v>
      </c>
      <c r="C133" s="44" t="str">
        <f>IF('County Data'!C129&gt;9,'County Data'!B129,"*")</f>
        <v>*</v>
      </c>
      <c r="D133" s="44" t="str">
        <f>IF('County Data'!E129&gt;9,'County Data'!D129,"*")</f>
        <v>*</v>
      </c>
      <c r="E133" s="45" t="str">
        <f>IF('County Data'!G129&gt;9,'County Data'!F129,"*")</f>
        <v>*</v>
      </c>
      <c r="F133" s="44" t="str">
        <f>IF('County Data'!I129&gt;9,'County Data'!H129,"*")</f>
        <v>*</v>
      </c>
      <c r="G133" s="44" t="str">
        <f>IF('County Data'!K129&gt;9,'County Data'!J129,"*")</f>
        <v>*</v>
      </c>
      <c r="H133" s="45" t="str">
        <f>IF('County Data'!M129&gt;9,'County Data'!L129,"*")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Data'!A130</f>
        <v>0</v>
      </c>
      <c r="C134" s="44" t="str">
        <f>IF('County Data'!C130&gt;9,'County Data'!B130,"*")</f>
        <v>*</v>
      </c>
      <c r="D134" s="44" t="str">
        <f>IF('County Data'!E130&gt;9,'County Data'!D130,"*")</f>
        <v>*</v>
      </c>
      <c r="E134" s="45" t="str">
        <f>IF('County Data'!G130&gt;9,'County Data'!F130,"*")</f>
        <v>*</v>
      </c>
      <c r="F134" s="44" t="str">
        <f>IF('County Data'!I130&gt;9,'County Data'!H130,"*")</f>
        <v>*</v>
      </c>
      <c r="G134" s="44" t="str">
        <f>IF('County Data'!K130&gt;9,'County Data'!J130,"*")</f>
        <v>*</v>
      </c>
      <c r="H134" s="45" t="str">
        <f>IF('County Data'!M130&gt;9,'County Data'!L130,"*")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Data'!A131</f>
        <v>0</v>
      </c>
      <c r="C135" s="44" t="str">
        <f>IF('County Data'!C131&gt;9,'County Data'!B131,"*")</f>
        <v>*</v>
      </c>
      <c r="D135" s="44" t="str">
        <f>IF('County Data'!E131&gt;9,'County Data'!D131,"*")</f>
        <v>*</v>
      </c>
      <c r="E135" s="45" t="str">
        <f>IF('County Data'!G131&gt;9,'County Data'!F131,"*")</f>
        <v>*</v>
      </c>
      <c r="F135" s="44" t="str">
        <f>IF('County Data'!I131&gt;9,'County Data'!H131,"*")</f>
        <v>*</v>
      </c>
      <c r="G135" s="44" t="str">
        <f>IF('County Data'!K131&gt;9,'County Data'!J131,"*")</f>
        <v>*</v>
      </c>
      <c r="H135" s="45" t="str">
        <f>IF('County Data'!M131&gt;9,'County Data'!L131,"*")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Data'!A132</f>
        <v>0</v>
      </c>
      <c r="C136" s="44" t="str">
        <f>IF('County Data'!C132&gt;9,'County Data'!B132,"*")</f>
        <v>*</v>
      </c>
      <c r="D136" s="44" t="str">
        <f>IF('County Data'!E132&gt;9,'County Data'!D132,"*")</f>
        <v>*</v>
      </c>
      <c r="E136" s="45" t="str">
        <f>IF('County Data'!G132&gt;9,'County Data'!F132,"*")</f>
        <v>*</v>
      </c>
      <c r="F136" s="44" t="str">
        <f>IF('County Data'!I132&gt;9,'County Data'!H132,"*")</f>
        <v>*</v>
      </c>
      <c r="G136" s="44" t="str">
        <f>IF('County Data'!K132&gt;9,'County Data'!J132,"*")</f>
        <v>*</v>
      </c>
      <c r="H136" s="45" t="str">
        <f>IF('County Data'!M132&gt;9,'County Data'!L132,"*")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Data'!A133</f>
        <v>0</v>
      </c>
      <c r="C137" s="44" t="str">
        <f>IF('County Data'!C133&gt;9,'County Data'!B133,"*")</f>
        <v>*</v>
      </c>
      <c r="D137" s="44" t="str">
        <f>IF('County Data'!E133&gt;9,'County Data'!D133,"*")</f>
        <v>*</v>
      </c>
      <c r="E137" s="45" t="str">
        <f>IF('County Data'!G133&gt;9,'County Data'!F133,"*")</f>
        <v>*</v>
      </c>
      <c r="F137" s="44" t="str">
        <f>IF('County Data'!I133&gt;9,'County Data'!H133,"*")</f>
        <v>*</v>
      </c>
      <c r="G137" s="44" t="str">
        <f>IF('County Data'!K133&gt;9,'County Data'!J133,"*")</f>
        <v>*</v>
      </c>
      <c r="H137" s="45" t="str">
        <f>IF('County Data'!M133&gt;9,'County Data'!L133,"*")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Data'!A134</f>
        <v>0</v>
      </c>
      <c r="C138" s="44" t="str">
        <f>IF('County Data'!C134&gt;9,'County Data'!B134,"*")</f>
        <v>*</v>
      </c>
      <c r="D138" s="44" t="str">
        <f>IF('County Data'!E134&gt;9,'County Data'!D134,"*")</f>
        <v>*</v>
      </c>
      <c r="E138" s="45" t="str">
        <f>IF('County Data'!G134&gt;9,'County Data'!F134,"*")</f>
        <v>*</v>
      </c>
      <c r="F138" s="44" t="str">
        <f>IF('County Data'!I134&gt;9,'County Data'!H134,"*")</f>
        <v>*</v>
      </c>
      <c r="G138" s="44" t="str">
        <f>IF('County Data'!K134&gt;9,'County Data'!J134,"*")</f>
        <v>*</v>
      </c>
      <c r="H138" s="45" t="str">
        <f>IF('County Data'!M134&gt;9,'County Data'!L134,"*")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Data'!A135</f>
        <v>0</v>
      </c>
      <c r="C139" s="44" t="str">
        <f>IF('County Data'!C135&gt;9,'County Data'!B135,"*")</f>
        <v>*</v>
      </c>
      <c r="D139" s="44" t="str">
        <f>IF('County Data'!E135&gt;9,'County Data'!D135,"*")</f>
        <v>*</v>
      </c>
      <c r="E139" s="45" t="str">
        <f>IF('County Data'!G135&gt;9,'County Data'!F135,"*")</f>
        <v>*</v>
      </c>
      <c r="F139" s="44" t="str">
        <f>IF('County Data'!I135&gt;9,'County Data'!H135,"*")</f>
        <v>*</v>
      </c>
      <c r="G139" s="44" t="str">
        <f>IF('County Data'!K135&gt;9,'County Data'!J135,"*")</f>
        <v>*</v>
      </c>
      <c r="H139" s="45" t="str">
        <f>IF('County Data'!M135&gt;9,'County Data'!L135,"*")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Data'!A136</f>
        <v>0</v>
      </c>
      <c r="C140" s="44" t="str">
        <f>IF('County Data'!C136&gt;9,'County Data'!B136,"*")</f>
        <v>*</v>
      </c>
      <c r="D140" s="44" t="str">
        <f>IF('County Data'!E136&gt;9,'County Data'!D136,"*")</f>
        <v>*</v>
      </c>
      <c r="E140" s="45" t="str">
        <f>IF('County Data'!G136&gt;9,'County Data'!F136,"*")</f>
        <v>*</v>
      </c>
      <c r="F140" s="44" t="str">
        <f>IF('County Data'!I136&gt;9,'County Data'!H136,"*")</f>
        <v>*</v>
      </c>
      <c r="G140" s="44" t="str">
        <f>IF('County Data'!K136&gt;9,'County Data'!J136,"*")</f>
        <v>*</v>
      </c>
      <c r="H140" s="45" t="str">
        <f>IF('County Data'!M136&gt;9,'County Data'!L136,"*")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Data'!A137</f>
        <v>0</v>
      </c>
      <c r="C141" s="44" t="str">
        <f>IF('County Data'!C137&gt;9,'County Data'!B137,"*")</f>
        <v>*</v>
      </c>
      <c r="D141" s="44" t="str">
        <f>IF('County Data'!E137&gt;9,'County Data'!D137,"*")</f>
        <v>*</v>
      </c>
      <c r="E141" s="45" t="str">
        <f>IF('County Data'!G137&gt;9,'County Data'!F137,"*")</f>
        <v>*</v>
      </c>
      <c r="F141" s="44" t="str">
        <f>IF('County Data'!I137&gt;9,'County Data'!H137,"*")</f>
        <v>*</v>
      </c>
      <c r="G141" s="44" t="str">
        <f>IF('County Data'!K137&gt;9,'County Data'!J137,"*")</f>
        <v>*</v>
      </c>
      <c r="H141" s="45" t="str">
        <f>IF('County Data'!M137&gt;9,'County Data'!L137,"*")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Data'!A138</f>
        <v>0</v>
      </c>
      <c r="C142" s="44" t="str">
        <f>IF('County Data'!C138&gt;9,'County Data'!B138,"*")</f>
        <v>*</v>
      </c>
      <c r="D142" s="44" t="str">
        <f>IF('County Data'!E138&gt;9,'County Data'!D138,"*")</f>
        <v>*</v>
      </c>
      <c r="E142" s="45" t="str">
        <f>IF('County Data'!G138&gt;9,'County Data'!F138,"*")</f>
        <v>*</v>
      </c>
      <c r="F142" s="44" t="str">
        <f>IF('County Data'!I138&gt;9,'County Data'!H138,"*")</f>
        <v>*</v>
      </c>
      <c r="G142" s="44" t="str">
        <f>IF('County Data'!K138&gt;9,'County Data'!J138,"*")</f>
        <v>*</v>
      </c>
      <c r="H142" s="45" t="str">
        <f>IF('County Data'!M138&gt;9,'County Data'!L138,"*")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Data'!A139</f>
        <v>0</v>
      </c>
      <c r="C143" s="44" t="str">
        <f>IF('County Data'!C139&gt;9,'County Data'!B139,"*")</f>
        <v>*</v>
      </c>
      <c r="D143" s="44" t="str">
        <f>IF('County Data'!E139&gt;9,'County Data'!D139,"*")</f>
        <v>*</v>
      </c>
      <c r="E143" s="45" t="str">
        <f>IF('County Data'!G139&gt;9,'County Data'!F139,"*")</f>
        <v>*</v>
      </c>
      <c r="F143" s="44" t="str">
        <f>IF('County Data'!I139&gt;9,'County Data'!H139,"*")</f>
        <v>*</v>
      </c>
      <c r="G143" s="44" t="str">
        <f>IF('County Data'!K139&gt;9,'County Data'!J139,"*")</f>
        <v>*</v>
      </c>
      <c r="H143" s="45" t="str">
        <f>IF('County Data'!M139&gt;9,'County Data'!L139,"*")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Data'!A140</f>
        <v>0</v>
      </c>
      <c r="C144" s="44" t="str">
        <f>IF('County Data'!C140&gt;9,'County Data'!B140,"*")</f>
        <v>*</v>
      </c>
      <c r="D144" s="44" t="str">
        <f>IF('County Data'!E140&gt;9,'County Data'!D140,"*")</f>
        <v>*</v>
      </c>
      <c r="E144" s="45" t="str">
        <f>IF('County Data'!G140&gt;9,'County Data'!F140,"*")</f>
        <v>*</v>
      </c>
      <c r="F144" s="44" t="str">
        <f>IF('County Data'!I140&gt;9,'County Data'!H140,"*")</f>
        <v>*</v>
      </c>
      <c r="G144" s="44" t="str">
        <f>IF('County Data'!K140&gt;9,'County Data'!J140,"*")</f>
        <v>*</v>
      </c>
      <c r="H144" s="45" t="str">
        <f>IF('County Data'!M140&gt;9,'County Data'!L140,"*")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Data'!A141</f>
        <v>0</v>
      </c>
      <c r="C145" s="44" t="str">
        <f>IF('County Data'!C141&gt;9,'County Data'!B141,"*")</f>
        <v>*</v>
      </c>
      <c r="D145" s="44" t="str">
        <f>IF('County Data'!E141&gt;9,'County Data'!D141,"*")</f>
        <v>*</v>
      </c>
      <c r="E145" s="45" t="str">
        <f>IF('County Data'!G141&gt;9,'County Data'!F141,"*")</f>
        <v>*</v>
      </c>
      <c r="F145" s="44" t="str">
        <f>IF('County Data'!I141&gt;9,'County Data'!H141,"*")</f>
        <v>*</v>
      </c>
      <c r="G145" s="44" t="str">
        <f>IF('County Data'!K141&gt;9,'County Data'!J141,"*")</f>
        <v>*</v>
      </c>
      <c r="H145" s="45" t="str">
        <f>IF('County Data'!M141&gt;9,'County Data'!L141,"*")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Data'!A142</f>
        <v>0</v>
      </c>
      <c r="C146" s="44" t="str">
        <f>IF('County Data'!C142&gt;9,'County Data'!B142,"*")</f>
        <v>*</v>
      </c>
      <c r="D146" s="44" t="str">
        <f>IF('County Data'!E142&gt;9,'County Data'!D142,"*")</f>
        <v>*</v>
      </c>
      <c r="E146" s="45" t="str">
        <f>IF('County Data'!G142&gt;9,'County Data'!F142,"*")</f>
        <v>*</v>
      </c>
      <c r="F146" s="44" t="str">
        <f>IF('County Data'!I142&gt;9,'County Data'!H142,"*")</f>
        <v>*</v>
      </c>
      <c r="G146" s="44" t="str">
        <f>IF('County Data'!K142&gt;9,'County Data'!J142,"*")</f>
        <v>*</v>
      </c>
      <c r="H146" s="45" t="str">
        <f>IF('County Data'!M142&gt;9,'County Data'!L142,"*")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Data'!A143</f>
        <v>0</v>
      </c>
      <c r="C147" s="44" t="str">
        <f>IF('County Data'!C143&gt;9,'County Data'!B143,"*")</f>
        <v>*</v>
      </c>
      <c r="D147" s="44" t="str">
        <f>IF('County Data'!E143&gt;9,'County Data'!D143,"*")</f>
        <v>*</v>
      </c>
      <c r="E147" s="45" t="str">
        <f>IF('County Data'!G143&gt;9,'County Data'!F143,"*")</f>
        <v>*</v>
      </c>
      <c r="F147" s="44" t="str">
        <f>IF('County Data'!I143&gt;9,'County Data'!H143,"*")</f>
        <v>*</v>
      </c>
      <c r="G147" s="44" t="str">
        <f>IF('County Data'!K143&gt;9,'County Data'!J143,"*")</f>
        <v>*</v>
      </c>
      <c r="H147" s="45" t="str">
        <f>IF('County Data'!M143&gt;9,'County Data'!L143,"*")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Data'!A144</f>
        <v>0</v>
      </c>
      <c r="C148" s="44" t="str">
        <f>IF('County Data'!C144&gt;9,'County Data'!B144,"*")</f>
        <v>*</v>
      </c>
      <c r="D148" s="44" t="str">
        <f>IF('County Data'!E144&gt;9,'County Data'!D144,"*")</f>
        <v>*</v>
      </c>
      <c r="E148" s="45" t="str">
        <f>IF('County Data'!G144&gt;9,'County Data'!F144,"*")</f>
        <v>*</v>
      </c>
      <c r="F148" s="44" t="str">
        <f>IF('County Data'!I144&gt;9,'County Data'!H144,"*")</f>
        <v>*</v>
      </c>
      <c r="G148" s="44" t="str">
        <f>IF('County Data'!K144&gt;9,'County Data'!J144,"*")</f>
        <v>*</v>
      </c>
      <c r="H148" s="45" t="str">
        <f>IF('County Data'!M144&gt;9,'County Data'!L144,"*")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Data'!A145</f>
        <v>0</v>
      </c>
      <c r="C149" s="44" t="str">
        <f>IF('County Data'!C145&gt;9,'County Data'!B145,"*")</f>
        <v>*</v>
      </c>
      <c r="D149" s="44" t="str">
        <f>IF('County Data'!E145&gt;9,'County Data'!D145,"*")</f>
        <v>*</v>
      </c>
      <c r="E149" s="45" t="str">
        <f>IF('County Data'!G145&gt;9,'County Data'!F145,"*")</f>
        <v>*</v>
      </c>
      <c r="F149" s="44" t="str">
        <f>IF('County Data'!I145&gt;9,'County Data'!H145,"*")</f>
        <v>*</v>
      </c>
      <c r="G149" s="44" t="str">
        <f>IF('County Data'!K145&gt;9,'County Data'!J145,"*")</f>
        <v>*</v>
      </c>
      <c r="H149" s="45" t="str">
        <f>IF('County Data'!M145&gt;9,'County Data'!L145,"*")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Data'!A146</f>
        <v>0</v>
      </c>
      <c r="C150" s="44" t="str">
        <f>IF('County Data'!C146&gt;9,'County Data'!B146,"*")</f>
        <v>*</v>
      </c>
      <c r="D150" s="44" t="str">
        <f>IF('County Data'!E146&gt;9,'County Data'!D146,"*")</f>
        <v>*</v>
      </c>
      <c r="E150" s="45" t="str">
        <f>IF('County Data'!G146&gt;9,'County Data'!F146,"*")</f>
        <v>*</v>
      </c>
      <c r="F150" s="44" t="str">
        <f>IF('County Data'!I146&gt;9,'County Data'!H146,"*")</f>
        <v>*</v>
      </c>
      <c r="G150" s="44" t="str">
        <f>IF('County Data'!K146&gt;9,'County Data'!J146,"*")</f>
        <v>*</v>
      </c>
      <c r="H150" s="45" t="str">
        <f>IF('County Data'!M146&gt;9,'County Data'!L146,"*")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Data'!A147</f>
        <v>0</v>
      </c>
      <c r="C151" s="44" t="str">
        <f>IF('County Data'!C147&gt;9,'County Data'!B147,"*")</f>
        <v>*</v>
      </c>
      <c r="D151" s="44" t="str">
        <f>IF('County Data'!E147&gt;9,'County Data'!D147,"*")</f>
        <v>*</v>
      </c>
      <c r="E151" s="45" t="str">
        <f>IF('County Data'!G147&gt;9,'County Data'!F147,"*")</f>
        <v>*</v>
      </c>
      <c r="F151" s="44" t="str">
        <f>IF('County Data'!I147&gt;9,'County Data'!H147,"*")</f>
        <v>*</v>
      </c>
      <c r="G151" s="44" t="str">
        <f>IF('County Data'!K147&gt;9,'County Data'!J147,"*")</f>
        <v>*</v>
      </c>
      <c r="H151" s="45" t="str">
        <f>IF('County Data'!M147&gt;9,'County Data'!L147,"*")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Data'!A148</f>
        <v>0</v>
      </c>
      <c r="C152" s="44" t="str">
        <f>IF('County Data'!C148&gt;9,'County Data'!B148,"*")</f>
        <v>*</v>
      </c>
      <c r="D152" s="44" t="str">
        <f>IF('County Data'!E148&gt;9,'County Data'!D148,"*")</f>
        <v>*</v>
      </c>
      <c r="E152" s="45" t="str">
        <f>IF('County Data'!G148&gt;9,'County Data'!F148,"*")</f>
        <v>*</v>
      </c>
      <c r="F152" s="44" t="str">
        <f>IF('County Data'!I148&gt;9,'County Data'!H148,"*")</f>
        <v>*</v>
      </c>
      <c r="G152" s="44" t="str">
        <f>IF('County Data'!K148&gt;9,'County Data'!J148,"*")</f>
        <v>*</v>
      </c>
      <c r="H152" s="45" t="str">
        <f>IF('County Data'!M148&gt;9,'County Data'!L148,"*")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Data'!A149</f>
        <v>0</v>
      </c>
      <c r="C153" s="44" t="str">
        <f>IF('County Data'!C149&gt;9,'County Data'!B149,"*")</f>
        <v>*</v>
      </c>
      <c r="D153" s="44" t="str">
        <f>IF('County Data'!E149&gt;9,'County Data'!D149,"*")</f>
        <v>*</v>
      </c>
      <c r="E153" s="45" t="str">
        <f>IF('County Data'!G149&gt;9,'County Data'!F149,"*")</f>
        <v>*</v>
      </c>
      <c r="F153" s="44" t="str">
        <f>IF('County Data'!I149&gt;9,'County Data'!H149,"*")</f>
        <v>*</v>
      </c>
      <c r="G153" s="44" t="str">
        <f>IF('County Data'!K149&gt;9,'County Data'!J149,"*")</f>
        <v>*</v>
      </c>
      <c r="H153" s="45" t="str">
        <f>IF('County Data'!M149&gt;9,'County Data'!L149,"*")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Data'!A150</f>
        <v>0</v>
      </c>
      <c r="C154" s="44" t="str">
        <f>IF('County Data'!C150&gt;9,'County Data'!B150,"*")</f>
        <v>*</v>
      </c>
      <c r="D154" s="44" t="str">
        <f>IF('County Data'!E150&gt;9,'County Data'!D150,"*")</f>
        <v>*</v>
      </c>
      <c r="E154" s="45" t="str">
        <f>IF('County Data'!G150&gt;9,'County Data'!F150,"*")</f>
        <v>*</v>
      </c>
      <c r="F154" s="44" t="str">
        <f>IF('County Data'!I150&gt;9,'County Data'!H150,"*")</f>
        <v>*</v>
      </c>
      <c r="G154" s="44" t="str">
        <f>IF('County Data'!K150&gt;9,'County Data'!J150,"*")</f>
        <v>*</v>
      </c>
      <c r="H154" s="45" t="str">
        <f>IF('County Data'!M150&gt;9,'County Data'!L150,"*")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Data'!A151</f>
        <v>0</v>
      </c>
      <c r="C155" s="44" t="str">
        <f>IF('County Data'!C151&gt;9,'County Data'!B151,"*")</f>
        <v>*</v>
      </c>
      <c r="D155" s="44" t="str">
        <f>IF('County Data'!E151&gt;9,'County Data'!D151,"*")</f>
        <v>*</v>
      </c>
      <c r="E155" s="45" t="str">
        <f>IF('County Data'!G151&gt;9,'County Data'!F151,"*")</f>
        <v>*</v>
      </c>
      <c r="F155" s="44" t="str">
        <f>IF('County Data'!I151&gt;9,'County Data'!H151,"*")</f>
        <v>*</v>
      </c>
      <c r="G155" s="44" t="str">
        <f>IF('County Data'!K151&gt;9,'County Data'!J151,"*")</f>
        <v>*</v>
      </c>
      <c r="H155" s="45" t="str">
        <f>IF('County Data'!M151&gt;9,'County Data'!L151,"*")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Data'!A152</f>
        <v>0</v>
      </c>
      <c r="C156" s="44" t="str">
        <f>IF('County Data'!C152&gt;9,'County Data'!B152,"*")</f>
        <v>*</v>
      </c>
      <c r="D156" s="44" t="str">
        <f>IF('County Data'!E152&gt;9,'County Data'!D152,"*")</f>
        <v>*</v>
      </c>
      <c r="E156" s="45" t="str">
        <f>IF('County Data'!G152&gt;9,'County Data'!F152,"*")</f>
        <v>*</v>
      </c>
      <c r="F156" s="44" t="str">
        <f>IF('County Data'!I152&gt;9,'County Data'!H152,"*")</f>
        <v>*</v>
      </c>
      <c r="G156" s="44" t="str">
        <f>IF('County Data'!K152&gt;9,'County Data'!J152,"*")</f>
        <v>*</v>
      </c>
      <c r="H156" s="45" t="str">
        <f>IF('County Data'!M152&gt;9,'County Data'!L152,"*")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Data'!A153</f>
        <v>0</v>
      </c>
      <c r="C157" s="44" t="str">
        <f>IF('County Data'!C153&gt;9,'County Data'!B153,"*")</f>
        <v>*</v>
      </c>
      <c r="D157" s="44" t="str">
        <f>IF('County Data'!E153&gt;9,'County Data'!D153,"*")</f>
        <v>*</v>
      </c>
      <c r="E157" s="45" t="str">
        <f>IF('County Data'!G153&gt;9,'County Data'!F153,"*")</f>
        <v>*</v>
      </c>
      <c r="F157" s="44" t="str">
        <f>IF('County Data'!I153&gt;9,'County Data'!H153,"*")</f>
        <v>*</v>
      </c>
      <c r="G157" s="44" t="str">
        <f>IF('County Data'!K153&gt;9,'County Data'!J153,"*")</f>
        <v>*</v>
      </c>
      <c r="H157" s="45" t="str">
        <f>IF('County Data'!M153&gt;9,'County Data'!L153,"*")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Data'!A154</f>
        <v>0</v>
      </c>
      <c r="C158" s="44" t="str">
        <f>IF('County Data'!C154&gt;9,'County Data'!B154,"*")</f>
        <v>*</v>
      </c>
      <c r="D158" s="44" t="str">
        <f>IF('County Data'!E154&gt;9,'County Data'!D154,"*")</f>
        <v>*</v>
      </c>
      <c r="E158" s="45" t="str">
        <f>IF('County Data'!G154&gt;9,'County Data'!F154,"*")</f>
        <v>*</v>
      </c>
      <c r="F158" s="44" t="str">
        <f>IF('County Data'!I154&gt;9,'County Data'!H154,"*")</f>
        <v>*</v>
      </c>
      <c r="G158" s="44" t="str">
        <f>IF('County Data'!K154&gt;9,'County Data'!J154,"*")</f>
        <v>*</v>
      </c>
      <c r="H158" s="45" t="str">
        <f>IF('County Data'!M154&gt;9,'County Data'!L154,"*")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Data'!A155</f>
        <v>0</v>
      </c>
      <c r="C159" s="44" t="str">
        <f>IF('County Data'!C155&gt;9,'County Data'!B155,"*")</f>
        <v>*</v>
      </c>
      <c r="D159" s="44" t="str">
        <f>IF('County Data'!E155&gt;9,'County Data'!D155,"*")</f>
        <v>*</v>
      </c>
      <c r="E159" s="45" t="str">
        <f>IF('County Data'!G155&gt;9,'County Data'!F155,"*")</f>
        <v>*</v>
      </c>
      <c r="F159" s="44" t="str">
        <f>IF('County Data'!I155&gt;9,'County Data'!H155,"*")</f>
        <v>*</v>
      </c>
      <c r="G159" s="44" t="str">
        <f>IF('County Data'!K155&gt;9,'County Data'!J155,"*")</f>
        <v>*</v>
      </c>
      <c r="H159" s="45" t="str">
        <f>IF('County Data'!M155&gt;9,'County Data'!L155,"*")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Data'!A156</f>
        <v>0</v>
      </c>
      <c r="C160" s="44" t="str">
        <f>IF('County Data'!C156&gt;9,'County Data'!B156,"*")</f>
        <v>*</v>
      </c>
      <c r="D160" s="44" t="str">
        <f>IF('County Data'!E156&gt;9,'County Data'!D156,"*")</f>
        <v>*</v>
      </c>
      <c r="E160" s="45" t="str">
        <f>IF('County Data'!G156&gt;9,'County Data'!F156,"*")</f>
        <v>*</v>
      </c>
      <c r="F160" s="44" t="str">
        <f>IF('County Data'!I156&gt;9,'County Data'!H156,"*")</f>
        <v>*</v>
      </c>
      <c r="G160" s="44" t="str">
        <f>IF('County Data'!K156&gt;9,'County Data'!J156,"*")</f>
        <v>*</v>
      </c>
      <c r="H160" s="45" t="str">
        <f>IF('County Data'!M156&gt;9,'County Data'!L156,"*")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Data'!A157</f>
        <v>0</v>
      </c>
      <c r="C161" s="44" t="str">
        <f>IF('County Data'!C157&gt;9,'County Data'!B157,"*")</f>
        <v>*</v>
      </c>
      <c r="D161" s="44" t="str">
        <f>IF('County Data'!E157&gt;9,'County Data'!D157,"*")</f>
        <v>*</v>
      </c>
      <c r="E161" s="45" t="str">
        <f>IF('County Data'!G157&gt;9,'County Data'!F157,"*")</f>
        <v>*</v>
      </c>
      <c r="F161" s="44" t="str">
        <f>IF('County Data'!I157&gt;9,'County Data'!H157,"*")</f>
        <v>*</v>
      </c>
      <c r="G161" s="44" t="str">
        <f>IF('County Data'!K157&gt;9,'County Data'!J157,"*")</f>
        <v>*</v>
      </c>
      <c r="H161" s="45" t="str">
        <f>IF('County Data'!M157&gt;9,'County Data'!L157,"*")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Data'!A158</f>
        <v>0</v>
      </c>
      <c r="C162" s="44" t="str">
        <f>IF('County Data'!C158&gt;9,'County Data'!B158,"*")</f>
        <v>*</v>
      </c>
      <c r="D162" s="44" t="str">
        <f>IF('County Data'!E158&gt;9,'County Data'!D158,"*")</f>
        <v>*</v>
      </c>
      <c r="E162" s="45" t="str">
        <f>IF('County Data'!G158&gt;9,'County Data'!F158,"*")</f>
        <v>*</v>
      </c>
      <c r="F162" s="44" t="str">
        <f>IF('County Data'!I158&gt;9,'County Data'!H158,"*")</f>
        <v>*</v>
      </c>
      <c r="G162" s="44" t="str">
        <f>IF('County Data'!K158&gt;9,'County Data'!J158,"*")</f>
        <v>*</v>
      </c>
      <c r="H162" s="45" t="str">
        <f>IF('County Data'!M158&gt;9,'County Data'!L158,"*")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Data'!A159</f>
        <v>0</v>
      </c>
      <c r="C163" s="44" t="str">
        <f>IF('County Data'!C159&gt;9,'County Data'!B159,"*")</f>
        <v>*</v>
      </c>
      <c r="D163" s="44" t="str">
        <f>IF('County Data'!E159&gt;9,'County Data'!D159,"*")</f>
        <v>*</v>
      </c>
      <c r="E163" s="45" t="str">
        <f>IF('County Data'!G159&gt;9,'County Data'!F159,"*")</f>
        <v>*</v>
      </c>
      <c r="F163" s="44" t="str">
        <f>IF('County Data'!I159&gt;9,'County Data'!H159,"*")</f>
        <v>*</v>
      </c>
      <c r="G163" s="44" t="str">
        <f>IF('County Data'!K159&gt;9,'County Data'!J159,"*")</f>
        <v>*</v>
      </c>
      <c r="H163" s="45" t="str">
        <f>IF('County Data'!M159&gt;9,'County Data'!L159,"*")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Data'!A160</f>
        <v>0</v>
      </c>
      <c r="C164" s="44" t="str">
        <f>IF('County Data'!C160&gt;9,'County Data'!B160,"*")</f>
        <v>*</v>
      </c>
      <c r="D164" s="44" t="str">
        <f>IF('County Data'!E160&gt;9,'County Data'!D160,"*")</f>
        <v>*</v>
      </c>
      <c r="E164" s="45" t="str">
        <f>IF('County Data'!G160&gt;9,'County Data'!F160,"*")</f>
        <v>*</v>
      </c>
      <c r="F164" s="44" t="str">
        <f>IF('County Data'!I160&gt;9,'County Data'!H160,"*")</f>
        <v>*</v>
      </c>
      <c r="G164" s="44" t="str">
        <f>IF('County Data'!K160&gt;9,'County Data'!J160,"*")</f>
        <v>*</v>
      </c>
      <c r="H164" s="45" t="str">
        <f>IF('County Data'!M160&gt;9,'County Data'!L160,"*")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Data'!A161</f>
        <v>0</v>
      </c>
      <c r="C165" s="44" t="str">
        <f>IF('County Data'!C161&gt;9,'County Data'!B161,"*")</f>
        <v>*</v>
      </c>
      <c r="D165" s="44" t="str">
        <f>IF('County Data'!E161&gt;9,'County Data'!D161,"*")</f>
        <v>*</v>
      </c>
      <c r="E165" s="45" t="str">
        <f>IF('County Data'!G161&gt;9,'County Data'!F161,"*")</f>
        <v>*</v>
      </c>
      <c r="F165" s="44" t="str">
        <f>IF('County Data'!I161&gt;9,'County Data'!H161,"*")</f>
        <v>*</v>
      </c>
      <c r="G165" s="44" t="str">
        <f>IF('County Data'!K161&gt;9,'County Data'!J161,"*")</f>
        <v>*</v>
      </c>
      <c r="H165" s="45" t="str">
        <f>IF('County Data'!M161&gt;9,'County Data'!L161,"*")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Data'!A162</f>
        <v>0</v>
      </c>
      <c r="C166" s="44" t="str">
        <f>IF('County Data'!C162&gt;9,'County Data'!B162,"*")</f>
        <v>*</v>
      </c>
      <c r="D166" s="44" t="str">
        <f>IF('County Data'!E162&gt;9,'County Data'!D162,"*")</f>
        <v>*</v>
      </c>
      <c r="E166" s="45" t="str">
        <f>IF('County Data'!G162&gt;9,'County Data'!F162,"*")</f>
        <v>*</v>
      </c>
      <c r="F166" s="44" t="str">
        <f>IF('County Data'!I162&gt;9,'County Data'!H162,"*")</f>
        <v>*</v>
      </c>
      <c r="G166" s="44" t="str">
        <f>IF('County Data'!K162&gt;9,'County Data'!J162,"*")</f>
        <v>*</v>
      </c>
      <c r="H166" s="45" t="str">
        <f>IF('County Data'!M162&gt;9,'County Data'!L162,"*")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Data'!A163</f>
        <v>0</v>
      </c>
      <c r="C167" s="44" t="str">
        <f>IF('County Data'!C163&gt;9,'County Data'!B163,"*")</f>
        <v>*</v>
      </c>
      <c r="D167" s="44" t="str">
        <f>IF('County Data'!E163&gt;9,'County Data'!D163,"*")</f>
        <v>*</v>
      </c>
      <c r="E167" s="45" t="str">
        <f>IF('County Data'!G163&gt;9,'County Data'!F163,"*")</f>
        <v>*</v>
      </c>
      <c r="F167" s="44" t="str">
        <f>IF('County Data'!I163&gt;9,'County Data'!H163,"*")</f>
        <v>*</v>
      </c>
      <c r="G167" s="44" t="str">
        <f>IF('County Data'!K163&gt;9,'County Data'!J163,"*")</f>
        <v>*</v>
      </c>
      <c r="H167" s="45" t="str">
        <f>IF('County Data'!M163&gt;9,'County Data'!L163,"*")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Data'!A164</f>
        <v>0</v>
      </c>
      <c r="C168" s="44" t="str">
        <f>IF('County Data'!C164&gt;9,'County Data'!B164,"*")</f>
        <v>*</v>
      </c>
      <c r="D168" s="44" t="str">
        <f>IF('County Data'!E164&gt;9,'County Data'!D164,"*")</f>
        <v>*</v>
      </c>
      <c r="E168" s="45" t="str">
        <f>IF('County Data'!G164&gt;9,'County Data'!F164,"*")</f>
        <v>*</v>
      </c>
      <c r="F168" s="44" t="str">
        <f>IF('County Data'!I164&gt;9,'County Data'!H164,"*")</f>
        <v>*</v>
      </c>
      <c r="G168" s="44" t="str">
        <f>IF('County Data'!K164&gt;9,'County Data'!J164,"*")</f>
        <v>*</v>
      </c>
      <c r="H168" s="45" t="str">
        <f>IF('County Data'!M164&gt;9,'County Data'!L164,"*")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Data'!A165</f>
        <v>0</v>
      </c>
      <c r="C169" s="44" t="str">
        <f>IF('County Data'!C165&gt;9,'County Data'!B165,"*")</f>
        <v>*</v>
      </c>
      <c r="D169" s="44" t="str">
        <f>IF('County Data'!E165&gt;9,'County Data'!D165,"*")</f>
        <v>*</v>
      </c>
      <c r="E169" s="45" t="str">
        <f>IF('County Data'!G165&gt;9,'County Data'!F165,"*")</f>
        <v>*</v>
      </c>
      <c r="F169" s="44" t="str">
        <f>IF('County Data'!I165&gt;9,'County Data'!H165,"*")</f>
        <v>*</v>
      </c>
      <c r="G169" s="44" t="str">
        <f>IF('County Data'!K165&gt;9,'County Data'!J165,"*")</f>
        <v>*</v>
      </c>
      <c r="H169" s="45" t="str">
        <f>IF('County Data'!M165&gt;9,'County Data'!L165,"*")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Data'!A166</f>
        <v>0</v>
      </c>
      <c r="C170" s="44" t="str">
        <f>IF('County Data'!C166&gt;9,'County Data'!B166,"*")</f>
        <v>*</v>
      </c>
      <c r="D170" s="44" t="str">
        <f>IF('County Data'!E166&gt;9,'County Data'!D166,"*")</f>
        <v>*</v>
      </c>
      <c r="E170" s="45" t="str">
        <f>IF('County Data'!G166&gt;9,'County Data'!F166,"*")</f>
        <v>*</v>
      </c>
      <c r="F170" s="44" t="str">
        <f>IF('County Data'!I166&gt;9,'County Data'!H166,"*")</f>
        <v>*</v>
      </c>
      <c r="G170" s="44" t="str">
        <f>IF('County Data'!K166&gt;9,'County Data'!J166,"*")</f>
        <v>*</v>
      </c>
      <c r="H170" s="45" t="str">
        <f>IF('County Data'!M166&gt;9,'County Data'!L166,"*")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Data'!A167</f>
        <v>0</v>
      </c>
      <c r="C171" s="44" t="str">
        <f>IF('County Data'!C167&gt;9,'County Data'!B167,"*")</f>
        <v>*</v>
      </c>
      <c r="D171" s="44" t="str">
        <f>IF('County Data'!E167&gt;9,'County Data'!D167,"*")</f>
        <v>*</v>
      </c>
      <c r="E171" s="45" t="str">
        <f>IF('County Data'!G167&gt;9,'County Data'!F167,"*")</f>
        <v>*</v>
      </c>
      <c r="F171" s="44" t="str">
        <f>IF('County Data'!I167&gt;9,'County Data'!H167,"*")</f>
        <v>*</v>
      </c>
      <c r="G171" s="44" t="str">
        <f>IF('County Data'!K167&gt;9,'County Data'!J167,"*")</f>
        <v>*</v>
      </c>
      <c r="H171" s="45" t="str">
        <f>IF('County Data'!M167&gt;9,'County Data'!L167,"*")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Data'!A168</f>
        <v>0</v>
      </c>
      <c r="C172" s="44" t="str">
        <f>IF('County Data'!C168&gt;9,'County Data'!B168,"*")</f>
        <v>*</v>
      </c>
      <c r="D172" s="44" t="str">
        <f>IF('County Data'!E168&gt;9,'County Data'!D168,"*")</f>
        <v>*</v>
      </c>
      <c r="E172" s="45" t="str">
        <f>IF('County Data'!G168&gt;9,'County Data'!F168,"*")</f>
        <v>*</v>
      </c>
      <c r="F172" s="44" t="str">
        <f>IF('County Data'!I168&gt;9,'County Data'!H168,"*")</f>
        <v>*</v>
      </c>
      <c r="G172" s="44" t="str">
        <f>IF('County Data'!K168&gt;9,'County Data'!J168,"*")</f>
        <v>*</v>
      </c>
      <c r="H172" s="45" t="str">
        <f>IF('County Data'!M168&gt;9,'County Data'!L168,"*")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Data'!A169</f>
        <v>0</v>
      </c>
      <c r="C173" s="44" t="str">
        <f>IF('County Data'!C169&gt;9,'County Data'!B169,"*")</f>
        <v>*</v>
      </c>
      <c r="D173" s="44" t="str">
        <f>IF('County Data'!E169&gt;9,'County Data'!D169,"*")</f>
        <v>*</v>
      </c>
      <c r="E173" s="45" t="str">
        <f>IF('County Data'!G169&gt;9,'County Data'!F169,"*")</f>
        <v>*</v>
      </c>
      <c r="F173" s="44" t="str">
        <f>IF('County Data'!I169&gt;9,'County Data'!H169,"*")</f>
        <v>*</v>
      </c>
      <c r="G173" s="44" t="str">
        <f>IF('County Data'!K169&gt;9,'County Data'!J169,"*")</f>
        <v>*</v>
      </c>
      <c r="H173" s="45" t="str">
        <f>IF('County Data'!M169&gt;9,'County Data'!L169,"*")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Data'!A170</f>
        <v>0</v>
      </c>
      <c r="C174" s="44" t="str">
        <f>IF('County Data'!C170&gt;9,'County Data'!B170,"*")</f>
        <v>*</v>
      </c>
      <c r="D174" s="44" t="str">
        <f>IF('County Data'!E170&gt;9,'County Data'!D170,"*")</f>
        <v>*</v>
      </c>
      <c r="E174" s="45" t="str">
        <f>IF('County Data'!G170&gt;9,'County Data'!F170,"*")</f>
        <v>*</v>
      </c>
      <c r="F174" s="44" t="str">
        <f>IF('County Data'!I170&gt;9,'County Data'!H170,"*")</f>
        <v>*</v>
      </c>
      <c r="G174" s="44" t="str">
        <f>IF('County Data'!K170&gt;9,'County Data'!J170,"*")</f>
        <v>*</v>
      </c>
      <c r="H174" s="45" t="str">
        <f>IF('County Data'!M170&gt;9,'County Data'!L170,"*")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Data'!A171</f>
        <v>0</v>
      </c>
      <c r="C175" s="44" t="str">
        <f>IF('County Data'!C171&gt;9,'County Data'!B171,"*")</f>
        <v>*</v>
      </c>
      <c r="D175" s="44" t="str">
        <f>IF('County Data'!E171&gt;9,'County Data'!D171,"*")</f>
        <v>*</v>
      </c>
      <c r="E175" s="45" t="str">
        <f>IF('County Data'!G171&gt;9,'County Data'!F171,"*")</f>
        <v>*</v>
      </c>
      <c r="F175" s="44" t="str">
        <f>IF('County Data'!I171&gt;9,'County Data'!H171,"*")</f>
        <v>*</v>
      </c>
      <c r="G175" s="44" t="str">
        <f>IF('County Data'!K171&gt;9,'County Data'!J171,"*")</f>
        <v>*</v>
      </c>
      <c r="H175" s="45" t="str">
        <f>IF('County Data'!M171&gt;9,'County Data'!L171,"*")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Data'!A172</f>
        <v>0</v>
      </c>
      <c r="C176" s="44" t="str">
        <f>IF('County Data'!C172&gt;9,'County Data'!B172,"*")</f>
        <v>*</v>
      </c>
      <c r="D176" s="44" t="str">
        <f>IF('County Data'!E172&gt;9,'County Data'!D172,"*")</f>
        <v>*</v>
      </c>
      <c r="E176" s="45" t="str">
        <f>IF('County Data'!G172&gt;9,'County Data'!F172,"*")</f>
        <v>*</v>
      </c>
      <c r="F176" s="44" t="str">
        <f>IF('County Data'!I172&gt;9,'County Data'!H172,"*")</f>
        <v>*</v>
      </c>
      <c r="G176" s="44" t="str">
        <f>IF('County Data'!K172&gt;9,'County Data'!J172,"*")</f>
        <v>*</v>
      </c>
      <c r="H176" s="45" t="str">
        <f>IF('County Data'!M172&gt;9,'County Data'!L172,"*")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Data'!A173</f>
        <v>0</v>
      </c>
      <c r="C177" s="44" t="str">
        <f>IF('County Data'!C173&gt;9,'County Data'!B173,"*")</f>
        <v>*</v>
      </c>
      <c r="D177" s="44" t="str">
        <f>IF('County Data'!E173&gt;9,'County Data'!D173,"*")</f>
        <v>*</v>
      </c>
      <c r="E177" s="45" t="str">
        <f>IF('County Data'!G173&gt;9,'County Data'!F173,"*")</f>
        <v>*</v>
      </c>
      <c r="F177" s="44" t="str">
        <f>IF('County Data'!I173&gt;9,'County Data'!H173,"*")</f>
        <v>*</v>
      </c>
      <c r="G177" s="44" t="str">
        <f>IF('County Data'!K173&gt;9,'County Data'!J173,"*")</f>
        <v>*</v>
      </c>
      <c r="H177" s="45" t="str">
        <f>IF('County Data'!M173&gt;9,'County Data'!L173,"*")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Data'!A174</f>
        <v>0</v>
      </c>
      <c r="C178" s="44" t="str">
        <f>IF('County Data'!C174&gt;9,'County Data'!B174,"*")</f>
        <v>*</v>
      </c>
      <c r="D178" s="44" t="str">
        <f>IF('County Data'!E174&gt;9,'County Data'!D174,"*")</f>
        <v>*</v>
      </c>
      <c r="E178" s="45" t="str">
        <f>IF('County Data'!G174&gt;9,'County Data'!F174,"*")</f>
        <v>*</v>
      </c>
      <c r="F178" s="44" t="str">
        <f>IF('County Data'!I174&gt;9,'County Data'!H174,"*")</f>
        <v>*</v>
      </c>
      <c r="G178" s="44" t="str">
        <f>IF('County Data'!K174&gt;9,'County Data'!J174,"*")</f>
        <v>*</v>
      </c>
      <c r="H178" s="45" t="str">
        <f>IF('County Data'!M174&gt;9,'County Data'!L174,"*")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Data'!A175</f>
        <v>0</v>
      </c>
      <c r="C179" s="44" t="str">
        <f>IF('County Data'!C175&gt;9,'County Data'!B175,"*")</f>
        <v>*</v>
      </c>
      <c r="D179" s="44" t="str">
        <f>IF('County Data'!E175&gt;9,'County Data'!D175,"*")</f>
        <v>*</v>
      </c>
      <c r="E179" s="45" t="str">
        <f>IF('County Data'!G175&gt;9,'County Data'!F175,"*")</f>
        <v>*</v>
      </c>
      <c r="F179" s="44" t="str">
        <f>IF('County Data'!I175&gt;9,'County Data'!H175,"*")</f>
        <v>*</v>
      </c>
      <c r="G179" s="44" t="str">
        <f>IF('County Data'!K175&gt;9,'County Data'!J175,"*")</f>
        <v>*</v>
      </c>
      <c r="H179" s="45" t="str">
        <f>IF('County Data'!M175&gt;9,'County Data'!L175,"*")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Data'!A176</f>
        <v>0</v>
      </c>
      <c r="C180" s="44" t="str">
        <f>IF('County Data'!C176&gt;9,'County Data'!B176,"*")</f>
        <v>*</v>
      </c>
      <c r="D180" s="44" t="str">
        <f>IF('County Data'!E176&gt;9,'County Data'!D176,"*")</f>
        <v>*</v>
      </c>
      <c r="E180" s="45" t="str">
        <f>IF('County Data'!G176&gt;9,'County Data'!F176,"*")</f>
        <v>*</v>
      </c>
      <c r="F180" s="44" t="str">
        <f>IF('County Data'!I176&gt;9,'County Data'!H176,"*")</f>
        <v>*</v>
      </c>
      <c r="G180" s="44" t="str">
        <f>IF('County Data'!K176&gt;9,'County Data'!J176,"*")</f>
        <v>*</v>
      </c>
      <c r="H180" s="45" t="str">
        <f>IF('County Data'!M176&gt;9,'County Data'!L176,"*")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Data'!A177</f>
        <v>0</v>
      </c>
      <c r="C181" s="44" t="str">
        <f>IF('County Data'!C177&gt;9,'County Data'!B177,"*")</f>
        <v>*</v>
      </c>
      <c r="D181" s="44" t="str">
        <f>IF('County Data'!E177&gt;9,'County Data'!D177,"*")</f>
        <v>*</v>
      </c>
      <c r="E181" s="45" t="str">
        <f>IF('County Data'!G177&gt;9,'County Data'!F177,"*")</f>
        <v>*</v>
      </c>
      <c r="F181" s="44" t="str">
        <f>IF('County Data'!I177&gt;9,'County Data'!H177,"*")</f>
        <v>*</v>
      </c>
      <c r="G181" s="44" t="str">
        <f>IF('County Data'!K177&gt;9,'County Data'!J177,"*")</f>
        <v>*</v>
      </c>
      <c r="H181" s="45" t="str">
        <f>IF('County Data'!M177&gt;9,'County Data'!L177,"*")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Data'!A178</f>
        <v>0</v>
      </c>
      <c r="C182" s="44" t="str">
        <f>IF('County Data'!C178&gt;9,'County Data'!B178,"*")</f>
        <v>*</v>
      </c>
      <c r="D182" s="44" t="str">
        <f>IF('County Data'!E178&gt;9,'County Data'!D178,"*")</f>
        <v>*</v>
      </c>
      <c r="E182" s="45" t="str">
        <f>IF('County Data'!G178&gt;9,'County Data'!F178,"*")</f>
        <v>*</v>
      </c>
      <c r="F182" s="44" t="str">
        <f>IF('County Data'!I178&gt;9,'County Data'!H178,"*")</f>
        <v>*</v>
      </c>
      <c r="G182" s="44" t="str">
        <f>IF('County Data'!K178&gt;9,'County Data'!J178,"*")</f>
        <v>*</v>
      </c>
      <c r="H182" s="45" t="str">
        <f>IF('County Data'!M178&gt;9,'County Data'!L178,"*")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Data'!A179</f>
        <v>0</v>
      </c>
      <c r="C183" s="44" t="str">
        <f>IF('County Data'!C179&gt;9,'County Data'!B179,"*")</f>
        <v>*</v>
      </c>
      <c r="D183" s="44" t="str">
        <f>IF('County Data'!E179&gt;9,'County Data'!D179,"*")</f>
        <v>*</v>
      </c>
      <c r="E183" s="45" t="str">
        <f>IF('County Data'!G179&gt;9,'County Data'!F179,"*")</f>
        <v>*</v>
      </c>
      <c r="F183" s="44" t="str">
        <f>IF('County Data'!I179&gt;9,'County Data'!H179,"*")</f>
        <v>*</v>
      </c>
      <c r="G183" s="44" t="str">
        <f>IF('County Data'!K179&gt;9,'County Data'!J179,"*")</f>
        <v>*</v>
      </c>
      <c r="H183" s="45" t="str">
        <f>IF('County Data'!M179&gt;9,'County Data'!L179,"*")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Data'!A180</f>
        <v>0</v>
      </c>
      <c r="C184" s="44" t="str">
        <f>IF('County Data'!C180&gt;9,'County Data'!B180,"*")</f>
        <v>*</v>
      </c>
      <c r="D184" s="44" t="str">
        <f>IF('County Data'!E180&gt;9,'County Data'!D180,"*")</f>
        <v>*</v>
      </c>
      <c r="E184" s="45" t="str">
        <f>IF('County Data'!G180&gt;9,'County Data'!F180,"*")</f>
        <v>*</v>
      </c>
      <c r="F184" s="44" t="str">
        <f>IF('County Data'!I180&gt;9,'County Data'!H180,"*")</f>
        <v>*</v>
      </c>
      <c r="G184" s="44" t="str">
        <f>IF('County Data'!K180&gt;9,'County Data'!J180,"*")</f>
        <v>*</v>
      </c>
      <c r="H184" s="45" t="str">
        <f>IF('County Data'!M180&gt;9,'County Data'!L180,"*")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Data'!A181</f>
        <v>0</v>
      </c>
      <c r="C185" s="44" t="str">
        <f>IF('County Data'!C181&gt;9,'County Data'!B181,"*")</f>
        <v>*</v>
      </c>
      <c r="D185" s="44" t="str">
        <f>IF('County Data'!E181&gt;9,'County Data'!D181,"*")</f>
        <v>*</v>
      </c>
      <c r="E185" s="45" t="str">
        <f>IF('County Data'!G181&gt;9,'County Data'!F181,"*")</f>
        <v>*</v>
      </c>
      <c r="F185" s="44" t="str">
        <f>IF('County Data'!I181&gt;9,'County Data'!H181,"*")</f>
        <v>*</v>
      </c>
      <c r="G185" s="44" t="str">
        <f>IF('County Data'!K181&gt;9,'County Data'!J181,"*")</f>
        <v>*</v>
      </c>
      <c r="H185" s="45" t="str">
        <f>IF('County Data'!M181&gt;9,'County Data'!L181,"*")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Data'!A182</f>
        <v>0</v>
      </c>
      <c r="C186" s="44" t="str">
        <f>IF('County Data'!C182&gt;9,'County Data'!B182,"*")</f>
        <v>*</v>
      </c>
      <c r="D186" s="44" t="str">
        <f>IF('County Data'!E182&gt;9,'County Data'!D182,"*")</f>
        <v>*</v>
      </c>
      <c r="E186" s="45" t="str">
        <f>IF('County Data'!G182&gt;9,'County Data'!F182,"*")</f>
        <v>*</v>
      </c>
      <c r="F186" s="44" t="str">
        <f>IF('County Data'!I182&gt;9,'County Data'!H182,"*")</f>
        <v>*</v>
      </c>
      <c r="G186" s="44" t="str">
        <f>IF('County Data'!K182&gt;9,'County Data'!J182,"*")</f>
        <v>*</v>
      </c>
      <c r="H186" s="45" t="str">
        <f>IF('County Data'!M182&gt;9,'County Data'!L182,"*")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Data'!A183</f>
        <v>0</v>
      </c>
      <c r="C187" s="44" t="str">
        <f>IF('County Data'!C183&gt;9,'County Data'!B183,"*")</f>
        <v>*</v>
      </c>
      <c r="D187" s="44" t="str">
        <f>IF('County Data'!E183&gt;9,'County Data'!D183,"*")</f>
        <v>*</v>
      </c>
      <c r="E187" s="45" t="str">
        <f>IF('County Data'!G183&gt;9,'County Data'!F183,"*")</f>
        <v>*</v>
      </c>
      <c r="F187" s="44" t="str">
        <f>IF('County Data'!I183&gt;9,'County Data'!H183,"*")</f>
        <v>*</v>
      </c>
      <c r="G187" s="44" t="str">
        <f>IF('County Data'!K183&gt;9,'County Data'!J183,"*")</f>
        <v>*</v>
      </c>
      <c r="H187" s="45" t="str">
        <f>IF('County Data'!M183&gt;9,'County Data'!L183,"*")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Data'!A184</f>
        <v>0</v>
      </c>
      <c r="C188" s="44" t="str">
        <f>IF('County Data'!C184&gt;9,'County Data'!B184,"*")</f>
        <v>*</v>
      </c>
      <c r="D188" s="44" t="str">
        <f>IF('County Data'!E184&gt;9,'County Data'!D184,"*")</f>
        <v>*</v>
      </c>
      <c r="E188" s="45" t="str">
        <f>IF('County Data'!G184&gt;9,'County Data'!F184,"*")</f>
        <v>*</v>
      </c>
      <c r="F188" s="44" t="str">
        <f>IF('County Data'!I184&gt;9,'County Data'!H184,"*")</f>
        <v>*</v>
      </c>
      <c r="G188" s="44" t="str">
        <f>IF('County Data'!K184&gt;9,'County Data'!J184,"*")</f>
        <v>*</v>
      </c>
      <c r="H188" s="45" t="str">
        <f>IF('County Data'!M184&gt;9,'County Data'!L184,"*")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Data'!A185</f>
        <v>0</v>
      </c>
      <c r="C189" s="44" t="str">
        <f>IF('County Data'!C185&gt;9,'County Data'!B185,"*")</f>
        <v>*</v>
      </c>
      <c r="D189" s="44" t="str">
        <f>IF('County Data'!E185&gt;9,'County Data'!D185,"*")</f>
        <v>*</v>
      </c>
      <c r="E189" s="45" t="str">
        <f>IF('County Data'!G185&gt;9,'County Data'!F185,"*")</f>
        <v>*</v>
      </c>
      <c r="F189" s="44" t="str">
        <f>IF('County Data'!I185&gt;9,'County Data'!H185,"*")</f>
        <v>*</v>
      </c>
      <c r="G189" s="44" t="str">
        <f>IF('County Data'!K185&gt;9,'County Data'!J185,"*")</f>
        <v>*</v>
      </c>
      <c r="H189" s="45" t="str">
        <f>IF('County Data'!M185&gt;9,'County Data'!L185,"*")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Data'!A186</f>
        <v>0</v>
      </c>
      <c r="C190" s="44" t="str">
        <f>IF('County Data'!C186&gt;9,'County Data'!B186,"*")</f>
        <v>*</v>
      </c>
      <c r="D190" s="44" t="str">
        <f>IF('County Data'!E186&gt;9,'County Data'!D186,"*")</f>
        <v>*</v>
      </c>
      <c r="E190" s="45" t="str">
        <f>IF('County Data'!G186&gt;9,'County Data'!F186,"*")</f>
        <v>*</v>
      </c>
      <c r="F190" s="44" t="str">
        <f>IF('County Data'!I186&gt;9,'County Data'!H186,"*")</f>
        <v>*</v>
      </c>
      <c r="G190" s="44" t="str">
        <f>IF('County Data'!K186&gt;9,'County Data'!J186,"*")</f>
        <v>*</v>
      </c>
      <c r="H190" s="45" t="str">
        <f>IF('County Data'!M186&gt;9,'County Data'!L186,"*")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Data'!A187</f>
        <v>0</v>
      </c>
      <c r="C191" s="44" t="str">
        <f>IF('County Data'!C187&gt;9,'County Data'!B187,"*")</f>
        <v>*</v>
      </c>
      <c r="D191" s="44" t="str">
        <f>IF('County Data'!E187&gt;9,'County Data'!D187,"*")</f>
        <v>*</v>
      </c>
      <c r="E191" s="45" t="str">
        <f>IF('County Data'!G187&gt;9,'County Data'!F187,"*")</f>
        <v>*</v>
      </c>
      <c r="F191" s="44" t="str">
        <f>IF('County Data'!I187&gt;9,'County Data'!H187,"*")</f>
        <v>*</v>
      </c>
      <c r="G191" s="44" t="str">
        <f>IF('County Data'!K187&gt;9,'County Data'!J187,"*")</f>
        <v>*</v>
      </c>
      <c r="H191" s="45" t="str">
        <f>IF('County Data'!M187&gt;9,'County Data'!L187,"*")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Data'!A188</f>
        <v>0</v>
      </c>
      <c r="C192" s="44" t="str">
        <f>IF('County Data'!C188&gt;9,'County Data'!B188,"*")</f>
        <v>*</v>
      </c>
      <c r="D192" s="44" t="str">
        <f>IF('County Data'!E188&gt;9,'County Data'!D188,"*")</f>
        <v>*</v>
      </c>
      <c r="E192" s="45" t="str">
        <f>IF('County Data'!G188&gt;9,'County Data'!F188,"*")</f>
        <v>*</v>
      </c>
      <c r="F192" s="44" t="str">
        <f>IF('County Data'!I188&gt;9,'County Data'!H188,"*")</f>
        <v>*</v>
      </c>
      <c r="G192" s="44" t="str">
        <f>IF('County Data'!K188&gt;9,'County Data'!J188,"*")</f>
        <v>*</v>
      </c>
      <c r="H192" s="45" t="str">
        <f>IF('County Data'!M188&gt;9,'County Data'!L188,"*")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Data'!A189</f>
        <v>0</v>
      </c>
      <c r="C193" s="44" t="str">
        <f>IF('County Data'!C189&gt;9,'County Data'!B189,"*")</f>
        <v>*</v>
      </c>
      <c r="D193" s="44" t="str">
        <f>IF('County Data'!E189&gt;9,'County Data'!D189,"*")</f>
        <v>*</v>
      </c>
      <c r="E193" s="45" t="str">
        <f>IF('County Data'!G189&gt;9,'County Data'!F189,"*")</f>
        <v>*</v>
      </c>
      <c r="F193" s="44" t="str">
        <f>IF('County Data'!I189&gt;9,'County Data'!H189,"*")</f>
        <v>*</v>
      </c>
      <c r="G193" s="44" t="str">
        <f>IF('County Data'!K189&gt;9,'County Data'!J189,"*")</f>
        <v>*</v>
      </c>
      <c r="H193" s="45" t="str">
        <f>IF('County Data'!M189&gt;9,'County Data'!L189,"*")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Data'!A190</f>
        <v>0</v>
      </c>
      <c r="C194" s="44" t="str">
        <f>IF('County Data'!C190&gt;9,'County Data'!B190,"*")</f>
        <v>*</v>
      </c>
      <c r="D194" s="44" t="str">
        <f>IF('County Data'!E190&gt;9,'County Data'!D190,"*")</f>
        <v>*</v>
      </c>
      <c r="E194" s="45" t="str">
        <f>IF('County Data'!G190&gt;9,'County Data'!F190,"*")</f>
        <v>*</v>
      </c>
      <c r="F194" s="44" t="str">
        <f>IF('County Data'!I190&gt;9,'County Data'!H190,"*")</f>
        <v>*</v>
      </c>
      <c r="G194" s="44" t="str">
        <f>IF('County Data'!K190&gt;9,'County Data'!J190,"*")</f>
        <v>*</v>
      </c>
      <c r="H194" s="45" t="str">
        <f>IF('County Data'!M190&gt;9,'County Data'!L190,"*")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Data'!A191</f>
        <v>0</v>
      </c>
      <c r="C195" s="44" t="str">
        <f>IF('County Data'!C191&gt;9,'County Data'!B191,"*")</f>
        <v>*</v>
      </c>
      <c r="D195" s="44" t="str">
        <f>IF('County Data'!E191&gt;9,'County Data'!D191,"*")</f>
        <v>*</v>
      </c>
      <c r="E195" s="45" t="str">
        <f>IF('County Data'!G191&gt;9,'County Data'!F191,"*")</f>
        <v>*</v>
      </c>
      <c r="F195" s="44" t="str">
        <f>IF('County Data'!I191&gt;9,'County Data'!H191,"*")</f>
        <v>*</v>
      </c>
      <c r="G195" s="44" t="str">
        <f>IF('County Data'!K191&gt;9,'County Data'!J191,"*")</f>
        <v>*</v>
      </c>
      <c r="H195" s="45" t="str">
        <f>IF('County Data'!M191&gt;9,'County Data'!L191,"*")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Data'!A192</f>
        <v>0</v>
      </c>
      <c r="C196" s="44" t="str">
        <f>IF('County Data'!C192&gt;9,'County Data'!B192,"*")</f>
        <v>*</v>
      </c>
      <c r="D196" s="44" t="str">
        <f>IF('County Data'!E192&gt;9,'County Data'!D192,"*")</f>
        <v>*</v>
      </c>
      <c r="E196" s="45" t="str">
        <f>IF('County Data'!G192&gt;9,'County Data'!F192,"*")</f>
        <v>*</v>
      </c>
      <c r="F196" s="44" t="str">
        <f>IF('County Data'!I192&gt;9,'County Data'!H192,"*")</f>
        <v>*</v>
      </c>
      <c r="G196" s="44" t="str">
        <f>IF('County Data'!K192&gt;9,'County Data'!J192,"*")</f>
        <v>*</v>
      </c>
      <c r="H196" s="45" t="str">
        <f>IF('County Data'!M192&gt;9,'County Data'!L192,"*")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Data'!A193</f>
        <v>0</v>
      </c>
      <c r="C197" s="44" t="str">
        <f>IF('County Data'!C193&gt;9,'County Data'!B193,"*")</f>
        <v>*</v>
      </c>
      <c r="D197" s="44" t="str">
        <f>IF('County Data'!E193&gt;9,'County Data'!D193,"*")</f>
        <v>*</v>
      </c>
      <c r="E197" s="45" t="str">
        <f>IF('County Data'!G193&gt;9,'County Data'!F193,"*")</f>
        <v>*</v>
      </c>
      <c r="F197" s="44" t="str">
        <f>IF('County Data'!I193&gt;9,'County Data'!H193,"*")</f>
        <v>*</v>
      </c>
      <c r="G197" s="44" t="str">
        <f>IF('County Data'!K193&gt;9,'County Data'!J193,"*")</f>
        <v>*</v>
      </c>
      <c r="H197" s="45" t="str">
        <f>IF('County Data'!M193&gt;9,'County Data'!L193,"*")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Data'!A194</f>
        <v>0</v>
      </c>
      <c r="C198" s="44" t="str">
        <f>IF('County Data'!C194&gt;9,'County Data'!B194,"*")</f>
        <v>*</v>
      </c>
      <c r="D198" s="44" t="str">
        <f>IF('County Data'!E194&gt;9,'County Data'!D194,"*")</f>
        <v>*</v>
      </c>
      <c r="E198" s="45" t="str">
        <f>IF('County Data'!G194&gt;9,'County Data'!F194,"*")</f>
        <v>*</v>
      </c>
      <c r="F198" s="44" t="str">
        <f>IF('County Data'!I194&gt;9,'County Data'!H194,"*")</f>
        <v>*</v>
      </c>
      <c r="G198" s="44" t="str">
        <f>IF('County Data'!K194&gt;9,'County Data'!J194,"*")</f>
        <v>*</v>
      </c>
      <c r="H198" s="45" t="str">
        <f>IF('County Data'!M194&gt;9,'County Data'!L194,"*")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Data'!A195</f>
        <v>0</v>
      </c>
      <c r="C199" s="44" t="str">
        <f>IF('County Data'!C195&gt;9,'County Data'!B195,"*")</f>
        <v>*</v>
      </c>
      <c r="D199" s="44" t="str">
        <f>IF('County Data'!E195&gt;9,'County Data'!D195,"*")</f>
        <v>*</v>
      </c>
      <c r="E199" s="45" t="str">
        <f>IF('County Data'!G195&gt;9,'County Data'!F195,"*")</f>
        <v>*</v>
      </c>
      <c r="F199" s="44" t="str">
        <f>IF('County Data'!I195&gt;9,'County Data'!H195,"*")</f>
        <v>*</v>
      </c>
      <c r="G199" s="44" t="str">
        <f>IF('County Data'!K195&gt;9,'County Data'!J195,"*")</f>
        <v>*</v>
      </c>
      <c r="H199" s="45" t="str">
        <f>IF('County Data'!M195&gt;9,'County Data'!L195,"*")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Data'!A196</f>
        <v>0</v>
      </c>
      <c r="C200" s="44" t="str">
        <f>IF('County Data'!C196&gt;9,'County Data'!B196,"*")</f>
        <v>*</v>
      </c>
      <c r="D200" s="44" t="str">
        <f>IF('County Data'!E196&gt;9,'County Data'!D196,"*")</f>
        <v>*</v>
      </c>
      <c r="E200" s="45" t="str">
        <f>IF('County Data'!G196&gt;9,'County Data'!F196,"*")</f>
        <v>*</v>
      </c>
      <c r="F200" s="44" t="str">
        <f>IF('County Data'!I196&gt;9,'County Data'!H196,"*")</f>
        <v>*</v>
      </c>
      <c r="G200" s="44" t="str">
        <f>IF('County Data'!K196&gt;9,'County Data'!J196,"*")</f>
        <v>*</v>
      </c>
      <c r="H200" s="45" t="str">
        <f>IF('County Data'!M196&gt;9,'County Data'!L196,"*")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Data'!A197</f>
        <v>0</v>
      </c>
      <c r="C201" s="44" t="str">
        <f>IF('County Data'!C197&gt;9,'County Data'!B197,"*")</f>
        <v>*</v>
      </c>
      <c r="D201" s="44" t="str">
        <f>IF('County Data'!E197&gt;9,'County Data'!D197,"*")</f>
        <v>*</v>
      </c>
      <c r="E201" s="45" t="str">
        <f>IF('County Data'!G197&gt;9,'County Data'!F197,"*")</f>
        <v>*</v>
      </c>
      <c r="F201" s="44" t="str">
        <f>IF('County Data'!I197&gt;9,'County Data'!H197,"*")</f>
        <v>*</v>
      </c>
      <c r="G201" s="44" t="str">
        <f>IF('County Data'!K197&gt;9,'County Data'!J197,"*")</f>
        <v>*</v>
      </c>
      <c r="H201" s="45" t="str">
        <f>IF('County Data'!M197&gt;9,'County Data'!L197,"*")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Data'!A198</f>
        <v>0</v>
      </c>
      <c r="C202" s="44" t="str">
        <f>IF('County Data'!C198&gt;9,'County Data'!B198,"*")</f>
        <v>*</v>
      </c>
      <c r="D202" s="44" t="str">
        <f>IF('County Data'!E198&gt;9,'County Data'!D198,"*")</f>
        <v>*</v>
      </c>
      <c r="E202" s="45" t="str">
        <f>IF('County Data'!G198&gt;9,'County Data'!F198,"*")</f>
        <v>*</v>
      </c>
      <c r="F202" s="44" t="str">
        <f>IF('County Data'!I198&gt;9,'County Data'!H198,"*")</f>
        <v>*</v>
      </c>
      <c r="G202" s="44" t="str">
        <f>IF('County Data'!K198&gt;9,'County Data'!J198,"*")</f>
        <v>*</v>
      </c>
      <c r="H202" s="45" t="str">
        <f>IF('County Data'!M198&gt;9,'County Data'!L198,"*")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Data'!A199</f>
        <v>0</v>
      </c>
      <c r="C203" s="44" t="str">
        <f>IF('County Data'!C199&gt;9,'County Data'!B199,"*")</f>
        <v>*</v>
      </c>
      <c r="D203" s="44" t="str">
        <f>IF('County Data'!E199&gt;9,'County Data'!D199,"*")</f>
        <v>*</v>
      </c>
      <c r="E203" s="45" t="str">
        <f>IF('County Data'!G199&gt;9,'County Data'!F199,"*")</f>
        <v>*</v>
      </c>
      <c r="F203" s="44" t="str">
        <f>IF('County Data'!I199&gt;9,'County Data'!H199,"*")</f>
        <v>*</v>
      </c>
      <c r="G203" s="44" t="str">
        <f>IF('County Data'!K199&gt;9,'County Data'!J199,"*")</f>
        <v>*</v>
      </c>
      <c r="H203" s="45" t="str">
        <f>IF('County Data'!M199&gt;9,'County Data'!L199,"*")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Data'!A200</f>
        <v>0</v>
      </c>
      <c r="C204" s="44" t="str">
        <f>IF('County Data'!C200&gt;9,'County Data'!B200,"*")</f>
        <v>*</v>
      </c>
      <c r="D204" s="44" t="str">
        <f>IF('County Data'!E200&gt;9,'County Data'!D200,"*")</f>
        <v>*</v>
      </c>
      <c r="E204" s="45" t="str">
        <f>IF('County Data'!G200&gt;9,'County Data'!F200,"*")</f>
        <v>*</v>
      </c>
      <c r="F204" s="44" t="str">
        <f>IF('County Data'!I200&gt;9,'County Data'!H200,"*")</f>
        <v>*</v>
      </c>
      <c r="G204" s="44" t="str">
        <f>IF('County Data'!K200&gt;9,'County Data'!J200,"*")</f>
        <v>*</v>
      </c>
      <c r="H204" s="45" t="str">
        <f>IF('County Data'!M200&gt;9,'County Data'!L200,"*")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Data'!A201</f>
        <v>0</v>
      </c>
      <c r="C205" s="44" t="str">
        <f>IF('County Data'!C201&gt;9,'County Data'!B201,"*")</f>
        <v>*</v>
      </c>
      <c r="D205" s="44" t="str">
        <f>IF('County Data'!E201&gt;9,'County Data'!D201,"*")</f>
        <v>*</v>
      </c>
      <c r="E205" s="45" t="str">
        <f>IF('County Data'!G201&gt;9,'County Data'!F201,"*")</f>
        <v>*</v>
      </c>
      <c r="F205" s="44" t="str">
        <f>IF('County Data'!I201&gt;9,'County Data'!H201,"*")</f>
        <v>*</v>
      </c>
      <c r="G205" s="44" t="str">
        <f>IF('County Data'!K201&gt;9,'County Data'!J201,"*")</f>
        <v>*</v>
      </c>
      <c r="H205" s="45" t="str">
        <f>IF('County Data'!M201&gt;9,'County Data'!L201,"*")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Data'!A202</f>
        <v>0</v>
      </c>
      <c r="C206" s="44" t="str">
        <f>IF('County Data'!C202&gt;9,'County Data'!B202,"*")</f>
        <v>*</v>
      </c>
      <c r="D206" s="44" t="str">
        <f>IF('County Data'!E202&gt;9,'County Data'!D202,"*")</f>
        <v>*</v>
      </c>
      <c r="E206" s="45" t="str">
        <f>IF('County Data'!G202&gt;9,'County Data'!F202,"*")</f>
        <v>*</v>
      </c>
      <c r="F206" s="44" t="str">
        <f>IF('County Data'!I202&gt;9,'County Data'!H202,"*")</f>
        <v>*</v>
      </c>
      <c r="G206" s="44" t="str">
        <f>IF('County Data'!K202&gt;9,'County Data'!J202,"*")</f>
        <v>*</v>
      </c>
      <c r="H206" s="45" t="str">
        <f>IF('County Data'!M202&gt;9,'County Data'!L202,"*")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Data'!A203</f>
        <v>0</v>
      </c>
      <c r="C207" s="44" t="str">
        <f>IF('County Data'!C203&gt;9,'County Data'!B203,"*")</f>
        <v>*</v>
      </c>
      <c r="D207" s="44" t="str">
        <f>IF('County Data'!E203&gt;9,'County Data'!D203,"*")</f>
        <v>*</v>
      </c>
      <c r="E207" s="45" t="str">
        <f>IF('County Data'!G203&gt;9,'County Data'!F203,"*")</f>
        <v>*</v>
      </c>
      <c r="F207" s="44" t="str">
        <f>IF('County Data'!I203&gt;9,'County Data'!H203,"*")</f>
        <v>*</v>
      </c>
      <c r="G207" s="44" t="str">
        <f>IF('County Data'!K203&gt;9,'County Data'!J203,"*")</f>
        <v>*</v>
      </c>
      <c r="H207" s="45" t="str">
        <f>IF('County Data'!M203&gt;9,'County Data'!L203,"*")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Data'!A204</f>
        <v>0</v>
      </c>
      <c r="C208" s="44" t="str">
        <f>IF('County Data'!C204&gt;9,'County Data'!B204,"*")</f>
        <v>*</v>
      </c>
      <c r="D208" s="44" t="str">
        <f>IF('County Data'!E204&gt;9,'County Data'!D204,"*")</f>
        <v>*</v>
      </c>
      <c r="E208" s="45" t="str">
        <f>IF('County Data'!G204&gt;9,'County Data'!F204,"*")</f>
        <v>*</v>
      </c>
      <c r="F208" s="44" t="str">
        <f>IF('County Data'!I204&gt;9,'County Data'!H204,"*")</f>
        <v>*</v>
      </c>
      <c r="G208" s="44" t="str">
        <f>IF('County Data'!K204&gt;9,'County Data'!J204,"*")</f>
        <v>*</v>
      </c>
      <c r="H208" s="45" t="str">
        <f>IF('County Data'!M204&gt;9,'County Data'!L204,"*")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Data'!A205</f>
        <v>0</v>
      </c>
      <c r="C209" s="44" t="str">
        <f>IF('County Data'!C205&gt;9,'County Data'!B205,"*")</f>
        <v>*</v>
      </c>
      <c r="D209" s="44" t="str">
        <f>IF('County Data'!E205&gt;9,'County Data'!D205,"*")</f>
        <v>*</v>
      </c>
      <c r="E209" s="45" t="str">
        <f>IF('County Data'!G205&gt;9,'County Data'!F205,"*")</f>
        <v>*</v>
      </c>
      <c r="F209" s="44" t="str">
        <f>IF('County Data'!I205&gt;9,'County Data'!H205,"*")</f>
        <v>*</v>
      </c>
      <c r="G209" s="44" t="str">
        <f>IF('County Data'!K205&gt;9,'County Data'!J205,"*")</f>
        <v>*</v>
      </c>
      <c r="H209" s="45" t="str">
        <f>IF('County Data'!M205&gt;9,'County Data'!L205,"*")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Data'!A206</f>
        <v>0</v>
      </c>
      <c r="C210" s="44" t="str">
        <f>IF('County Data'!C206&gt;9,'County Data'!B206,"*")</f>
        <v>*</v>
      </c>
      <c r="D210" s="44" t="str">
        <f>IF('County Data'!E206&gt;9,'County Data'!D206,"*")</f>
        <v>*</v>
      </c>
      <c r="E210" s="45" t="str">
        <f>IF('County Data'!G206&gt;9,'County Data'!F206,"*")</f>
        <v>*</v>
      </c>
      <c r="F210" s="44" t="str">
        <f>IF('County Data'!I206&gt;9,'County Data'!H206,"*")</f>
        <v>*</v>
      </c>
      <c r="G210" s="44" t="str">
        <f>IF('County Data'!K206&gt;9,'County Data'!J206,"*")</f>
        <v>*</v>
      </c>
      <c r="H210" s="45" t="str">
        <f>IF('County Data'!M206&gt;9,'County Data'!L206,"*")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Data'!A207</f>
        <v>0</v>
      </c>
      <c r="C211" s="44" t="str">
        <f>IF('County Data'!C207&gt;9,'County Data'!B207,"*")</f>
        <v>*</v>
      </c>
      <c r="D211" s="44" t="str">
        <f>IF('County Data'!E207&gt;9,'County Data'!D207,"*")</f>
        <v>*</v>
      </c>
      <c r="E211" s="45" t="str">
        <f>IF('County Data'!G207&gt;9,'County Data'!F207,"*")</f>
        <v>*</v>
      </c>
      <c r="F211" s="44" t="str">
        <f>IF('County Data'!I207&gt;9,'County Data'!H207,"*")</f>
        <v>*</v>
      </c>
      <c r="G211" s="44" t="str">
        <f>IF('County Data'!K207&gt;9,'County Data'!J207,"*")</f>
        <v>*</v>
      </c>
      <c r="H211" s="45" t="str">
        <f>IF('County Data'!M207&gt;9,'County Data'!L207,"*")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Data'!A208</f>
        <v>0</v>
      </c>
      <c r="C212" s="44" t="str">
        <f>IF('County Data'!C208&gt;9,'County Data'!B208,"*")</f>
        <v>*</v>
      </c>
      <c r="D212" s="44" t="str">
        <f>IF('County Data'!E208&gt;9,'County Data'!D208,"*")</f>
        <v>*</v>
      </c>
      <c r="E212" s="45" t="str">
        <f>IF('County Data'!G208&gt;9,'County Data'!F208,"*")</f>
        <v>*</v>
      </c>
      <c r="F212" s="44" t="str">
        <f>IF('County Data'!I208&gt;9,'County Data'!H208,"*")</f>
        <v>*</v>
      </c>
      <c r="G212" s="44" t="str">
        <f>IF('County Data'!K208&gt;9,'County Data'!J208,"*")</f>
        <v>*</v>
      </c>
      <c r="H212" s="45" t="str">
        <f>IF('County Data'!M208&gt;9,'County Data'!L208,"*")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Data'!A209</f>
        <v>0</v>
      </c>
      <c r="C213" s="44" t="str">
        <f>IF('County Data'!C209&gt;9,'County Data'!B209,"*")</f>
        <v>*</v>
      </c>
      <c r="D213" s="44" t="str">
        <f>IF('County Data'!E209&gt;9,'County Data'!D209,"*")</f>
        <v>*</v>
      </c>
      <c r="E213" s="45" t="str">
        <f>IF('County Data'!G209&gt;9,'County Data'!F209,"*")</f>
        <v>*</v>
      </c>
      <c r="F213" s="44" t="str">
        <f>IF('County Data'!I209&gt;9,'County Data'!H209,"*")</f>
        <v>*</v>
      </c>
      <c r="G213" s="44" t="str">
        <f>IF('County Data'!K209&gt;9,'County Data'!J209,"*")</f>
        <v>*</v>
      </c>
      <c r="H213" s="45" t="str">
        <f>IF('County Data'!M209&gt;9,'County Data'!L209,"*")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Data'!A210</f>
        <v>0</v>
      </c>
      <c r="C214" s="44" t="str">
        <f>IF('County Data'!C210&gt;9,'County Data'!B210,"*")</f>
        <v>*</v>
      </c>
      <c r="D214" s="44" t="str">
        <f>IF('County Data'!E210&gt;9,'County Data'!D210,"*")</f>
        <v>*</v>
      </c>
      <c r="E214" s="45" t="str">
        <f>IF('County Data'!G210&gt;9,'County Data'!F210,"*")</f>
        <v>*</v>
      </c>
      <c r="F214" s="44" t="str">
        <f>IF('County Data'!I210&gt;9,'County Data'!H210,"*")</f>
        <v>*</v>
      </c>
      <c r="G214" s="44" t="str">
        <f>IF('County Data'!K210&gt;9,'County Data'!J210,"*")</f>
        <v>*</v>
      </c>
      <c r="H214" s="45" t="str">
        <f>IF('County Data'!M210&gt;9,'County Data'!L210,"*")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Data'!A211</f>
        <v>0</v>
      </c>
      <c r="C215" s="44" t="str">
        <f>IF('County Data'!C211&gt;9,'County Data'!B211,"*")</f>
        <v>*</v>
      </c>
      <c r="D215" s="44" t="str">
        <f>IF('County Data'!E211&gt;9,'County Data'!D211,"*")</f>
        <v>*</v>
      </c>
      <c r="E215" s="45" t="str">
        <f>IF('County Data'!G211&gt;9,'County Data'!F211,"*")</f>
        <v>*</v>
      </c>
      <c r="F215" s="44" t="str">
        <f>IF('County Data'!I211&gt;9,'County Data'!H211,"*")</f>
        <v>*</v>
      </c>
      <c r="G215" s="44" t="str">
        <f>IF('County Data'!K211&gt;9,'County Data'!J211,"*")</f>
        <v>*</v>
      </c>
      <c r="H215" s="45" t="str">
        <f>IF('County Data'!M211&gt;9,'County Data'!L211,"*")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Data'!A212</f>
        <v>0</v>
      </c>
      <c r="C216" s="44" t="str">
        <f>IF('County Data'!C212&gt;9,'County Data'!B212,"*")</f>
        <v>*</v>
      </c>
      <c r="D216" s="44" t="str">
        <f>IF('County Data'!E212&gt;9,'County Data'!D212,"*")</f>
        <v>*</v>
      </c>
      <c r="E216" s="45" t="str">
        <f>IF('County Data'!G212&gt;9,'County Data'!F212,"*")</f>
        <v>*</v>
      </c>
      <c r="F216" s="44" t="str">
        <f>IF('County Data'!I212&gt;9,'County Data'!H212,"*")</f>
        <v>*</v>
      </c>
      <c r="G216" s="44" t="str">
        <f>IF('County Data'!K212&gt;9,'County Data'!J212,"*")</f>
        <v>*</v>
      </c>
      <c r="H216" s="45" t="str">
        <f>IF('County Data'!M212&gt;9,'County Data'!L212,"*")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Data'!A213</f>
        <v>0</v>
      </c>
      <c r="C217" s="44" t="str">
        <f>IF('County Data'!C213&gt;9,'County Data'!B213,"*")</f>
        <v>*</v>
      </c>
      <c r="D217" s="44" t="str">
        <f>IF('County Data'!E213&gt;9,'County Data'!D213,"*")</f>
        <v>*</v>
      </c>
      <c r="E217" s="45" t="str">
        <f>IF('County Data'!G213&gt;9,'County Data'!F213,"*")</f>
        <v>*</v>
      </c>
      <c r="F217" s="44" t="str">
        <f>IF('County Data'!I213&gt;9,'County Data'!H213,"*")</f>
        <v>*</v>
      </c>
      <c r="G217" s="44" t="str">
        <f>IF('County Data'!K213&gt;9,'County Data'!J213,"*")</f>
        <v>*</v>
      </c>
      <c r="H217" s="45" t="str">
        <f>IF('County Data'!M213&gt;9,'County Data'!L213,"*")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Data'!A214</f>
        <v>0</v>
      </c>
      <c r="C218" s="44" t="str">
        <f>IF('County Data'!C214&gt;9,'County Data'!B214,"*")</f>
        <v>*</v>
      </c>
      <c r="D218" s="44" t="str">
        <f>IF('County Data'!E214&gt;9,'County Data'!D214,"*")</f>
        <v>*</v>
      </c>
      <c r="E218" s="45" t="str">
        <f>IF('County Data'!G214&gt;9,'County Data'!F214,"*")</f>
        <v>*</v>
      </c>
      <c r="F218" s="44" t="str">
        <f>IF('County Data'!I214&gt;9,'County Data'!H214,"*")</f>
        <v>*</v>
      </c>
      <c r="G218" s="44" t="str">
        <f>IF('County Data'!K214&gt;9,'County Data'!J214,"*")</f>
        <v>*</v>
      </c>
      <c r="H218" s="45" t="str">
        <f>IF('County Data'!M214&gt;9,'County Data'!L214,"*")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Data'!A215</f>
        <v>0</v>
      </c>
      <c r="C219" s="44" t="str">
        <f>IF('County Data'!C215&gt;9,'County Data'!B215,"*")</f>
        <v>*</v>
      </c>
      <c r="D219" s="44" t="str">
        <f>IF('County Data'!E215&gt;9,'County Data'!D215,"*")</f>
        <v>*</v>
      </c>
      <c r="E219" s="45" t="str">
        <f>IF('County Data'!G215&gt;9,'County Data'!F215,"*")</f>
        <v>*</v>
      </c>
      <c r="F219" s="44" t="str">
        <f>IF('County Data'!I215&gt;9,'County Data'!H215,"*")</f>
        <v>*</v>
      </c>
      <c r="G219" s="44" t="str">
        <f>IF('County Data'!K215&gt;9,'County Data'!J215,"*")</f>
        <v>*</v>
      </c>
      <c r="H219" s="45" t="str">
        <f>IF('County Data'!M215&gt;9,'County Data'!L215,"*")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Data'!A216</f>
        <v>0</v>
      </c>
      <c r="C220" s="44" t="str">
        <f>IF('County Data'!C216&gt;9,'County Data'!B216,"*")</f>
        <v>*</v>
      </c>
      <c r="D220" s="44" t="str">
        <f>IF('County Data'!E216&gt;9,'County Data'!D216,"*")</f>
        <v>*</v>
      </c>
      <c r="E220" s="45" t="str">
        <f>IF('County Data'!G216&gt;9,'County Data'!F216,"*")</f>
        <v>*</v>
      </c>
      <c r="F220" s="44" t="str">
        <f>IF('County Data'!I216&gt;9,'County Data'!H216,"*")</f>
        <v>*</v>
      </c>
      <c r="G220" s="44" t="str">
        <f>IF('County Data'!K216&gt;9,'County Data'!J216,"*")</f>
        <v>*</v>
      </c>
      <c r="H220" s="45" t="str">
        <f>IF('County Data'!M216&gt;9,'County Data'!L216,"*")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Data'!A217</f>
        <v>0</v>
      </c>
      <c r="C221" s="44" t="str">
        <f>IF('County Data'!C217&gt;9,'County Data'!B217,"*")</f>
        <v>*</v>
      </c>
      <c r="D221" s="44" t="str">
        <f>IF('County Data'!E217&gt;9,'County Data'!D217,"*")</f>
        <v>*</v>
      </c>
      <c r="E221" s="45" t="str">
        <f>IF('County Data'!G217&gt;9,'County Data'!F217,"*")</f>
        <v>*</v>
      </c>
      <c r="F221" s="44" t="str">
        <f>IF('County Data'!I217&gt;9,'County Data'!H217,"*")</f>
        <v>*</v>
      </c>
      <c r="G221" s="44" t="str">
        <f>IF('County Data'!K217&gt;9,'County Data'!J217,"*")</f>
        <v>*</v>
      </c>
      <c r="H221" s="45" t="str">
        <f>IF('County Data'!M217&gt;9,'County Data'!L217,"*")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Data'!A218</f>
        <v>0</v>
      </c>
      <c r="C222" s="44" t="str">
        <f>IF('County Data'!C218&gt;9,'County Data'!B218,"*")</f>
        <v>*</v>
      </c>
      <c r="D222" s="44" t="str">
        <f>IF('County Data'!E218&gt;9,'County Data'!D218,"*")</f>
        <v>*</v>
      </c>
      <c r="E222" s="45" t="str">
        <f>IF('County Data'!G218&gt;9,'County Data'!F218,"*")</f>
        <v>*</v>
      </c>
      <c r="F222" s="44" t="str">
        <f>IF('County Data'!I218&gt;9,'County Data'!H218,"*")</f>
        <v>*</v>
      </c>
      <c r="G222" s="44" t="str">
        <f>IF('County Data'!K218&gt;9,'County Data'!J218,"*")</f>
        <v>*</v>
      </c>
      <c r="H222" s="45" t="str">
        <f>IF('County Data'!M218&gt;9,'County Data'!L218,"*")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Data'!A219</f>
        <v>0</v>
      </c>
      <c r="C223" s="44" t="str">
        <f>IF('County Data'!C219&gt;9,'County Data'!B219,"*")</f>
        <v>*</v>
      </c>
      <c r="D223" s="44" t="str">
        <f>IF('County Data'!E219&gt;9,'County Data'!D219,"*")</f>
        <v>*</v>
      </c>
      <c r="E223" s="45" t="str">
        <f>IF('County Data'!G219&gt;9,'County Data'!F219,"*")</f>
        <v>*</v>
      </c>
      <c r="F223" s="44" t="str">
        <f>IF('County Data'!I219&gt;9,'County Data'!H219,"*")</f>
        <v>*</v>
      </c>
      <c r="G223" s="44" t="str">
        <f>IF('County Data'!K219&gt;9,'County Data'!J219,"*")</f>
        <v>*</v>
      </c>
      <c r="H223" s="45" t="str">
        <f>IF('County Data'!M219&gt;9,'County Data'!L219,"*")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Data'!A220</f>
        <v>0</v>
      </c>
      <c r="C224" s="44" t="str">
        <f>IF('County Data'!C220&gt;9,'County Data'!B220,"*")</f>
        <v>*</v>
      </c>
      <c r="D224" s="44" t="str">
        <f>IF('County Data'!E220&gt;9,'County Data'!D220,"*")</f>
        <v>*</v>
      </c>
      <c r="E224" s="45" t="str">
        <f>IF('County Data'!G220&gt;9,'County Data'!F220,"*")</f>
        <v>*</v>
      </c>
      <c r="F224" s="44" t="str">
        <f>IF('County Data'!I220&gt;9,'County Data'!H220,"*")</f>
        <v>*</v>
      </c>
      <c r="G224" s="44" t="str">
        <f>IF('County Data'!K220&gt;9,'County Data'!J220,"*")</f>
        <v>*</v>
      </c>
      <c r="H224" s="45" t="str">
        <f>IF('County Data'!M220&gt;9,'County Data'!L220,"*")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Data'!A221</f>
        <v>0</v>
      </c>
      <c r="C225" s="44" t="str">
        <f>IF('County Data'!C221&gt;9,'County Data'!B221,"*")</f>
        <v>*</v>
      </c>
      <c r="D225" s="44" t="str">
        <f>IF('County Data'!E221&gt;9,'County Data'!D221,"*")</f>
        <v>*</v>
      </c>
      <c r="E225" s="45" t="str">
        <f>IF('County Data'!G221&gt;9,'County Data'!F221,"*")</f>
        <v>*</v>
      </c>
      <c r="F225" s="44" t="str">
        <f>IF('County Data'!I221&gt;9,'County Data'!H221,"*")</f>
        <v>*</v>
      </c>
      <c r="G225" s="44" t="str">
        <f>IF('County Data'!K221&gt;9,'County Data'!J221,"*")</f>
        <v>*</v>
      </c>
      <c r="H225" s="45" t="str">
        <f>IF('County Data'!M221&gt;9,'County Data'!L221,"*")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Data'!A222</f>
        <v>0</v>
      </c>
      <c r="C226" s="44" t="str">
        <f>IF('County Data'!C222&gt;9,'County Data'!B222,"*")</f>
        <v>*</v>
      </c>
      <c r="D226" s="44" t="str">
        <f>IF('County Data'!E222&gt;9,'County Data'!D222,"*")</f>
        <v>*</v>
      </c>
      <c r="E226" s="45" t="str">
        <f>IF('County Data'!G222&gt;9,'County Data'!F222,"*")</f>
        <v>*</v>
      </c>
      <c r="F226" s="44" t="str">
        <f>IF('County Data'!I222&gt;9,'County Data'!H222,"*")</f>
        <v>*</v>
      </c>
      <c r="G226" s="44" t="str">
        <f>IF('County Data'!K222&gt;9,'County Data'!J222,"*")</f>
        <v>*</v>
      </c>
      <c r="H226" s="45" t="str">
        <f>IF('County Data'!M222&gt;9,'County Data'!L222,"*")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Data'!A223</f>
        <v>0</v>
      </c>
      <c r="C227" s="44" t="str">
        <f>IF('County Data'!C223&gt;9,'County Data'!B223,"*")</f>
        <v>*</v>
      </c>
      <c r="D227" s="44" t="str">
        <f>IF('County Data'!E223&gt;9,'County Data'!D223,"*")</f>
        <v>*</v>
      </c>
      <c r="E227" s="45" t="str">
        <f>IF('County Data'!G223&gt;9,'County Data'!F223,"*")</f>
        <v>*</v>
      </c>
      <c r="F227" s="44" t="str">
        <f>IF('County Data'!I223&gt;9,'County Data'!H223,"*")</f>
        <v>*</v>
      </c>
      <c r="G227" s="44" t="str">
        <f>IF('County Data'!K223&gt;9,'County Data'!J223,"*")</f>
        <v>*</v>
      </c>
      <c r="H227" s="45" t="str">
        <f>IF('County Data'!M223&gt;9,'County Data'!L223,"*")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5" t="s">
        <v>0</v>
      </c>
      <c r="C2" s="75"/>
      <c r="D2" s="75"/>
      <c r="E2" s="70" t="s">
        <v>16</v>
      </c>
      <c r="F2" s="70"/>
      <c r="G2" s="70" t="str">
        <f>Cover!E22</f>
        <v>Monthly Report</v>
      </c>
      <c r="H2" s="70"/>
      <c r="I2" s="70" t="str">
        <f>Cover!E24</f>
        <v>75 Day Processing</v>
      </c>
      <c r="J2" s="70"/>
      <c r="K2" s="70"/>
    </row>
    <row r="3" spans="2:11" ht="23.25" customHeight="1" thickTop="1">
      <c r="B3" s="72" t="s">
        <v>15</v>
      </c>
      <c r="C3" s="76" t="s">
        <v>11</v>
      </c>
      <c r="D3" s="76"/>
      <c r="E3" s="77"/>
      <c r="F3" s="76" t="s">
        <v>12</v>
      </c>
      <c r="G3" s="76"/>
      <c r="H3" s="69"/>
      <c r="I3" s="67" t="s">
        <v>13</v>
      </c>
      <c r="J3" s="67"/>
      <c r="K3" s="67"/>
    </row>
    <row r="4" spans="2:11" ht="23.25" customHeight="1">
      <c r="B4" s="73"/>
      <c r="C4" s="71" t="str">
        <f>TEXT(Cover!E7,"mm/dd/yyyy")&amp;" - "&amp;TEXT(Cover!G7,"mm/dd/yyyy")</f>
        <v>03/01/2016 - 03/31/2016</v>
      </c>
      <c r="D4" s="68"/>
      <c r="E4" s="69"/>
      <c r="F4" s="68" t="str">
        <f>TEXT(DATE(YEAR(Cover!E7)-1,MONTH(Cover!E7),DAY(Cover!E7)),"mm/dd/yyyy")&amp;" - "&amp;TEXT(DATE(YEAR(Cover!G7)-1,MONTH(Cover!G7),DAY(Cover!G7)),"mm/dd/yyyy")</f>
        <v>03/01/2015 - 03/31/2015</v>
      </c>
      <c r="G4" s="68"/>
      <c r="H4" s="69"/>
      <c r="I4" s="67"/>
      <c r="J4" s="67"/>
      <c r="K4" s="67"/>
    </row>
    <row r="5" spans="2:11" ht="23.25" customHeight="1" thickBot="1">
      <c r="B5" s="74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BARRE</v>
      </c>
      <c r="C6" s="41">
        <f>IF('Town Data'!C2&gt;9,'Town Data'!B2,"*")</f>
        <v>2109920.93</v>
      </c>
      <c r="D6" s="42" t="str">
        <f>IF('Town Data'!E2&gt;9,'Town Data'!D2,"*")</f>
        <v>*</v>
      </c>
      <c r="E6" s="43">
        <f>IF('Town Data'!G2&gt;9,'Town Data'!F2,"*")</f>
        <v>289452.9</v>
      </c>
      <c r="F6" s="42">
        <f>IF('Town Data'!I2&gt;9,'Town Data'!H2,"*")</f>
        <v>2002475.02</v>
      </c>
      <c r="G6" s="42" t="str">
        <f>IF('Town Data'!K2&gt;9,'Town Data'!J2,"*")</f>
        <v>*</v>
      </c>
      <c r="H6" s="43">
        <f>IF('Town Data'!M2&gt;9,'Town Data'!L2,"*")</f>
        <v>325827.4</v>
      </c>
      <c r="I6" s="20">
        <f>_xlfn.IFERROR((C6-F6)/F6,"")</f>
        <v>0.05365655447726891</v>
      </c>
      <c r="J6" s="20">
        <f>_xlfn.IFERROR((D6-G6)/G6,"")</f>
      </c>
      <c r="K6" s="20">
        <f>_xlfn.IFERROR((E6-H6)/H6,"")</f>
        <v>-0.11163732700196484</v>
      </c>
    </row>
    <row r="7" spans="1:12" ht="15">
      <c r="A7" s="15"/>
      <c r="B7" t="str">
        <f>'Town Data'!A3</f>
        <v>BARTON</v>
      </c>
      <c r="C7" s="51">
        <f>IF('Town Data'!C3&gt;9,'Town Data'!B3,"*")</f>
        <v>127021.83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113607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0.11808101613456919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2025153.02</v>
      </c>
      <c r="D8" s="44">
        <f>IF('Town Data'!E4&gt;9,'Town Data'!D4,"*")</f>
        <v>363886.39</v>
      </c>
      <c r="E8" s="45">
        <f>IF('Town Data'!G4&gt;9,'Town Data'!F4,"*")</f>
        <v>282689.46</v>
      </c>
      <c r="F8" s="44">
        <f>IF('Town Data'!I4&gt;9,'Town Data'!H4,"*")</f>
        <v>1963757</v>
      </c>
      <c r="G8" s="44">
        <f>IF('Town Data'!K4&gt;9,'Town Data'!J4,"*")</f>
        <v>353768.5</v>
      </c>
      <c r="H8" s="45">
        <f>IF('Town Data'!M4&gt;9,'Town Data'!L4,"*")</f>
        <v>271923</v>
      </c>
      <c r="I8" s="22">
        <f t="shared" si="0"/>
        <v>0.03126457092196235</v>
      </c>
      <c r="J8" s="22">
        <f t="shared" si="1"/>
        <v>0.02860031348183915</v>
      </c>
      <c r="K8" s="22">
        <f t="shared" si="2"/>
        <v>0.039593782063304765</v>
      </c>
      <c r="L8" s="15"/>
    </row>
    <row r="9" spans="1:12" ht="15">
      <c r="A9" s="15"/>
      <c r="B9" s="15" t="str">
        <f>'Town Data'!A5</f>
        <v>BRADFORD</v>
      </c>
      <c r="C9" s="51">
        <f>IF('Town Data'!C5&gt;9,'Town Data'!B5,"*")</f>
        <v>332923.72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296389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  <v>0.12326611311485909</v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BRANDON</v>
      </c>
      <c r="C10" s="52">
        <f>IF('Town Data'!C6&gt;9,'Town Data'!B6,"*")</f>
        <v>382274.04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334071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0.1442898066578661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BRATTLEBORO</v>
      </c>
      <c r="C11" s="51">
        <f>IF('Town Data'!C7&gt;9,'Town Data'!B7,"*")</f>
        <v>3048449.2</v>
      </c>
      <c r="D11" s="47">
        <f>IF('Town Data'!E7&gt;9,'Town Data'!D7,"*")</f>
        <v>508837.59</v>
      </c>
      <c r="E11" s="48">
        <f>IF('Town Data'!G7&gt;9,'Town Data'!F7,"*")</f>
        <v>415089.6</v>
      </c>
      <c r="F11" s="46">
        <f>IF('Town Data'!I7&gt;9,'Town Data'!H7,"*")</f>
        <v>2961608</v>
      </c>
      <c r="G11" s="47">
        <f>IF('Town Data'!K7&gt;9,'Town Data'!J7,"*")</f>
        <v>508309</v>
      </c>
      <c r="H11" s="48">
        <f>IF('Town Data'!M7&gt;9,'Town Data'!L7,"*")</f>
        <v>420998</v>
      </c>
      <c r="I11" s="9">
        <f t="shared" si="0"/>
        <v>0.029322314094235358</v>
      </c>
      <c r="J11" s="9">
        <f t="shared" si="1"/>
        <v>0.0010398989590977646</v>
      </c>
      <c r="K11" s="9">
        <f t="shared" si="2"/>
        <v>-0.014034270946655384</v>
      </c>
      <c r="L11" s="15"/>
    </row>
    <row r="12" spans="1:12" ht="15">
      <c r="A12" s="15"/>
      <c r="B12" s="27" t="str">
        <f>'Town Data'!A8</f>
        <v>BRISTOL</v>
      </c>
      <c r="C12" s="52">
        <f>IF('Town Data'!C8&gt;9,'Town Data'!B8,"*")</f>
        <v>312012.82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297117.41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0.05013307702163947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BURKE</v>
      </c>
      <c r="C13" s="51" t="str">
        <f>IF('Town Data'!C9&gt;9,'Town Data'!B9,"*")</f>
        <v>*</v>
      </c>
      <c r="D13" s="47">
        <f>IF('Town Data'!E9&gt;9,'Town Data'!D9,"*")</f>
        <v>18790.41</v>
      </c>
      <c r="E13" s="48" t="str">
        <f>IF('Town Data'!G9&gt;9,'Town Data'!F9,"*")</f>
        <v>*</v>
      </c>
      <c r="F13" s="46" t="str">
        <f>IF('Town Data'!I9&gt;9,'Town Data'!H9,"*")</f>
        <v>*</v>
      </c>
      <c r="G13" s="47">
        <f>IF('Town Data'!K9&gt;9,'Town Data'!J9,"*")</f>
        <v>46222.41</v>
      </c>
      <c r="H13" s="48" t="str">
        <f>IF('Town Data'!M9&gt;9,'Town Data'!L9,"*")</f>
        <v>*</v>
      </c>
      <c r="I13" s="9">
        <f t="shared" si="0"/>
      </c>
      <c r="J13" s="9">
        <f t="shared" si="1"/>
        <v>-0.593478358224939</v>
      </c>
      <c r="K13" s="9">
        <f t="shared" si="2"/>
      </c>
      <c r="L13" s="15"/>
    </row>
    <row r="14" spans="1:12" ht="15">
      <c r="A14" s="15"/>
      <c r="B14" s="27" t="str">
        <f>'Town Data'!A10</f>
        <v>BURLINGTON</v>
      </c>
      <c r="C14" s="52">
        <f>IF('Town Data'!C10&gt;9,'Town Data'!B10,"*")</f>
        <v>7845906.18</v>
      </c>
      <c r="D14" s="44">
        <f>IF('Town Data'!E10&gt;9,'Town Data'!D10,"*")</f>
        <v>2150411.79</v>
      </c>
      <c r="E14" s="45">
        <f>IF('Town Data'!G10&gt;9,'Town Data'!F10,"*")</f>
        <v>2756499.04</v>
      </c>
      <c r="F14" s="44">
        <f>IF('Town Data'!I10&gt;9,'Town Data'!H10,"*")</f>
        <v>7212366.02</v>
      </c>
      <c r="G14" s="44">
        <f>IF('Town Data'!K10&gt;9,'Town Data'!J10,"*")</f>
        <v>1937336</v>
      </c>
      <c r="H14" s="45">
        <f>IF('Town Data'!M10&gt;9,'Town Data'!L10,"*")</f>
        <v>2435396.85</v>
      </c>
      <c r="I14" s="22">
        <f t="shared" si="0"/>
        <v>0.08784082203304487</v>
      </c>
      <c r="J14" s="22">
        <f t="shared" si="1"/>
        <v>0.10998391089619974</v>
      </c>
      <c r="K14" s="22">
        <f t="shared" si="2"/>
        <v>0.13184799430121621</v>
      </c>
      <c r="L14" s="15"/>
    </row>
    <row r="15" spans="1:12" ht="15">
      <c r="A15" s="15"/>
      <c r="B15" s="15" t="str">
        <f>'Town Data'!A11</f>
        <v>CAMBRIDGE</v>
      </c>
      <c r="C15" s="51">
        <f>IF('Town Data'!C11&gt;9,'Town Data'!B11,"*")</f>
        <v>739028.71</v>
      </c>
      <c r="D15" s="47">
        <f>IF('Town Data'!E11&gt;9,'Town Data'!D11,"*")</f>
        <v>677153.94</v>
      </c>
      <c r="E15" s="48" t="str">
        <f>IF('Town Data'!G11&gt;9,'Town Data'!F11,"*")</f>
        <v>*</v>
      </c>
      <c r="F15" s="46">
        <f>IF('Town Data'!I11&gt;9,'Town Data'!H11,"*")</f>
        <v>853010</v>
      </c>
      <c r="G15" s="47">
        <f>IF('Town Data'!K11&gt;9,'Town Data'!J11,"*")</f>
        <v>973234</v>
      </c>
      <c r="H15" s="48" t="str">
        <f>IF('Town Data'!M11&gt;9,'Town Data'!L11,"*")</f>
        <v>*</v>
      </c>
      <c r="I15" s="9">
        <f t="shared" si="0"/>
        <v>-0.13362245460193906</v>
      </c>
      <c r="J15" s="9">
        <f t="shared" si="1"/>
        <v>-0.30422288987026763</v>
      </c>
      <c r="K15" s="9">
        <f t="shared" si="2"/>
      </c>
      <c r="L15" s="15"/>
    </row>
    <row r="16" spans="1:12" ht="15">
      <c r="A16" s="15"/>
      <c r="B16" s="28" t="str">
        <f>'Town Data'!A12</f>
        <v>CASTLETON</v>
      </c>
      <c r="C16" s="53">
        <f>IF('Town Data'!C12&gt;9,'Town Data'!B12,"*")</f>
        <v>314304.97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281827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0.1152408037554953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CHESTER</v>
      </c>
      <c r="C17" s="52">
        <f>IF('Town Data'!C13&gt;9,'Town Data'!B13,"*")</f>
        <v>187999.33</v>
      </c>
      <c r="D17" s="44">
        <f>IF('Town Data'!E13&gt;9,'Town Data'!D13,"*")</f>
        <v>42930.3</v>
      </c>
      <c r="E17" s="45" t="str">
        <f>IF('Town Data'!G13&gt;9,'Town Data'!F13,"*")</f>
        <v>*</v>
      </c>
      <c r="F17" s="44">
        <f>IF('Town Data'!I13&gt;9,'Town Data'!H13,"*")</f>
        <v>248324</v>
      </c>
      <c r="G17" s="44">
        <f>IF('Town Data'!K13&gt;9,'Town Data'!J13,"*")</f>
        <v>56879</v>
      </c>
      <c r="H17" s="45" t="str">
        <f>IF('Town Data'!M13&gt;9,'Town Data'!L13,"*")</f>
        <v>*</v>
      </c>
      <c r="I17" s="22">
        <f t="shared" si="0"/>
        <v>-0.2429272643804063</v>
      </c>
      <c r="J17" s="22">
        <f t="shared" si="1"/>
        <v>-0.24523462086182946</v>
      </c>
      <c r="K17" s="22">
        <f t="shared" si="2"/>
      </c>
      <c r="L17" s="15"/>
    </row>
    <row r="18" spans="1:12" ht="15">
      <c r="A18" s="15"/>
      <c r="B18" s="15" t="str">
        <f>'Town Data'!A14</f>
        <v>COLCHESTER</v>
      </c>
      <c r="C18" s="51">
        <f>IF('Town Data'!C14&gt;9,'Town Data'!B14,"*")</f>
        <v>1935892.16</v>
      </c>
      <c r="D18" s="47" t="str">
        <f>IF('Town Data'!E14&gt;9,'Town Data'!D14,"*")</f>
        <v>*</v>
      </c>
      <c r="E18" s="48">
        <f>IF('Town Data'!G14&gt;9,'Town Data'!F14,"*")</f>
        <v>314851.47</v>
      </c>
      <c r="F18" s="46">
        <f>IF('Town Data'!I14&gt;9,'Town Data'!H14,"*")</f>
        <v>1856975</v>
      </c>
      <c r="G18" s="47" t="str">
        <f>IF('Town Data'!K14&gt;9,'Town Data'!J14,"*")</f>
        <v>*</v>
      </c>
      <c r="H18" s="48">
        <f>IF('Town Data'!M14&gt;9,'Town Data'!L14,"*")</f>
        <v>304750</v>
      </c>
      <c r="I18" s="9">
        <f t="shared" si="0"/>
        <v>0.042497696522570266</v>
      </c>
      <c r="J18" s="9">
        <f t="shared" si="1"/>
      </c>
      <c r="K18" s="9">
        <f t="shared" si="2"/>
        <v>0.03314674323215742</v>
      </c>
      <c r="L18" s="15"/>
    </row>
    <row r="19" spans="1:12" ht="15">
      <c r="A19" s="15"/>
      <c r="B19" s="27" t="str">
        <f>'Town Data'!A15</f>
        <v>DERBY</v>
      </c>
      <c r="C19" s="52">
        <f>IF('Town Data'!C15&gt;9,'Town Data'!B15,"*")</f>
        <v>717573.84</v>
      </c>
      <c r="D19" s="44" t="str">
        <f>IF('Town Data'!E15&gt;9,'Town Data'!D15,"*")</f>
        <v>*</v>
      </c>
      <c r="E19" s="45" t="str">
        <f>IF('Town Data'!G15&gt;9,'Town Data'!F15,"*")</f>
        <v>*</v>
      </c>
      <c r="F19" s="44">
        <f>IF('Town Data'!I15&gt;9,'Town Data'!H15,"*")</f>
        <v>605937</v>
      </c>
      <c r="G19" s="44" t="str">
        <f>IF('Town Data'!K15&gt;9,'Town Data'!J15,"*")</f>
        <v>*</v>
      </c>
      <c r="H19" s="45" t="str">
        <f>IF('Town Data'!M15&gt;9,'Town Data'!L15,"*")</f>
        <v>*</v>
      </c>
      <c r="I19" s="22">
        <f t="shared" si="0"/>
        <v>0.18423836141381028</v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DOVER</v>
      </c>
      <c r="C20" s="51">
        <f>IF('Town Data'!C16&gt;9,'Town Data'!B16,"*")</f>
        <v>526041.69</v>
      </c>
      <c r="D20" s="47">
        <f>IF('Town Data'!E16&gt;9,'Town Data'!D16,"*")</f>
        <v>405521.22</v>
      </c>
      <c r="E20" s="48">
        <f>IF('Town Data'!G16&gt;9,'Town Data'!F16,"*")</f>
        <v>180939.64</v>
      </c>
      <c r="F20" s="46">
        <f>IF('Town Data'!I16&gt;9,'Town Data'!H16,"*")</f>
        <v>797545.7</v>
      </c>
      <c r="G20" s="47">
        <f>IF('Town Data'!K16&gt;9,'Town Data'!J16,"*")</f>
        <v>740359.5</v>
      </c>
      <c r="H20" s="48">
        <f>IF('Town Data'!M16&gt;9,'Town Data'!L16,"*")</f>
        <v>249442.74</v>
      </c>
      <c r="I20" s="9">
        <f t="shared" si="0"/>
        <v>-0.34042439198155044</v>
      </c>
      <c r="J20" s="9">
        <f t="shared" si="1"/>
        <v>-0.4522644472043649</v>
      </c>
      <c r="K20" s="9">
        <f t="shared" si="2"/>
        <v>-0.2746245491049368</v>
      </c>
      <c r="L20" s="15"/>
    </row>
    <row r="21" spans="1:12" ht="15">
      <c r="A21" s="15"/>
      <c r="B21" s="27" t="str">
        <f>'Town Data'!A17</f>
        <v>ENOSBURG</v>
      </c>
      <c r="C21" s="52">
        <f>IF('Town Data'!C17&gt;9,'Town Data'!B17,"*")</f>
        <v>318766.63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>
        <f>IF('Town Data'!I17&gt;9,'Town Data'!H17,"*")</f>
        <v>310385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  <v>0.027003978929394153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ESSEX</v>
      </c>
      <c r="C22" s="51">
        <f>IF('Town Data'!C18&gt;9,'Town Data'!B18,"*")</f>
        <v>2661163.09</v>
      </c>
      <c r="D22" s="47" t="str">
        <f>IF('Town Data'!E18&gt;9,'Town Data'!D18,"*")</f>
        <v>*</v>
      </c>
      <c r="E22" s="48">
        <f>IF('Town Data'!G18&gt;9,'Town Data'!F18,"*")</f>
        <v>242645.4</v>
      </c>
      <c r="F22" s="46">
        <f>IF('Town Data'!I18&gt;9,'Town Data'!H18,"*")</f>
        <v>2638163</v>
      </c>
      <c r="G22" s="47" t="str">
        <f>IF('Town Data'!K18&gt;9,'Town Data'!J18,"*")</f>
        <v>*</v>
      </c>
      <c r="H22" s="48">
        <f>IF('Town Data'!M18&gt;9,'Town Data'!L18,"*")</f>
        <v>315704</v>
      </c>
      <c r="I22" s="9">
        <f t="shared" si="0"/>
        <v>0.008718221732318985</v>
      </c>
      <c r="J22" s="9">
        <f t="shared" si="1"/>
      </c>
      <c r="K22" s="9">
        <f t="shared" si="2"/>
        <v>-0.23141486962471178</v>
      </c>
      <c r="L22" s="15"/>
    </row>
    <row r="23" spans="1:12" ht="15">
      <c r="A23" s="15"/>
      <c r="B23" s="27" t="str">
        <f>'Town Data'!A19</f>
        <v>FAIR HAVEN</v>
      </c>
      <c r="C23" s="52">
        <f>IF('Town Data'!C19&gt;9,'Town Data'!B19,"*")</f>
        <v>443264.11</v>
      </c>
      <c r="D23" s="44" t="str">
        <f>IF('Town Data'!E19&gt;9,'Town Data'!D19,"*")</f>
        <v>*</v>
      </c>
      <c r="E23" s="45" t="str">
        <f>IF('Town Data'!G19&gt;9,'Town Data'!F19,"*")</f>
        <v>*</v>
      </c>
      <c r="F23" s="44">
        <f>IF('Town Data'!I19&gt;9,'Town Data'!H19,"*")</f>
        <v>369163.38</v>
      </c>
      <c r="G23" s="44" t="str">
        <f>IF('Town Data'!K19&gt;9,'Town Data'!J19,"*")</f>
        <v>*</v>
      </c>
      <c r="H23" s="45" t="str">
        <f>IF('Town Data'!M19&gt;9,'Town Data'!L19,"*")</f>
        <v>*</v>
      </c>
      <c r="I23" s="22">
        <f t="shared" si="0"/>
        <v>0.20072611210786936</v>
      </c>
      <c r="J23" s="22">
        <f t="shared" si="1"/>
      </c>
      <c r="K23" s="22">
        <f t="shared" si="2"/>
      </c>
      <c r="L23" s="15"/>
    </row>
    <row r="24" spans="1:12" ht="15">
      <c r="A24" s="15"/>
      <c r="B24" s="15" t="str">
        <f>'Town Data'!A20</f>
        <v>HARDWICK</v>
      </c>
      <c r="C24" s="51">
        <f>IF('Town Data'!C20&gt;9,'Town Data'!B20,"*")</f>
        <v>246771.3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238496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0.03469785656782499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HARTFORD</v>
      </c>
      <c r="C25" s="52">
        <f>IF('Town Data'!C21&gt;9,'Town Data'!B21,"*")</f>
        <v>1450782.92</v>
      </c>
      <c r="D25" s="44">
        <f>IF('Town Data'!E21&gt;9,'Town Data'!D21,"*")</f>
        <v>736723.01</v>
      </c>
      <c r="E25" s="45">
        <f>IF('Town Data'!G21&gt;9,'Town Data'!F21,"*")</f>
        <v>207778.33</v>
      </c>
      <c r="F25" s="44">
        <f>IF('Town Data'!I21&gt;9,'Town Data'!H21,"*")</f>
        <v>1309627.92</v>
      </c>
      <c r="G25" s="44">
        <f>IF('Town Data'!K21&gt;9,'Town Data'!J21,"*")</f>
        <v>732757</v>
      </c>
      <c r="H25" s="45">
        <f>IF('Town Data'!M21&gt;9,'Town Data'!L21,"*")</f>
        <v>167143</v>
      </c>
      <c r="I25" s="22">
        <f t="shared" si="0"/>
        <v>0.10778252192424242</v>
      </c>
      <c r="J25" s="22">
        <f t="shared" si="1"/>
        <v>0.005412449147534598</v>
      </c>
      <c r="K25" s="22">
        <f t="shared" si="2"/>
        <v>0.24311715118192198</v>
      </c>
      <c r="L25" s="15"/>
    </row>
    <row r="26" spans="1:12" ht="15">
      <c r="A26" s="15"/>
      <c r="B26" s="15" t="str">
        <f>'Town Data'!A22</f>
        <v>HINESBURG</v>
      </c>
      <c r="C26" s="51">
        <f>IF('Town Data'!C22&gt;9,'Town Data'!B22,"*")</f>
        <v>414852.41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381978.33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0.08606268318938395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JAY</v>
      </c>
      <c r="C27" s="52" t="str">
        <f>IF('Town Data'!C23&gt;9,'Town Data'!B23,"*")</f>
        <v>*</v>
      </c>
      <c r="D27" s="44">
        <f>IF('Town Data'!E23&gt;9,'Town Data'!D23,"*")</f>
        <v>677191.95</v>
      </c>
      <c r="E27" s="45" t="str">
        <f>IF('Town Data'!G23&gt;9,'Town Data'!F23,"*")</f>
        <v>*</v>
      </c>
      <c r="F27" s="44" t="str">
        <f>IF('Town Data'!I23&gt;9,'Town Data'!H23,"*")</f>
        <v>*</v>
      </c>
      <c r="G27" s="44">
        <f>IF('Town Data'!K23&gt;9,'Town Data'!J23,"*")</f>
        <v>785523.11</v>
      </c>
      <c r="H27" s="45" t="str">
        <f>IF('Town Data'!M23&gt;9,'Town Data'!L23,"*")</f>
        <v>*</v>
      </c>
      <c r="I27" s="22">
        <f t="shared" si="0"/>
      </c>
      <c r="J27" s="22">
        <f t="shared" si="1"/>
        <v>-0.13790957722427802</v>
      </c>
      <c r="K27" s="22">
        <f t="shared" si="2"/>
      </c>
      <c r="L27" s="15"/>
    </row>
    <row r="28" spans="1:12" ht="15">
      <c r="A28" s="15"/>
      <c r="B28" s="15" t="str">
        <f>'Town Data'!A24</f>
        <v>JOHNSON</v>
      </c>
      <c r="C28" s="51">
        <f>IF('Town Data'!C24&gt;9,'Town Data'!B24,"*")</f>
        <v>233296.47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191954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  <v>0.21537696531460662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KILLINGTON</v>
      </c>
      <c r="C29" s="52">
        <f>IF('Town Data'!C25&gt;9,'Town Data'!B25,"*")</f>
        <v>1991372.03</v>
      </c>
      <c r="D29" s="44">
        <f>IF('Town Data'!E25&gt;9,'Town Data'!D25,"*")</f>
        <v>2584649.18</v>
      </c>
      <c r="E29" s="45">
        <f>IF('Town Data'!G25&gt;9,'Town Data'!F25,"*")</f>
        <v>1070242.34</v>
      </c>
      <c r="F29" s="44">
        <f>IF('Town Data'!I25&gt;9,'Town Data'!H25,"*")</f>
        <v>3276508.55</v>
      </c>
      <c r="G29" s="44">
        <f>IF('Town Data'!K25&gt;9,'Town Data'!J25,"*")</f>
        <v>4071719.19</v>
      </c>
      <c r="H29" s="45">
        <f>IF('Town Data'!M25&gt;9,'Town Data'!L25,"*")</f>
        <v>1690919.15</v>
      </c>
      <c r="I29" s="22">
        <f t="shared" si="0"/>
        <v>-0.3922274275768332</v>
      </c>
      <c r="J29" s="22">
        <f t="shared" si="1"/>
        <v>-0.36521919626780547</v>
      </c>
      <c r="K29" s="22">
        <f t="shared" si="2"/>
        <v>-0.3670647470046098</v>
      </c>
      <c r="L29" s="15"/>
    </row>
    <row r="30" spans="1:12" ht="15">
      <c r="A30" s="15"/>
      <c r="B30" s="15" t="str">
        <f>'Town Data'!A26</f>
        <v>LONDONDERRY</v>
      </c>
      <c r="C30" s="51">
        <f>IF('Town Data'!C26&gt;9,'Town Data'!B26,"*")</f>
        <v>177786.8</v>
      </c>
      <c r="D30" s="47">
        <f>IF('Town Data'!E26&gt;9,'Town Data'!D26,"*")</f>
        <v>37254.83</v>
      </c>
      <c r="E30" s="48" t="str">
        <f>IF('Town Data'!G26&gt;9,'Town Data'!F26,"*")</f>
        <v>*</v>
      </c>
      <c r="F30" s="46">
        <f>IF('Town Data'!I26&gt;9,'Town Data'!H26,"*")</f>
        <v>242511.98</v>
      </c>
      <c r="G30" s="47">
        <f>IF('Town Data'!K26&gt;9,'Town Data'!J26,"*")</f>
        <v>79079</v>
      </c>
      <c r="H30" s="48" t="str">
        <f>IF('Town Data'!M26&gt;9,'Town Data'!L26,"*")</f>
        <v>*</v>
      </c>
      <c r="I30" s="9">
        <f t="shared" si="0"/>
        <v>-0.2668947736107718</v>
      </c>
      <c r="J30" s="9">
        <f t="shared" si="1"/>
        <v>-0.5288909824352862</v>
      </c>
      <c r="K30" s="9">
        <f t="shared" si="2"/>
      </c>
      <c r="L30" s="15"/>
    </row>
    <row r="31" spans="1:12" ht="15">
      <c r="A31" s="15"/>
      <c r="B31" s="27" t="str">
        <f>'Town Data'!A27</f>
        <v>LUDLOW</v>
      </c>
      <c r="C31" s="52">
        <f>IF('Town Data'!C27&gt;9,'Town Data'!B27,"*")</f>
        <v>1516793.04</v>
      </c>
      <c r="D31" s="44">
        <f>IF('Town Data'!E27&gt;9,'Town Data'!D27,"*")</f>
        <v>1486925.85</v>
      </c>
      <c r="E31" s="45">
        <f>IF('Town Data'!G27&gt;9,'Town Data'!F27,"*")</f>
        <v>486131.3</v>
      </c>
      <c r="F31" s="44">
        <f>IF('Town Data'!I27&gt;9,'Town Data'!H27,"*")</f>
        <v>2316982</v>
      </c>
      <c r="G31" s="44">
        <f>IF('Town Data'!K27&gt;9,'Town Data'!J27,"*")</f>
        <v>2291571</v>
      </c>
      <c r="H31" s="45">
        <f>IF('Town Data'!M27&gt;9,'Town Data'!L27,"*")</f>
        <v>710856</v>
      </c>
      <c r="I31" s="22">
        <f t="shared" si="0"/>
        <v>-0.34535829799282</v>
      </c>
      <c r="J31" s="22">
        <f t="shared" si="1"/>
        <v>-0.3511325418239277</v>
      </c>
      <c r="K31" s="22">
        <f t="shared" si="2"/>
        <v>-0.31613252191723784</v>
      </c>
      <c r="L31" s="15"/>
    </row>
    <row r="32" spans="1:12" ht="15">
      <c r="A32" s="15"/>
      <c r="B32" s="15" t="str">
        <f>'Town Data'!A28</f>
        <v>LYNDON</v>
      </c>
      <c r="C32" s="51">
        <f>IF('Town Data'!C28&gt;9,'Town Data'!B28,"*")</f>
        <v>801617.15</v>
      </c>
      <c r="D32" s="47" t="str">
        <f>IF('Town Data'!E28&gt;9,'Town Data'!D28,"*")</f>
        <v>*</v>
      </c>
      <c r="E32" s="48">
        <f>IF('Town Data'!G28&gt;9,'Town Data'!F28,"*")</f>
        <v>83599.81</v>
      </c>
      <c r="F32" s="46">
        <f>IF('Town Data'!I28&gt;9,'Town Data'!H28,"*")</f>
        <v>816106.12</v>
      </c>
      <c r="G32" s="47" t="str">
        <f>IF('Town Data'!K28&gt;9,'Town Data'!J28,"*")</f>
        <v>*</v>
      </c>
      <c r="H32" s="48">
        <f>IF('Town Data'!M28&gt;9,'Town Data'!L28,"*")</f>
        <v>104922.99</v>
      </c>
      <c r="I32" s="9">
        <f t="shared" si="0"/>
        <v>-0.017753781824353887</v>
      </c>
      <c r="J32" s="9">
        <f t="shared" si="1"/>
      </c>
      <c r="K32" s="9">
        <f t="shared" si="2"/>
        <v>-0.2032269572188136</v>
      </c>
      <c r="L32" s="15"/>
    </row>
    <row r="33" spans="1:12" ht="15">
      <c r="A33" s="15"/>
      <c r="B33" s="27" t="str">
        <f>'Town Data'!A29</f>
        <v>MANCHESTER</v>
      </c>
      <c r="C33" s="52">
        <f>IF('Town Data'!C29&gt;9,'Town Data'!B29,"*")</f>
        <v>1563969.39</v>
      </c>
      <c r="D33" s="44">
        <f>IF('Town Data'!E29&gt;9,'Town Data'!D29,"*")</f>
        <v>1289099.61</v>
      </c>
      <c r="E33" s="45">
        <f>IF('Town Data'!G29&gt;9,'Town Data'!F29,"*")</f>
        <v>315988.15</v>
      </c>
      <c r="F33" s="44">
        <f>IF('Town Data'!I29&gt;9,'Town Data'!H29,"*")</f>
        <v>1599461.56</v>
      </c>
      <c r="G33" s="44">
        <f>IF('Town Data'!K29&gt;9,'Town Data'!J29,"*")</f>
        <v>1467540.33</v>
      </c>
      <c r="H33" s="45">
        <f>IF('Town Data'!M29&gt;9,'Town Data'!L29,"*")</f>
        <v>353503.67</v>
      </c>
      <c r="I33" s="22">
        <f t="shared" si="0"/>
        <v>-0.02219007376457372</v>
      </c>
      <c r="J33" s="22">
        <f t="shared" si="1"/>
        <v>-0.12159169758557842</v>
      </c>
      <c r="K33" s="22">
        <f t="shared" si="2"/>
        <v>-0.10612483881709053</v>
      </c>
      <c r="L33" s="15"/>
    </row>
    <row r="34" spans="1:12" ht="15">
      <c r="A34" s="15"/>
      <c r="B34" s="15" t="str">
        <f>'Town Data'!A30</f>
        <v>MIDDLEBURY</v>
      </c>
      <c r="C34" s="51">
        <f>IF('Town Data'!C30&gt;9,'Town Data'!B30,"*")</f>
        <v>1785929.24</v>
      </c>
      <c r="D34" s="47" t="str">
        <f>IF('Town Data'!E30&gt;9,'Town Data'!D30,"*")</f>
        <v>*</v>
      </c>
      <c r="E34" s="48">
        <f>IF('Town Data'!G30&gt;9,'Town Data'!F30,"*")</f>
        <v>294071.44</v>
      </c>
      <c r="F34" s="46">
        <f>IF('Town Data'!I30&gt;9,'Town Data'!H30,"*")</f>
        <v>1614759.69</v>
      </c>
      <c r="G34" s="47" t="str">
        <f>IF('Town Data'!K30&gt;9,'Town Data'!J30,"*")</f>
        <v>*</v>
      </c>
      <c r="H34" s="48">
        <f>IF('Town Data'!M30&gt;9,'Town Data'!L30,"*")</f>
        <v>269754.55</v>
      </c>
      <c r="I34" s="9">
        <f t="shared" si="0"/>
        <v>0.10600311059288337</v>
      </c>
      <c r="J34" s="9">
        <f t="shared" si="1"/>
      </c>
      <c r="K34" s="9">
        <f t="shared" si="2"/>
        <v>0.09014450358668655</v>
      </c>
      <c r="L34" s="15"/>
    </row>
    <row r="35" spans="1:12" ht="15">
      <c r="A35" s="15"/>
      <c r="B35" s="27" t="str">
        <f>'Town Data'!A31</f>
        <v>MILTON</v>
      </c>
      <c r="C35" s="52">
        <f>IF('Town Data'!C31&gt;9,'Town Data'!B31,"*")</f>
        <v>877626.94</v>
      </c>
      <c r="D35" s="44" t="str">
        <f>IF('Town Data'!E31&gt;9,'Town Data'!D31,"*")</f>
        <v>*</v>
      </c>
      <c r="E35" s="45" t="str">
        <f>IF('Town Data'!G31&gt;9,'Town Data'!F31,"*")</f>
        <v>*</v>
      </c>
      <c r="F35" s="44">
        <f>IF('Town Data'!I31&gt;9,'Town Data'!H31,"*")</f>
        <v>673970</v>
      </c>
      <c r="G35" s="44" t="str">
        <f>IF('Town Data'!K31&gt;9,'Town Data'!J31,"*")</f>
        <v>*</v>
      </c>
      <c r="H35" s="45" t="str">
        <f>IF('Town Data'!M31&gt;9,'Town Data'!L31,"*")</f>
        <v>*</v>
      </c>
      <c r="I35" s="22">
        <f t="shared" si="0"/>
        <v>0.3021750819769425</v>
      </c>
      <c r="J35" s="22">
        <f t="shared" si="1"/>
      </c>
      <c r="K35" s="22">
        <f t="shared" si="2"/>
      </c>
      <c r="L35" s="15"/>
    </row>
    <row r="36" spans="1:12" ht="15">
      <c r="A36" s="15"/>
      <c r="B36" s="15" t="str">
        <f>'Town Data'!A32</f>
        <v>MONTGOMERY</v>
      </c>
      <c r="C36" s="51" t="str">
        <f>IF('Town Data'!C32&gt;9,'Town Data'!B32,"*")</f>
        <v>*</v>
      </c>
      <c r="D36" s="47">
        <f>IF('Town Data'!E32&gt;9,'Town Data'!D32,"*")</f>
        <v>67486.27</v>
      </c>
      <c r="E36" s="48" t="str">
        <f>IF('Town Data'!G32&gt;9,'Town Data'!F32,"*")</f>
        <v>*</v>
      </c>
      <c r="F36" s="46" t="str">
        <f>IF('Town Data'!I32&gt;9,'Town Data'!H32,"*")</f>
        <v>*</v>
      </c>
      <c r="G36" s="47">
        <f>IF('Town Data'!K32&gt;9,'Town Data'!J32,"*")</f>
        <v>107105.5</v>
      </c>
      <c r="H36" s="48" t="str">
        <f>IF('Town Data'!M32&gt;9,'Town Data'!L32,"*")</f>
        <v>*</v>
      </c>
      <c r="I36" s="9">
        <f t="shared" si="0"/>
      </c>
      <c r="J36" s="9">
        <f t="shared" si="1"/>
        <v>-0.36990845474788875</v>
      </c>
      <c r="K36" s="9">
        <f t="shared" si="2"/>
      </c>
      <c r="L36" s="15"/>
    </row>
    <row r="37" spans="1:12" ht="15">
      <c r="A37" s="15"/>
      <c r="B37" s="27" t="str">
        <f>'Town Data'!A33</f>
        <v>MONTPELIER</v>
      </c>
      <c r="C37" s="52">
        <f>IF('Town Data'!C33&gt;9,'Town Data'!B33,"*")</f>
        <v>1922432.43</v>
      </c>
      <c r="D37" s="44" t="str">
        <f>IF('Town Data'!E33&gt;9,'Town Data'!D33,"*")</f>
        <v>*</v>
      </c>
      <c r="E37" s="45">
        <f>IF('Town Data'!G33&gt;9,'Town Data'!F33,"*")</f>
        <v>357475.94</v>
      </c>
      <c r="F37" s="44">
        <f>IF('Town Data'!I33&gt;9,'Town Data'!H33,"*")</f>
        <v>1790111.27</v>
      </c>
      <c r="G37" s="44" t="str">
        <f>IF('Town Data'!K33&gt;9,'Town Data'!J33,"*")</f>
        <v>*</v>
      </c>
      <c r="H37" s="45">
        <f>IF('Town Data'!M33&gt;9,'Town Data'!L33,"*")</f>
        <v>338158.86</v>
      </c>
      <c r="I37" s="22">
        <f t="shared" si="0"/>
        <v>0.07391784087253968</v>
      </c>
      <c r="J37" s="22">
        <f t="shared" si="1"/>
      </c>
      <c r="K37" s="22">
        <f>_xlfn.IFERROR((E37-H37)/H37,"")</f>
        <v>0.05712427585070525</v>
      </c>
      <c r="L37" s="15"/>
    </row>
    <row r="38" spans="1:12" ht="15">
      <c r="A38" s="15"/>
      <c r="B38" s="15" t="str">
        <f>'Town Data'!A34</f>
        <v>MORRISTOWN</v>
      </c>
      <c r="C38" s="51">
        <f>IF('Town Data'!C34&gt;9,'Town Data'!B34,"*")</f>
        <v>1020048.29</v>
      </c>
      <c r="D38" s="47">
        <f>IF('Town Data'!E34&gt;9,'Town Data'!D34,"*")</f>
        <v>87518.51</v>
      </c>
      <c r="E38" s="48">
        <f>IF('Town Data'!G34&gt;9,'Town Data'!F34,"*")</f>
        <v>88195.3</v>
      </c>
      <c r="F38" s="46">
        <f>IF('Town Data'!I34&gt;9,'Town Data'!H34,"*")</f>
        <v>935850</v>
      </c>
      <c r="G38" s="47">
        <f>IF('Town Data'!K34&gt;9,'Town Data'!J34,"*")</f>
        <v>85372</v>
      </c>
      <c r="H38" s="48">
        <f>IF('Town Data'!M34&gt;9,'Town Data'!L34,"*")</f>
        <v>81693</v>
      </c>
      <c r="I38" s="9">
        <f t="shared" si="0"/>
        <v>0.08996985628038685</v>
      </c>
      <c r="J38" s="9">
        <f t="shared" si="1"/>
        <v>0.025143021131049933</v>
      </c>
      <c r="K38" s="9">
        <f t="shared" si="2"/>
        <v>0.07959433488793413</v>
      </c>
      <c r="L38" s="15"/>
    </row>
    <row r="39" spans="1:12" ht="15">
      <c r="A39" s="15"/>
      <c r="B39" s="27" t="str">
        <f>'Town Data'!A35</f>
        <v>NEWPORT</v>
      </c>
      <c r="C39" s="52">
        <f>IF('Town Data'!C35&gt;9,'Town Data'!B35,"*")</f>
        <v>702854.14</v>
      </c>
      <c r="D39" s="44" t="str">
        <f>IF('Town Data'!E35&gt;9,'Town Data'!D35,"*")</f>
        <v>*</v>
      </c>
      <c r="E39" s="45">
        <f>IF('Town Data'!G35&gt;9,'Town Data'!F35,"*")</f>
        <v>111262.54</v>
      </c>
      <c r="F39" s="44">
        <f>IF('Town Data'!I35&gt;9,'Town Data'!H35,"*")</f>
        <v>662086</v>
      </c>
      <c r="G39" s="44" t="str">
        <f>IF('Town Data'!K35&gt;9,'Town Data'!J35,"*")</f>
        <v>*</v>
      </c>
      <c r="H39" s="45">
        <f>IF('Town Data'!M35&gt;9,'Town Data'!L35,"*")</f>
        <v>108558</v>
      </c>
      <c r="I39" s="22">
        <f t="shared" si="0"/>
        <v>0.06157529384400216</v>
      </c>
      <c r="J39" s="22">
        <f t="shared" si="1"/>
      </c>
      <c r="K39" s="22">
        <f t="shared" si="2"/>
        <v>0.024913318226201603</v>
      </c>
      <c r="L39" s="15"/>
    </row>
    <row r="40" spans="1:12" ht="15">
      <c r="A40" s="15"/>
      <c r="B40" s="15" t="str">
        <f>'Town Data'!A36</f>
        <v>NORTHFIELD</v>
      </c>
      <c r="C40" s="51">
        <f>IF('Town Data'!C36&gt;9,'Town Data'!B36,"*")</f>
        <v>249293.28</v>
      </c>
      <c r="D40" s="47" t="str">
        <f>IF('Town Data'!E36&gt;9,'Town Data'!D36,"*")</f>
        <v>*</v>
      </c>
      <c r="E40" s="48" t="str">
        <f>IF('Town Data'!G36&gt;9,'Town Data'!F36,"*")</f>
        <v>*</v>
      </c>
      <c r="F40" s="46">
        <f>IF('Town Data'!I36&gt;9,'Town Data'!H36,"*")</f>
        <v>286617.74</v>
      </c>
      <c r="G40" s="47" t="str">
        <f>IF('Town Data'!K36&gt;9,'Town Data'!J36,"*")</f>
        <v>*</v>
      </c>
      <c r="H40" s="48" t="str">
        <f>IF('Town Data'!M36&gt;9,'Town Data'!L36,"*")</f>
        <v>*</v>
      </c>
      <c r="I40" s="9">
        <f t="shared" si="0"/>
        <v>-0.13022383052772657</v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PLYMOUTH</v>
      </c>
      <c r="C41" s="52" t="str">
        <f>IF('Town Data'!C37&gt;9,'Town Data'!B37,"*")</f>
        <v>*</v>
      </c>
      <c r="D41" s="44">
        <f>IF('Town Data'!E37&gt;9,'Town Data'!D37,"*")</f>
        <v>62168</v>
      </c>
      <c r="E41" s="45" t="str">
        <f>IF('Town Data'!G37&gt;9,'Town Data'!F37,"*")</f>
        <v>*</v>
      </c>
      <c r="F41" s="44" t="str">
        <f>IF('Town Data'!I37&gt;9,'Town Data'!H37,"*")</f>
        <v>*</v>
      </c>
      <c r="G41" s="44">
        <f>IF('Town Data'!K37&gt;9,'Town Data'!J37,"*")</f>
        <v>69302</v>
      </c>
      <c r="H41" s="45" t="str">
        <f>IF('Town Data'!M37&gt;9,'Town Data'!L37,"*")</f>
        <v>*</v>
      </c>
      <c r="I41" s="22">
        <f t="shared" si="0"/>
      </c>
      <c r="J41" s="22">
        <f t="shared" si="1"/>
        <v>-0.10294075207064732</v>
      </c>
      <c r="K41" s="22">
        <f t="shared" si="2"/>
      </c>
      <c r="L41" s="15"/>
    </row>
    <row r="42" spans="1:12" ht="15">
      <c r="A42" s="15"/>
      <c r="B42" s="15" t="str">
        <f>'Town Data'!A38</f>
        <v>POULTNEY</v>
      </c>
      <c r="C42" s="51">
        <f>IF('Town Data'!C38&gt;9,'Town Data'!B38,"*")</f>
        <v>167815.74</v>
      </c>
      <c r="D42" s="47" t="str">
        <f>IF('Town Data'!E38&gt;9,'Town Data'!D38,"*")</f>
        <v>*</v>
      </c>
      <c r="E42" s="48" t="str">
        <f>IF('Town Data'!G38&gt;9,'Town Data'!F38,"*")</f>
        <v>*</v>
      </c>
      <c r="F42" s="46">
        <f>IF('Town Data'!I38&gt;9,'Town Data'!H38,"*")</f>
        <v>152610.5</v>
      </c>
      <c r="G42" s="47" t="str">
        <f>IF('Town Data'!K38&gt;9,'Town Data'!J38,"*")</f>
        <v>*</v>
      </c>
      <c r="H42" s="48" t="str">
        <f>IF('Town Data'!M38&gt;9,'Town Data'!L38,"*")</f>
        <v>*</v>
      </c>
      <c r="I42" s="9">
        <f t="shared" si="0"/>
        <v>0.09963429777112316</v>
      </c>
      <c r="J42" s="9">
        <f t="shared" si="1"/>
      </c>
      <c r="K42" s="9">
        <f t="shared" si="2"/>
      </c>
      <c r="L42" s="15"/>
    </row>
    <row r="43" spans="1:12" ht="15">
      <c r="A43" s="15"/>
      <c r="B43" s="27" t="str">
        <f>'Town Data'!A39</f>
        <v>RANDOLPH</v>
      </c>
      <c r="C43" s="52">
        <f>IF('Town Data'!C39&gt;9,'Town Data'!B39,"*")</f>
        <v>507978.94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>
        <f>IF('Town Data'!I39&gt;9,'Town Data'!H39,"*")</f>
        <v>429639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  <v>0.1823389869169233</v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RICHMOND</v>
      </c>
      <c r="C44" s="51">
        <f>IF('Town Data'!C40&gt;9,'Town Data'!B40,"*")</f>
        <v>243805.67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 t="str">
        <f>IF('Town Data'!I40&gt;9,'Town Data'!H40,"*")</f>
        <v>*</v>
      </c>
      <c r="G44" s="47" t="str">
        <f>IF('Town Data'!K40&gt;9,'Town Data'!J40,"*")</f>
        <v>*</v>
      </c>
      <c r="H44" s="48" t="str">
        <f>IF('Town Data'!M40&gt;9,'Town Data'!L40,"*")</f>
        <v>*</v>
      </c>
      <c r="I44" s="9">
        <f t="shared" si="0"/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ROCKINGHAM</v>
      </c>
      <c r="C45" s="52">
        <f>IF('Town Data'!C41&gt;9,'Town Data'!B41,"*")</f>
        <v>388255.16</v>
      </c>
      <c r="D45" s="44" t="str">
        <f>IF('Town Data'!E41&gt;9,'Town Data'!D41,"*")</f>
        <v>*</v>
      </c>
      <c r="E45" s="45">
        <f>IF('Town Data'!G41&gt;9,'Town Data'!F41,"*")</f>
        <v>109233.27</v>
      </c>
      <c r="F45" s="44">
        <f>IF('Town Data'!I41&gt;9,'Town Data'!H41,"*")</f>
        <v>394003.09</v>
      </c>
      <c r="G45" s="44" t="str">
        <f>IF('Town Data'!K41&gt;9,'Town Data'!J41,"*")</f>
        <v>*</v>
      </c>
      <c r="H45" s="45">
        <f>IF('Town Data'!M41&gt;9,'Town Data'!L41,"*")</f>
        <v>96850</v>
      </c>
      <c r="I45" s="22">
        <f t="shared" si="0"/>
        <v>-0.01458854040967052</v>
      </c>
      <c r="J45" s="22">
        <f t="shared" si="1"/>
      </c>
      <c r="K45" s="22">
        <f t="shared" si="2"/>
        <v>0.12786029943211155</v>
      </c>
      <c r="L45" s="15"/>
    </row>
    <row r="46" spans="1:12" ht="15">
      <c r="A46" s="15"/>
      <c r="B46" s="15" t="str">
        <f>'Town Data'!A42</f>
        <v>RUTLAND</v>
      </c>
      <c r="C46" s="51">
        <f>IF('Town Data'!C42&gt;9,'Town Data'!B42,"*")</f>
        <v>3879417</v>
      </c>
      <c r="D46" s="47">
        <f>IF('Town Data'!E42&gt;9,'Town Data'!D42,"*")</f>
        <v>628945.07</v>
      </c>
      <c r="E46" s="48">
        <f>IF('Town Data'!G42&gt;9,'Town Data'!F42,"*")</f>
        <v>457325.95</v>
      </c>
      <c r="F46" s="46">
        <f>IF('Town Data'!I42&gt;9,'Town Data'!H42,"*")</f>
        <v>4149380.18</v>
      </c>
      <c r="G46" s="47">
        <f>IF('Town Data'!K42&gt;9,'Town Data'!J42,"*")</f>
        <v>755969</v>
      </c>
      <c r="H46" s="48">
        <f>IF('Town Data'!M42&gt;9,'Town Data'!L42,"*")</f>
        <v>476200.54</v>
      </c>
      <c r="I46" s="9">
        <f t="shared" si="0"/>
        <v>-0.06506108582222035</v>
      </c>
      <c r="J46" s="9">
        <f t="shared" si="1"/>
        <v>-0.16802796146402835</v>
      </c>
      <c r="K46" s="9">
        <f t="shared" si="2"/>
        <v>-0.039635801336974474</v>
      </c>
      <c r="L46" s="15"/>
    </row>
    <row r="47" spans="1:12" ht="15">
      <c r="A47" s="15"/>
      <c r="B47" s="27" t="str">
        <f>'Town Data'!A43</f>
        <v>SHELBURNE</v>
      </c>
      <c r="C47" s="52">
        <f>IF('Town Data'!C43&gt;9,'Town Data'!B43,"*")</f>
        <v>734995.8</v>
      </c>
      <c r="D47" s="44" t="str">
        <f>IF('Town Data'!E43&gt;9,'Town Data'!D43,"*")</f>
        <v>*</v>
      </c>
      <c r="E47" s="45">
        <f>IF('Town Data'!G43&gt;9,'Town Data'!F43,"*")</f>
        <v>89024.88</v>
      </c>
      <c r="F47" s="44">
        <f>IF('Town Data'!I43&gt;9,'Town Data'!H43,"*")</f>
        <v>629332.5</v>
      </c>
      <c r="G47" s="44" t="str">
        <f>IF('Town Data'!K43&gt;9,'Town Data'!J43,"*")</f>
        <v>*</v>
      </c>
      <c r="H47" s="45">
        <f>IF('Town Data'!M43&gt;9,'Town Data'!L43,"*")</f>
        <v>94589</v>
      </c>
      <c r="I47" s="22">
        <f t="shared" si="0"/>
        <v>0.16789741511839934</v>
      </c>
      <c r="J47" s="22">
        <f t="shared" si="1"/>
      </c>
      <c r="K47" s="22">
        <f t="shared" si="2"/>
        <v>-0.05882417617270502</v>
      </c>
      <c r="L47" s="15"/>
    </row>
    <row r="48" spans="1:12" ht="15">
      <c r="A48" s="15"/>
      <c r="B48" s="15" t="str">
        <f>'Town Data'!A44</f>
        <v>SOUTH BURLINGTON</v>
      </c>
      <c r="C48" s="51">
        <f>IF('Town Data'!C44&gt;9,'Town Data'!B44,"*")</f>
        <v>6812961.03</v>
      </c>
      <c r="D48" s="47">
        <f>IF('Town Data'!E44&gt;9,'Town Data'!D44,"*")</f>
        <v>2402705.98</v>
      </c>
      <c r="E48" s="48">
        <f>IF('Town Data'!G44&gt;9,'Town Data'!F44,"*")</f>
        <v>767337.06</v>
      </c>
      <c r="F48" s="46">
        <f>IF('Town Data'!I44&gt;9,'Town Data'!H44,"*")</f>
        <v>6904098.26</v>
      </c>
      <c r="G48" s="47">
        <f>IF('Town Data'!K44&gt;9,'Town Data'!J44,"*")</f>
        <v>2720870</v>
      </c>
      <c r="H48" s="48">
        <f>IF('Town Data'!M44&gt;9,'Town Data'!L44,"*")</f>
        <v>788344</v>
      </c>
      <c r="I48" s="9">
        <f t="shared" si="0"/>
        <v>-0.013200453783808042</v>
      </c>
      <c r="J48" s="9">
        <f t="shared" si="1"/>
        <v>-0.1169346642801751</v>
      </c>
      <c r="K48" s="9">
        <f t="shared" si="2"/>
        <v>-0.026646920633631947</v>
      </c>
      <c r="L48" s="15"/>
    </row>
    <row r="49" spans="1:12" ht="15">
      <c r="A49" s="15"/>
      <c r="B49" s="27" t="str">
        <f>'Town Data'!A45</f>
        <v>SPRINGFIELD</v>
      </c>
      <c r="C49" s="52">
        <f>IF('Town Data'!C45&gt;9,'Town Data'!B45,"*")</f>
        <v>894803.96</v>
      </c>
      <c r="D49" s="44" t="str">
        <f>IF('Town Data'!E45&gt;9,'Town Data'!D45,"*")</f>
        <v>*</v>
      </c>
      <c r="E49" s="45">
        <f>IF('Town Data'!G45&gt;9,'Town Data'!F45,"*")</f>
        <v>68690.53</v>
      </c>
      <c r="F49" s="44">
        <f>IF('Town Data'!I45&gt;9,'Town Data'!H45,"*")</f>
        <v>819122.67</v>
      </c>
      <c r="G49" s="44" t="str">
        <f>IF('Town Data'!K45&gt;9,'Town Data'!J45,"*")</f>
        <v>*</v>
      </c>
      <c r="H49" s="45">
        <f>IF('Town Data'!M45&gt;9,'Town Data'!L45,"*")</f>
        <v>61617.09</v>
      </c>
      <c r="I49" s="22">
        <f t="shared" si="0"/>
        <v>0.09239310883679965</v>
      </c>
      <c r="J49" s="22">
        <f t="shared" si="1"/>
      </c>
      <c r="K49" s="22">
        <f t="shared" si="2"/>
        <v>0.11479672279232925</v>
      </c>
      <c r="L49" s="15"/>
    </row>
    <row r="50" spans="1:12" ht="15">
      <c r="A50" s="15"/>
      <c r="B50" s="15" t="str">
        <f>'Town Data'!A46</f>
        <v>ST ALBANS</v>
      </c>
      <c r="C50" s="51">
        <f>IF('Town Data'!C46&gt;9,'Town Data'!B46,"*")</f>
        <v>1421966.49</v>
      </c>
      <c r="D50" s="47" t="str">
        <f>IF('Town Data'!E46&gt;9,'Town Data'!D46,"*")</f>
        <v>*</v>
      </c>
      <c r="E50" s="48">
        <f>IF('Town Data'!G46&gt;9,'Town Data'!F46,"*")</f>
        <v>161761.24</v>
      </c>
      <c r="F50" s="46">
        <f>IF('Town Data'!I46&gt;9,'Town Data'!H46,"*")</f>
        <v>1121507.72</v>
      </c>
      <c r="G50" s="47" t="str">
        <f>IF('Town Data'!K46&gt;9,'Town Data'!J46,"*")</f>
        <v>*</v>
      </c>
      <c r="H50" s="48">
        <f>IF('Town Data'!M46&gt;9,'Town Data'!L46,"*")</f>
        <v>165682</v>
      </c>
      <c r="I50" s="9">
        <f t="shared" si="0"/>
        <v>0.26790610946485505</v>
      </c>
      <c r="J50" s="9">
        <f t="shared" si="1"/>
      </c>
      <c r="K50" s="9">
        <f t="shared" si="2"/>
        <v>-0.02366436909259913</v>
      </c>
      <c r="L50" s="15"/>
    </row>
    <row r="51" spans="1:12" ht="15">
      <c r="A51" s="15"/>
      <c r="B51" s="27" t="str">
        <f>'Town Data'!A47</f>
        <v>ST ALBANS TOWN</v>
      </c>
      <c r="C51" s="52">
        <f>IF('Town Data'!C47&gt;9,'Town Data'!B47,"*")</f>
        <v>667108.37</v>
      </c>
      <c r="D51" s="44" t="str">
        <f>IF('Town Data'!E47&gt;9,'Town Data'!D47,"*")</f>
        <v>*</v>
      </c>
      <c r="E51" s="45" t="str">
        <f>IF('Town Data'!G47&gt;9,'Town Data'!F47,"*")</f>
        <v>*</v>
      </c>
      <c r="F51" s="44">
        <f>IF('Town Data'!I47&gt;9,'Town Data'!H47,"*")</f>
        <v>843447.51</v>
      </c>
      <c r="G51" s="44" t="str">
        <f>IF('Town Data'!K47&gt;9,'Town Data'!J47,"*")</f>
        <v>*</v>
      </c>
      <c r="H51" s="45" t="str">
        <f>IF('Town Data'!M47&gt;9,'Town Data'!L47,"*")</f>
        <v>*</v>
      </c>
      <c r="I51" s="22">
        <f t="shared" si="0"/>
        <v>-0.20906948910193596</v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ST JOHNSBURY</v>
      </c>
      <c r="C52" s="51">
        <f>IF('Town Data'!C48&gt;9,'Town Data'!B48,"*")</f>
        <v>946588.54</v>
      </c>
      <c r="D52" s="47" t="str">
        <f>IF('Town Data'!E48&gt;9,'Town Data'!D48,"*")</f>
        <v>*</v>
      </c>
      <c r="E52" s="48">
        <f>IF('Town Data'!G48&gt;9,'Town Data'!F48,"*")</f>
        <v>115846.31</v>
      </c>
      <c r="F52" s="46">
        <f>IF('Town Data'!I48&gt;9,'Town Data'!H48,"*")</f>
        <v>858728.47</v>
      </c>
      <c r="G52" s="47" t="str">
        <f>IF('Town Data'!K48&gt;9,'Town Data'!J48,"*")</f>
        <v>*</v>
      </c>
      <c r="H52" s="48">
        <f>IF('Town Data'!M48&gt;9,'Town Data'!L48,"*")</f>
        <v>108109.09</v>
      </c>
      <c r="I52" s="9">
        <f t="shared" si="0"/>
        <v>0.10231414593719021</v>
      </c>
      <c r="J52" s="9">
        <f t="shared" si="1"/>
      </c>
      <c r="K52" s="9">
        <f t="shared" si="2"/>
        <v>0.07156863497787283</v>
      </c>
      <c r="L52" s="15"/>
    </row>
    <row r="53" spans="1:12" ht="15">
      <c r="A53" s="15"/>
      <c r="B53" s="27" t="str">
        <f>'Town Data'!A49</f>
        <v>STOWE</v>
      </c>
      <c r="C53" s="52">
        <f>IF('Town Data'!C49&gt;9,'Town Data'!B49,"*")</f>
        <v>2652094.47</v>
      </c>
      <c r="D53" s="44">
        <f>IF('Town Data'!E49&gt;9,'Town Data'!D49,"*")</f>
        <v>4635723.03</v>
      </c>
      <c r="E53" s="45">
        <f>IF('Town Data'!G49&gt;9,'Town Data'!F49,"*")</f>
        <v>1013071.26</v>
      </c>
      <c r="F53" s="44">
        <f>IF('Town Data'!I49&gt;9,'Town Data'!H49,"*")</f>
        <v>3194361.49</v>
      </c>
      <c r="G53" s="44">
        <f>IF('Town Data'!K49&gt;9,'Town Data'!J49,"*")</f>
        <v>6299436.28</v>
      </c>
      <c r="H53" s="45">
        <f>IF('Town Data'!M49&gt;9,'Town Data'!L49,"*")</f>
        <v>1171182</v>
      </c>
      <c r="I53" s="22">
        <f t="shared" si="0"/>
        <v>-0.16975756241038328</v>
      </c>
      <c r="J53" s="22">
        <f t="shared" si="1"/>
        <v>-0.2641051002106493</v>
      </c>
      <c r="K53" s="22">
        <f t="shared" si="2"/>
        <v>-0.13500099899076318</v>
      </c>
      <c r="L53" s="15"/>
    </row>
    <row r="54" spans="1:12" ht="15">
      <c r="A54" s="15"/>
      <c r="B54" s="15" t="str">
        <f>'Town Data'!A50</f>
        <v>STRATTON</v>
      </c>
      <c r="C54" s="51" t="str">
        <f>IF('Town Data'!C50&gt;9,'Town Data'!B50,"*")</f>
        <v>*</v>
      </c>
      <c r="D54" s="47">
        <f>IF('Town Data'!E50&gt;9,'Town Data'!D50,"*")</f>
        <v>828018</v>
      </c>
      <c r="E54" s="48" t="str">
        <f>IF('Town Data'!G50&gt;9,'Town Data'!F50,"*")</f>
        <v>*</v>
      </c>
      <c r="F54" s="46" t="str">
        <f>IF('Town Data'!I50&gt;9,'Town Data'!H50,"*")</f>
        <v>*</v>
      </c>
      <c r="G54" s="47">
        <f>IF('Town Data'!K50&gt;9,'Town Data'!J50,"*")</f>
        <v>1554448</v>
      </c>
      <c r="H54" s="48" t="str">
        <f>IF('Town Data'!M50&gt;9,'Town Data'!L50,"*")</f>
        <v>*</v>
      </c>
      <c r="I54" s="9">
        <f t="shared" si="0"/>
      </c>
      <c r="J54" s="9">
        <f t="shared" si="1"/>
        <v>-0.46732344858110403</v>
      </c>
      <c r="K54" s="9">
        <f t="shared" si="2"/>
      </c>
      <c r="L54" s="15"/>
    </row>
    <row r="55" spans="1:12" ht="15">
      <c r="A55" s="15"/>
      <c r="B55" s="27" t="str">
        <f>'Town Data'!A51</f>
        <v>SWANTON</v>
      </c>
      <c r="C55" s="52">
        <f>IF('Town Data'!C51&gt;9,'Town Data'!B51,"*")</f>
        <v>437140.75</v>
      </c>
      <c r="D55" s="44" t="str">
        <f>IF('Town Data'!E51&gt;9,'Town Data'!D51,"*")</f>
        <v>*</v>
      </c>
      <c r="E55" s="45" t="str">
        <f>IF('Town Data'!G51&gt;9,'Town Data'!F51,"*")</f>
        <v>*</v>
      </c>
      <c r="F55" s="44">
        <f>IF('Town Data'!I51&gt;9,'Town Data'!H51,"*")</f>
        <v>408535</v>
      </c>
      <c r="G55" s="44" t="str">
        <f>IF('Town Data'!K51&gt;9,'Town Data'!J51,"*")</f>
        <v>*</v>
      </c>
      <c r="H55" s="45" t="str">
        <f>IF('Town Data'!M51&gt;9,'Town Data'!L51,"*")</f>
        <v>*</v>
      </c>
      <c r="I55" s="22">
        <f t="shared" si="0"/>
        <v>0.07002031649675058</v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VERGENNES</v>
      </c>
      <c r="C56" s="51">
        <f>IF('Town Data'!C52&gt;9,'Town Data'!B52,"*")</f>
        <v>283321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>
        <f>IF('Town Data'!I52&gt;9,'Town Data'!H52,"*")</f>
        <v>272766.65</v>
      </c>
      <c r="G56" s="47" t="str">
        <f>IF('Town Data'!K52&gt;9,'Town Data'!J52,"*")</f>
        <v>*</v>
      </c>
      <c r="H56" s="48" t="str">
        <f>IF('Town Data'!M52&gt;9,'Town Data'!L52,"*")</f>
        <v>*</v>
      </c>
      <c r="I56" s="9">
        <f t="shared" si="0"/>
        <v>0.03869369660843793</v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WAITSFIELD</v>
      </c>
      <c r="C57" s="52">
        <f>IF('Town Data'!C53&gt;9,'Town Data'!B53,"*")</f>
        <v>549914.87</v>
      </c>
      <c r="D57" s="44">
        <f>IF('Town Data'!E53&gt;9,'Town Data'!D53,"*")</f>
        <v>217848.96</v>
      </c>
      <c r="E57" s="45">
        <f>IF('Town Data'!G53&gt;9,'Town Data'!F53,"*")</f>
        <v>195204.66</v>
      </c>
      <c r="F57" s="44">
        <f>IF('Town Data'!I53&gt;9,'Town Data'!H53,"*")</f>
        <v>684199</v>
      </c>
      <c r="G57" s="44">
        <f>IF('Town Data'!K53&gt;9,'Town Data'!J53,"*")</f>
        <v>273301</v>
      </c>
      <c r="H57" s="45">
        <f>IF('Town Data'!M53&gt;9,'Town Data'!L53,"*")</f>
        <v>254440</v>
      </c>
      <c r="I57" s="22">
        <f t="shared" si="0"/>
        <v>-0.19626472707501766</v>
      </c>
      <c r="J57" s="22">
        <f t="shared" si="1"/>
        <v>-0.20289731834131602</v>
      </c>
      <c r="K57" s="22">
        <f t="shared" si="2"/>
        <v>-0.23280671278100926</v>
      </c>
      <c r="L57" s="15"/>
    </row>
    <row r="58" spans="1:12" ht="15">
      <c r="A58" s="15"/>
      <c r="B58" s="15" t="str">
        <f>'Town Data'!A54</f>
        <v>WARREN</v>
      </c>
      <c r="C58" s="51">
        <f>IF('Town Data'!C54&gt;9,'Town Data'!B54,"*")</f>
        <v>688004.08</v>
      </c>
      <c r="D58" s="47">
        <f>IF('Town Data'!E54&gt;9,'Town Data'!D54,"*")</f>
        <v>743919.2</v>
      </c>
      <c r="E58" s="48">
        <f>IF('Town Data'!G54&gt;9,'Town Data'!F54,"*")</f>
        <v>321204.76</v>
      </c>
      <c r="F58" s="46">
        <f>IF('Town Data'!I54&gt;9,'Town Data'!H54,"*")</f>
        <v>1043802</v>
      </c>
      <c r="G58" s="47">
        <f>IF('Town Data'!K54&gt;9,'Town Data'!J54,"*")</f>
        <v>1223830.72</v>
      </c>
      <c r="H58" s="48">
        <f>IF('Town Data'!M54&gt;9,'Town Data'!L54,"*")</f>
        <v>447540</v>
      </c>
      <c r="I58" s="9">
        <f t="shared" si="0"/>
        <v>-0.3408672526015471</v>
      </c>
      <c r="J58" s="9">
        <f t="shared" si="1"/>
        <v>-0.39213880821687497</v>
      </c>
      <c r="K58" s="9">
        <f t="shared" si="2"/>
        <v>-0.2822881530142557</v>
      </c>
      <c r="L58" s="15"/>
    </row>
    <row r="59" spans="1:12" ht="15">
      <c r="A59" s="15"/>
      <c r="B59" s="27" t="str">
        <f>'Town Data'!A55</f>
        <v>WATERBURY</v>
      </c>
      <c r="C59" s="52">
        <f>IF('Town Data'!C55&gt;9,'Town Data'!B55,"*")</f>
        <v>1047656.14</v>
      </c>
      <c r="D59" s="44" t="str">
        <f>IF('Town Data'!E55&gt;9,'Town Data'!D55,"*")</f>
        <v>*</v>
      </c>
      <c r="E59" s="45">
        <f>IF('Town Data'!G55&gt;9,'Town Data'!F55,"*")</f>
        <v>310746.98</v>
      </c>
      <c r="F59" s="44">
        <f>IF('Town Data'!I55&gt;9,'Town Data'!H55,"*")</f>
        <v>1119134.88</v>
      </c>
      <c r="G59" s="44" t="str">
        <f>IF('Town Data'!K55&gt;9,'Town Data'!J55,"*")</f>
        <v>*</v>
      </c>
      <c r="H59" s="45">
        <f>IF('Town Data'!M55&gt;9,'Town Data'!L55,"*")</f>
        <v>353539</v>
      </c>
      <c r="I59" s="22">
        <f t="shared" si="0"/>
        <v>-0.06386963830490199</v>
      </c>
      <c r="J59" s="22">
        <f t="shared" si="1"/>
      </c>
      <c r="K59" s="22">
        <f t="shared" si="2"/>
        <v>-0.12103903671164996</v>
      </c>
      <c r="L59" s="15"/>
    </row>
    <row r="60" spans="1:12" ht="15">
      <c r="A60" s="15"/>
      <c r="B60" s="15" t="str">
        <f>'Town Data'!A56</f>
        <v>WEST RUTLAND</v>
      </c>
      <c r="C60" s="51">
        <f>IF('Town Data'!C56&gt;9,'Town Data'!B56,"*")</f>
        <v>125661.62</v>
      </c>
      <c r="D60" s="47" t="str">
        <f>IF('Town Data'!E56&gt;9,'Town Data'!D56,"*")</f>
        <v>*</v>
      </c>
      <c r="E60" s="48" t="str">
        <f>IF('Town Data'!G56&gt;9,'Town Data'!F56,"*")</f>
        <v>*</v>
      </c>
      <c r="F60" s="46">
        <f>IF('Town Data'!I56&gt;9,'Town Data'!H56,"*")</f>
        <v>134133</v>
      </c>
      <c r="G60" s="47" t="str">
        <f>IF('Town Data'!K56&gt;9,'Town Data'!J56,"*")</f>
        <v>*</v>
      </c>
      <c r="H60" s="48" t="str">
        <f>IF('Town Data'!M56&gt;9,'Town Data'!L56,"*")</f>
        <v>*</v>
      </c>
      <c r="I60" s="9">
        <f t="shared" si="0"/>
        <v>-0.06315656848053801</v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WILLISTON</v>
      </c>
      <c r="C61" s="52">
        <f>IF('Town Data'!C57&gt;9,'Town Data'!B57,"*")</f>
        <v>2953657.35</v>
      </c>
      <c r="D61" s="44" t="str">
        <f>IF('Town Data'!E57&gt;9,'Town Data'!D57,"*")</f>
        <v>*</v>
      </c>
      <c r="E61" s="45">
        <f>IF('Town Data'!G57&gt;9,'Town Data'!F57,"*")</f>
        <v>364065.31</v>
      </c>
      <c r="F61" s="44">
        <f>IF('Town Data'!I57&gt;9,'Town Data'!H57,"*")</f>
        <v>2974039</v>
      </c>
      <c r="G61" s="44" t="str">
        <f>IF('Town Data'!K57&gt;9,'Town Data'!J57,"*")</f>
        <v>*</v>
      </c>
      <c r="H61" s="45">
        <f>IF('Town Data'!M57&gt;9,'Town Data'!L57,"*")</f>
        <v>369526</v>
      </c>
      <c r="I61" s="22">
        <f t="shared" si="0"/>
        <v>-0.006853188542584649</v>
      </c>
      <c r="J61" s="22">
        <f t="shared" si="1"/>
      </c>
      <c r="K61" s="22">
        <f t="shared" si="2"/>
        <v>-0.014777552865021682</v>
      </c>
      <c r="L61" s="15"/>
    </row>
    <row r="62" spans="1:12" ht="15">
      <c r="A62" s="15"/>
      <c r="B62" s="15" t="str">
        <f>'Town Data'!A58</f>
        <v>WILMINGTON</v>
      </c>
      <c r="C62" s="51">
        <f>IF('Town Data'!C58&gt;9,'Town Data'!B58,"*")</f>
        <v>505224.39</v>
      </c>
      <c r="D62" s="47">
        <f>IF('Town Data'!E58&gt;9,'Town Data'!D58,"*")</f>
        <v>49451.2</v>
      </c>
      <c r="E62" s="48">
        <f>IF('Town Data'!G58&gt;9,'Town Data'!F58,"*")</f>
        <v>169614.12</v>
      </c>
      <c r="F62" s="46">
        <f>IF('Town Data'!I58&gt;9,'Town Data'!H58,"*")</f>
        <v>554883.47</v>
      </c>
      <c r="G62" s="47">
        <f>IF('Town Data'!K58&gt;9,'Town Data'!J58,"*")</f>
        <v>94514</v>
      </c>
      <c r="H62" s="48">
        <f>IF('Town Data'!M58&gt;9,'Town Data'!L58,"*")</f>
        <v>175372</v>
      </c>
      <c r="I62" s="9">
        <f t="shared" si="0"/>
        <v>-0.08949461046298597</v>
      </c>
      <c r="J62" s="9">
        <f t="shared" si="1"/>
        <v>-0.4767843917303257</v>
      </c>
      <c r="K62" s="9">
        <f t="shared" si="2"/>
        <v>-0.03283237917113339</v>
      </c>
      <c r="L62" s="15"/>
    </row>
    <row r="63" spans="1:12" ht="15">
      <c r="A63" s="15"/>
      <c r="B63" s="27" t="str">
        <f>'Town Data'!A59</f>
        <v>WINDSOR</v>
      </c>
      <c r="C63" s="52">
        <f>IF('Town Data'!C59&gt;9,'Town Data'!B59,"*")</f>
        <v>222739.36</v>
      </c>
      <c r="D63" s="44" t="str">
        <f>IF('Town Data'!E59&gt;9,'Town Data'!D59,"*")</f>
        <v>*</v>
      </c>
      <c r="E63" s="45" t="str">
        <f>IF('Town Data'!G59&gt;9,'Town Data'!F59,"*")</f>
        <v>*</v>
      </c>
      <c r="F63" s="44">
        <f>IF('Town Data'!I59&gt;9,'Town Data'!H59,"*")</f>
        <v>195459.71</v>
      </c>
      <c r="G63" s="44" t="str">
        <f>IF('Town Data'!K59&gt;9,'Town Data'!J59,"*")</f>
        <v>*</v>
      </c>
      <c r="H63" s="45" t="str">
        <f>IF('Town Data'!M59&gt;9,'Town Data'!L59,"*")</f>
        <v>*</v>
      </c>
      <c r="I63" s="22">
        <f t="shared" si="0"/>
        <v>0.1395666145212228</v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WINHALL</v>
      </c>
      <c r="C64" s="51" t="str">
        <f>IF('Town Data'!C60&gt;9,'Town Data'!B60,"*")</f>
        <v>*</v>
      </c>
      <c r="D64" s="47">
        <f>IF('Town Data'!E60&gt;9,'Town Data'!D60,"*")</f>
        <v>168016.49</v>
      </c>
      <c r="E64" s="48" t="str">
        <f>IF('Town Data'!G60&gt;9,'Town Data'!F60,"*")</f>
        <v>*</v>
      </c>
      <c r="F64" s="46" t="str">
        <f>IF('Town Data'!I60&gt;9,'Town Data'!H60,"*")</f>
        <v>*</v>
      </c>
      <c r="G64" s="47">
        <f>IF('Town Data'!K60&gt;9,'Town Data'!J60,"*")</f>
        <v>375460.5</v>
      </c>
      <c r="H64" s="48" t="str">
        <f>IF('Town Data'!M60&gt;9,'Town Data'!L60,"*")</f>
        <v>*</v>
      </c>
      <c r="I64" s="9">
        <f t="shared" si="0"/>
      </c>
      <c r="J64" s="9">
        <f t="shared" si="1"/>
        <v>-0.5525055498514491</v>
      </c>
      <c r="K64" s="9">
        <f t="shared" si="2"/>
      </c>
      <c r="L64" s="15"/>
    </row>
    <row r="65" spans="1:12" ht="15">
      <c r="A65" s="15"/>
      <c r="B65" s="27" t="str">
        <f>'Town Data'!A61</f>
        <v>WINOOSKI</v>
      </c>
      <c r="C65" s="52">
        <f>IF('Town Data'!C61&gt;9,'Town Data'!B61,"*")</f>
        <v>823743.21</v>
      </c>
      <c r="D65" s="44" t="str">
        <f>IF('Town Data'!E61&gt;9,'Town Data'!D61,"*")</f>
        <v>*</v>
      </c>
      <c r="E65" s="45">
        <f>IF('Town Data'!G61&gt;9,'Town Data'!F61,"*")</f>
        <v>320918.43</v>
      </c>
      <c r="F65" s="44">
        <f>IF('Town Data'!I61&gt;9,'Town Data'!H61,"*")</f>
        <v>853499.05</v>
      </c>
      <c r="G65" s="44" t="str">
        <f>IF('Town Data'!K61&gt;9,'Town Data'!J61,"*")</f>
        <v>*</v>
      </c>
      <c r="H65" s="45">
        <f>IF('Town Data'!M61&gt;9,'Town Data'!L61,"*")</f>
        <v>338671.09</v>
      </c>
      <c r="I65" s="22">
        <f t="shared" si="0"/>
        <v>-0.034863354563780806</v>
      </c>
      <c r="J65" s="22">
        <f t="shared" si="1"/>
      </c>
      <c r="K65" s="22">
        <f t="shared" si="2"/>
        <v>-0.052418587013140186</v>
      </c>
      <c r="L65" s="15"/>
    </row>
    <row r="66" spans="1:12" ht="15">
      <c r="A66" s="15"/>
      <c r="B66" s="15" t="str">
        <f>'Town Data'!A62</f>
        <v>WOODSTOCK</v>
      </c>
      <c r="C66" s="51">
        <f>IF('Town Data'!C62&gt;9,'Town Data'!B62,"*")</f>
        <v>708867.84</v>
      </c>
      <c r="D66" s="47">
        <f>IF('Town Data'!E62&gt;9,'Town Data'!D62,"*")</f>
        <v>541177.48</v>
      </c>
      <c r="E66" s="48">
        <f>IF('Town Data'!G62&gt;9,'Town Data'!F62,"*")</f>
        <v>214520.51</v>
      </c>
      <c r="F66" s="46">
        <f>IF('Town Data'!I62&gt;9,'Town Data'!H62,"*")</f>
        <v>761393</v>
      </c>
      <c r="G66" s="47">
        <f>IF('Town Data'!K62&gt;9,'Town Data'!J62,"*")</f>
        <v>721218</v>
      </c>
      <c r="H66" s="48">
        <f>IF('Town Data'!M62&gt;9,'Town Data'!L62,"*")</f>
        <v>241778</v>
      </c>
      <c r="I66" s="9">
        <f t="shared" si="0"/>
        <v>-0.06898560927142755</v>
      </c>
      <c r="J66" s="9">
        <f t="shared" si="1"/>
        <v>-0.24963398029444636</v>
      </c>
      <c r="K66" s="9">
        <f t="shared" si="2"/>
        <v>-0.11273767671169416</v>
      </c>
      <c r="L66" s="15"/>
    </row>
    <row r="67" spans="1:12" ht="15">
      <c r="A67" s="15"/>
      <c r="B67" s="27">
        <f>'Town Data'!A63</f>
        <v>0</v>
      </c>
      <c r="C67" s="52" t="str">
        <f>IF('Town Data'!C63&gt;9,'Town Data'!B63,"*")</f>
        <v>*</v>
      </c>
      <c r="D67" s="44" t="str">
        <f>IF('Town Data'!E63&gt;9,'Town Data'!D63,"*")</f>
        <v>*</v>
      </c>
      <c r="E67" s="45" t="str">
        <f>IF('Town Data'!G63&gt;9,'Town Data'!F63,"*")</f>
        <v>*</v>
      </c>
      <c r="F67" s="44" t="str">
        <f>IF('Town Data'!I63&gt;9,'Town Data'!H63,"*")</f>
        <v>*</v>
      </c>
      <c r="G67" s="44" t="str">
        <f>IF('Town Data'!K63&gt;9,'Town Data'!J63,"*")</f>
        <v>*</v>
      </c>
      <c r="H67" s="45" t="str">
        <f>IF('Town Data'!M63&gt;9,'Town Data'!L63,"*")</f>
        <v>*</v>
      </c>
      <c r="I67" s="22">
        <f t="shared" si="0"/>
      </c>
      <c r="J67" s="22">
        <f t="shared" si="1"/>
      </c>
      <c r="K67" s="22">
        <f t="shared" si="2"/>
      </c>
      <c r="L67" s="15"/>
    </row>
    <row r="68" spans="1:12" ht="15">
      <c r="A68" s="15"/>
      <c r="B68" s="15">
        <f>'Town Data'!A64</f>
        <v>0</v>
      </c>
      <c r="C68" s="51" t="str">
        <f>IF('Town Data'!C64&gt;9,'Town Data'!B64,"*")</f>
        <v>*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 t="str">
        <f>IF('Town Data'!I64&gt;9,'Town Data'!H64,"*")</f>
        <v>*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</c>
      <c r="J68" s="9">
        <f t="shared" si="1"/>
      </c>
      <c r="K68" s="9">
        <f t="shared" si="2"/>
      </c>
      <c r="L68" s="15"/>
    </row>
    <row r="69" spans="1:12" ht="15">
      <c r="A69" s="15"/>
      <c r="B69" s="27">
        <f>'Town Data'!A65</f>
        <v>0</v>
      </c>
      <c r="C69" s="52" t="str">
        <f>IF('Town Data'!C65&gt;9,'Town Data'!B65,"*")</f>
        <v>*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>
        <f>'Town Data'!A66</f>
        <v>0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>
        <f>'Town Data'!A67</f>
        <v>0</v>
      </c>
      <c r="C71" s="52" t="str">
        <f>IF('Town Data'!C67&gt;9,'Town Data'!B67,"*")</f>
        <v>*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>
        <f>'Town Data'!A68</f>
        <v>0</v>
      </c>
      <c r="C72" s="51" t="str">
        <f>IF('Town Data'!C68&gt;9,'Town Data'!B68,"*")</f>
        <v>*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46</v>
      </c>
      <c r="B2" s="57">
        <v>2109920.93</v>
      </c>
      <c r="C2" s="40">
        <v>48</v>
      </c>
      <c r="D2" s="40">
        <v>0</v>
      </c>
      <c r="E2" s="40">
        <v>0</v>
      </c>
      <c r="F2" s="57">
        <v>289452.9</v>
      </c>
      <c r="G2" s="40">
        <v>21</v>
      </c>
      <c r="H2" s="57">
        <v>2002475.02</v>
      </c>
      <c r="I2" s="40">
        <v>51</v>
      </c>
      <c r="J2" s="40">
        <v>0</v>
      </c>
      <c r="K2" s="40">
        <v>0</v>
      </c>
      <c r="L2" s="57">
        <v>325827.4</v>
      </c>
      <c r="M2" s="40">
        <v>25</v>
      </c>
    </row>
    <row r="3" spans="1:13" ht="15">
      <c r="A3" s="39" t="s">
        <v>47</v>
      </c>
      <c r="B3" s="57">
        <v>127021.83</v>
      </c>
      <c r="C3" s="40">
        <v>11</v>
      </c>
      <c r="D3" s="40">
        <v>0</v>
      </c>
      <c r="E3" s="40">
        <v>0</v>
      </c>
      <c r="F3" s="40">
        <v>0</v>
      </c>
      <c r="G3" s="40">
        <v>0</v>
      </c>
      <c r="H3" s="57">
        <v>113607</v>
      </c>
      <c r="I3" s="40">
        <v>10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48</v>
      </c>
      <c r="B4" s="57">
        <v>2025153.02</v>
      </c>
      <c r="C4" s="40">
        <v>59</v>
      </c>
      <c r="D4" s="57">
        <v>363886.39</v>
      </c>
      <c r="E4" s="40">
        <v>21</v>
      </c>
      <c r="F4" s="57">
        <v>282689.46</v>
      </c>
      <c r="G4" s="40">
        <v>24</v>
      </c>
      <c r="H4" s="57">
        <v>1963757</v>
      </c>
      <c r="I4" s="40">
        <v>58</v>
      </c>
      <c r="J4" s="57">
        <v>353768.5</v>
      </c>
      <c r="K4" s="40">
        <v>23</v>
      </c>
      <c r="L4" s="57">
        <v>271923</v>
      </c>
      <c r="M4" s="40">
        <v>22</v>
      </c>
    </row>
    <row r="5" spans="1:13" ht="15">
      <c r="A5" s="39" t="s">
        <v>49</v>
      </c>
      <c r="B5" s="57">
        <v>332923.72</v>
      </c>
      <c r="C5" s="40">
        <v>10</v>
      </c>
      <c r="D5" s="40">
        <v>0</v>
      </c>
      <c r="E5" s="40">
        <v>0</v>
      </c>
      <c r="F5" s="40">
        <v>0</v>
      </c>
      <c r="G5" s="40">
        <v>0</v>
      </c>
      <c r="H5" s="57">
        <v>296389</v>
      </c>
      <c r="I5" s="40">
        <v>10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50</v>
      </c>
      <c r="B6" s="57">
        <v>382274.04</v>
      </c>
      <c r="C6" s="40">
        <v>21</v>
      </c>
      <c r="D6" s="40">
        <v>0</v>
      </c>
      <c r="E6" s="40">
        <v>0</v>
      </c>
      <c r="F6" s="40">
        <v>0</v>
      </c>
      <c r="G6" s="40">
        <v>0</v>
      </c>
      <c r="H6" s="57">
        <v>334071</v>
      </c>
      <c r="I6" s="40">
        <v>19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51</v>
      </c>
      <c r="B7" s="57">
        <v>3048449.2</v>
      </c>
      <c r="C7" s="40">
        <v>84</v>
      </c>
      <c r="D7" s="57">
        <v>508837.59</v>
      </c>
      <c r="E7" s="40">
        <v>21</v>
      </c>
      <c r="F7" s="57">
        <v>415089.6</v>
      </c>
      <c r="G7" s="40">
        <v>38</v>
      </c>
      <c r="H7" s="57">
        <v>2961608</v>
      </c>
      <c r="I7" s="40">
        <v>89</v>
      </c>
      <c r="J7" s="57">
        <v>508309</v>
      </c>
      <c r="K7" s="40">
        <v>20</v>
      </c>
      <c r="L7" s="57">
        <v>420998</v>
      </c>
      <c r="M7" s="40">
        <v>36</v>
      </c>
    </row>
    <row r="8" spans="1:13" ht="15">
      <c r="A8" s="39" t="s">
        <v>52</v>
      </c>
      <c r="B8" s="57">
        <v>312012.82</v>
      </c>
      <c r="C8" s="40">
        <v>13</v>
      </c>
      <c r="D8" s="40">
        <v>0</v>
      </c>
      <c r="E8" s="40">
        <v>0</v>
      </c>
      <c r="F8" s="40">
        <v>0</v>
      </c>
      <c r="G8" s="40">
        <v>0</v>
      </c>
      <c r="H8" s="57">
        <v>297117.41</v>
      </c>
      <c r="I8" s="40">
        <v>12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53</v>
      </c>
      <c r="B9" s="40">
        <v>0</v>
      </c>
      <c r="C9" s="40">
        <v>0</v>
      </c>
      <c r="D9" s="57">
        <v>18790.41</v>
      </c>
      <c r="E9" s="40">
        <v>13</v>
      </c>
      <c r="F9" s="40">
        <v>0</v>
      </c>
      <c r="G9" s="40">
        <v>0</v>
      </c>
      <c r="H9" s="40">
        <v>0</v>
      </c>
      <c r="I9" s="40">
        <v>0</v>
      </c>
      <c r="J9" s="57">
        <v>46222.41</v>
      </c>
      <c r="K9" s="40">
        <v>12</v>
      </c>
      <c r="L9" s="40">
        <v>0</v>
      </c>
      <c r="M9" s="40">
        <v>0</v>
      </c>
    </row>
    <row r="10" spans="1:13" ht="15">
      <c r="A10" s="39" t="s">
        <v>54</v>
      </c>
      <c r="B10" s="57">
        <v>7845906.18</v>
      </c>
      <c r="C10" s="40">
        <v>176</v>
      </c>
      <c r="D10" s="57">
        <v>2150411.79</v>
      </c>
      <c r="E10" s="40">
        <v>26</v>
      </c>
      <c r="F10" s="57">
        <v>2756499.04</v>
      </c>
      <c r="G10" s="40">
        <v>94</v>
      </c>
      <c r="H10" s="57">
        <v>7212366.02</v>
      </c>
      <c r="I10" s="40">
        <v>170</v>
      </c>
      <c r="J10" s="57">
        <v>1937336</v>
      </c>
      <c r="K10" s="40">
        <v>23</v>
      </c>
      <c r="L10" s="57">
        <v>2435396.85</v>
      </c>
      <c r="M10" s="40">
        <v>93</v>
      </c>
    </row>
    <row r="11" spans="1:13" ht="15">
      <c r="A11" s="39" t="s">
        <v>55</v>
      </c>
      <c r="B11" s="57">
        <v>739028.71</v>
      </c>
      <c r="C11" s="40">
        <v>13</v>
      </c>
      <c r="D11" s="57">
        <v>677153.94</v>
      </c>
      <c r="E11" s="40">
        <v>12</v>
      </c>
      <c r="F11" s="40">
        <v>0</v>
      </c>
      <c r="G11" s="40">
        <v>0</v>
      </c>
      <c r="H11" s="57">
        <v>853010</v>
      </c>
      <c r="I11" s="40">
        <v>15</v>
      </c>
      <c r="J11" s="57">
        <v>973234</v>
      </c>
      <c r="K11" s="40">
        <v>13</v>
      </c>
      <c r="L11" s="40">
        <v>0</v>
      </c>
      <c r="M11" s="40">
        <v>0</v>
      </c>
    </row>
    <row r="12" spans="1:13" ht="15">
      <c r="A12" s="39" t="s">
        <v>56</v>
      </c>
      <c r="B12" s="57">
        <v>314304.97</v>
      </c>
      <c r="C12" s="40">
        <v>15</v>
      </c>
      <c r="D12" s="40">
        <v>0</v>
      </c>
      <c r="E12" s="40">
        <v>0</v>
      </c>
      <c r="F12" s="40">
        <v>0</v>
      </c>
      <c r="G12" s="40">
        <v>0</v>
      </c>
      <c r="H12" s="57">
        <v>281827</v>
      </c>
      <c r="I12" s="40">
        <v>17</v>
      </c>
      <c r="J12" s="40">
        <v>0</v>
      </c>
      <c r="K12" s="40">
        <v>0</v>
      </c>
      <c r="L12" s="40">
        <v>0</v>
      </c>
      <c r="M12" s="40">
        <v>0</v>
      </c>
    </row>
    <row r="13" spans="1:13" ht="15">
      <c r="A13" s="39" t="s">
        <v>57</v>
      </c>
      <c r="B13" s="57">
        <v>187999.33</v>
      </c>
      <c r="C13" s="40">
        <v>16</v>
      </c>
      <c r="D13" s="57">
        <v>42930.3</v>
      </c>
      <c r="E13" s="40">
        <v>10</v>
      </c>
      <c r="F13" s="40">
        <v>0</v>
      </c>
      <c r="G13" s="40">
        <v>0</v>
      </c>
      <c r="H13" s="57">
        <v>248324</v>
      </c>
      <c r="I13" s="40">
        <v>18</v>
      </c>
      <c r="J13" s="57">
        <v>56879</v>
      </c>
      <c r="K13" s="40">
        <v>11</v>
      </c>
      <c r="L13" s="40">
        <v>0</v>
      </c>
      <c r="M13" s="40">
        <v>0</v>
      </c>
    </row>
    <row r="14" spans="1:13" ht="15">
      <c r="A14" s="39" t="s">
        <v>58</v>
      </c>
      <c r="B14" s="57">
        <v>1935892.16</v>
      </c>
      <c r="C14" s="40">
        <v>50</v>
      </c>
      <c r="D14" s="40">
        <v>0</v>
      </c>
      <c r="E14" s="40">
        <v>0</v>
      </c>
      <c r="F14" s="57">
        <v>314851.47</v>
      </c>
      <c r="G14" s="40">
        <v>18</v>
      </c>
      <c r="H14" s="57">
        <v>1856975</v>
      </c>
      <c r="I14" s="40">
        <v>50</v>
      </c>
      <c r="J14" s="40">
        <v>0</v>
      </c>
      <c r="K14" s="40">
        <v>0</v>
      </c>
      <c r="L14" s="57">
        <v>304750</v>
      </c>
      <c r="M14" s="40">
        <v>20</v>
      </c>
    </row>
    <row r="15" spans="1:13" ht="15">
      <c r="A15" s="39" t="s">
        <v>59</v>
      </c>
      <c r="B15" s="57">
        <v>717573.84</v>
      </c>
      <c r="C15" s="40">
        <v>21</v>
      </c>
      <c r="D15" s="40">
        <v>0</v>
      </c>
      <c r="E15" s="40">
        <v>0</v>
      </c>
      <c r="F15" s="40">
        <v>0</v>
      </c>
      <c r="G15" s="40">
        <v>0</v>
      </c>
      <c r="H15" s="57">
        <v>605937</v>
      </c>
      <c r="I15" s="40">
        <v>18</v>
      </c>
      <c r="J15" s="40">
        <v>0</v>
      </c>
      <c r="K15" s="40">
        <v>0</v>
      </c>
      <c r="L15" s="40">
        <v>0</v>
      </c>
      <c r="M15" s="40">
        <v>0</v>
      </c>
    </row>
    <row r="16" spans="1:13" ht="15">
      <c r="A16" s="39" t="s">
        <v>60</v>
      </c>
      <c r="B16" s="57">
        <v>526041.69</v>
      </c>
      <c r="C16" s="40">
        <v>21</v>
      </c>
      <c r="D16" s="57">
        <v>405521.22</v>
      </c>
      <c r="E16" s="40">
        <v>44</v>
      </c>
      <c r="F16" s="57">
        <v>180939.64</v>
      </c>
      <c r="G16" s="40">
        <v>15</v>
      </c>
      <c r="H16" s="57">
        <v>797545.7</v>
      </c>
      <c r="I16" s="40">
        <v>25</v>
      </c>
      <c r="J16" s="57">
        <v>740359.5</v>
      </c>
      <c r="K16" s="40">
        <v>45</v>
      </c>
      <c r="L16" s="57">
        <v>249442.74</v>
      </c>
      <c r="M16" s="40">
        <v>15</v>
      </c>
    </row>
    <row r="17" spans="1:13" ht="15">
      <c r="A17" s="39" t="s">
        <v>61</v>
      </c>
      <c r="B17" s="57">
        <v>318766.63</v>
      </c>
      <c r="C17" s="40">
        <v>16</v>
      </c>
      <c r="D17" s="40">
        <v>0</v>
      </c>
      <c r="E17" s="40">
        <v>0</v>
      </c>
      <c r="F17" s="40">
        <v>0</v>
      </c>
      <c r="G17" s="40">
        <v>0</v>
      </c>
      <c r="H17" s="57">
        <v>310385</v>
      </c>
      <c r="I17" s="40">
        <v>17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62</v>
      </c>
      <c r="B18" s="57">
        <v>2661163.09</v>
      </c>
      <c r="C18" s="40">
        <v>68</v>
      </c>
      <c r="D18" s="40">
        <v>0</v>
      </c>
      <c r="E18" s="40">
        <v>0</v>
      </c>
      <c r="F18" s="57">
        <v>242645.4</v>
      </c>
      <c r="G18" s="40">
        <v>19</v>
      </c>
      <c r="H18" s="57">
        <v>2638163</v>
      </c>
      <c r="I18" s="40">
        <v>74</v>
      </c>
      <c r="J18" s="40">
        <v>0</v>
      </c>
      <c r="K18" s="40">
        <v>0</v>
      </c>
      <c r="L18" s="57">
        <v>315704</v>
      </c>
      <c r="M18" s="40">
        <v>21</v>
      </c>
    </row>
    <row r="19" spans="1:13" ht="15">
      <c r="A19" s="39" t="s">
        <v>63</v>
      </c>
      <c r="B19" s="57">
        <v>443264.11</v>
      </c>
      <c r="C19" s="40">
        <v>14</v>
      </c>
      <c r="D19" s="40">
        <v>0</v>
      </c>
      <c r="E19" s="40">
        <v>0</v>
      </c>
      <c r="F19" s="40">
        <v>0</v>
      </c>
      <c r="G19" s="40">
        <v>0</v>
      </c>
      <c r="H19" s="57">
        <v>369163.38</v>
      </c>
      <c r="I19" s="40">
        <v>13</v>
      </c>
      <c r="J19" s="40">
        <v>0</v>
      </c>
      <c r="K19" s="40">
        <v>0</v>
      </c>
      <c r="L19" s="40">
        <v>0</v>
      </c>
      <c r="M19" s="40">
        <v>0</v>
      </c>
    </row>
    <row r="20" spans="1:13" ht="15">
      <c r="A20" s="39" t="s">
        <v>64</v>
      </c>
      <c r="B20" s="57">
        <v>246771.3</v>
      </c>
      <c r="C20" s="40">
        <v>14</v>
      </c>
      <c r="D20" s="40">
        <v>0</v>
      </c>
      <c r="E20" s="40">
        <v>0</v>
      </c>
      <c r="F20" s="40">
        <v>0</v>
      </c>
      <c r="G20" s="40">
        <v>0</v>
      </c>
      <c r="H20" s="57">
        <v>238496</v>
      </c>
      <c r="I20" s="40">
        <v>14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65</v>
      </c>
      <c r="B21" s="57">
        <v>1450782.92</v>
      </c>
      <c r="C21" s="40">
        <v>34</v>
      </c>
      <c r="D21" s="57">
        <v>736723.01</v>
      </c>
      <c r="E21" s="40">
        <v>17</v>
      </c>
      <c r="F21" s="57">
        <v>207778.33</v>
      </c>
      <c r="G21" s="40">
        <v>14</v>
      </c>
      <c r="H21" s="57">
        <v>1309627.92</v>
      </c>
      <c r="I21" s="40">
        <v>40</v>
      </c>
      <c r="J21" s="57">
        <v>732757</v>
      </c>
      <c r="K21" s="40">
        <v>17</v>
      </c>
      <c r="L21" s="57">
        <v>167143</v>
      </c>
      <c r="M21" s="40">
        <v>15</v>
      </c>
    </row>
    <row r="22" spans="1:13" ht="15">
      <c r="A22" s="39" t="s">
        <v>66</v>
      </c>
      <c r="B22" s="57">
        <v>414852.41</v>
      </c>
      <c r="C22" s="40">
        <v>12</v>
      </c>
      <c r="D22" s="40">
        <v>0</v>
      </c>
      <c r="E22" s="40">
        <v>0</v>
      </c>
      <c r="F22" s="40">
        <v>0</v>
      </c>
      <c r="G22" s="40">
        <v>0</v>
      </c>
      <c r="H22" s="57">
        <v>381978.33</v>
      </c>
      <c r="I22" s="40">
        <v>11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67</v>
      </c>
      <c r="B23" s="40">
        <v>0</v>
      </c>
      <c r="C23" s="40">
        <v>0</v>
      </c>
      <c r="D23" s="57">
        <v>677191.95</v>
      </c>
      <c r="E23" s="40">
        <v>18</v>
      </c>
      <c r="F23" s="40">
        <v>0</v>
      </c>
      <c r="G23" s="40">
        <v>0</v>
      </c>
      <c r="H23" s="40">
        <v>0</v>
      </c>
      <c r="I23" s="40">
        <v>0</v>
      </c>
      <c r="J23" s="57">
        <v>785523.11</v>
      </c>
      <c r="K23" s="40">
        <v>19</v>
      </c>
      <c r="L23" s="40">
        <v>0</v>
      </c>
      <c r="M23" s="40">
        <v>0</v>
      </c>
    </row>
    <row r="24" spans="1:13" ht="15">
      <c r="A24" s="39" t="s">
        <v>68</v>
      </c>
      <c r="B24" s="57">
        <v>233296.47</v>
      </c>
      <c r="C24" s="40">
        <v>12</v>
      </c>
      <c r="D24" s="40">
        <v>0</v>
      </c>
      <c r="E24" s="40">
        <v>0</v>
      </c>
      <c r="F24" s="40">
        <v>0</v>
      </c>
      <c r="G24" s="40">
        <v>0</v>
      </c>
      <c r="H24" s="57">
        <v>191954</v>
      </c>
      <c r="I24" s="40">
        <v>11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69</v>
      </c>
      <c r="B25" s="57">
        <v>1991372.03</v>
      </c>
      <c r="C25" s="40">
        <v>27</v>
      </c>
      <c r="D25" s="57">
        <v>2584649.18</v>
      </c>
      <c r="E25" s="40">
        <v>65</v>
      </c>
      <c r="F25" s="57">
        <v>1070242.34</v>
      </c>
      <c r="G25" s="40">
        <v>23</v>
      </c>
      <c r="H25" s="57">
        <v>3276508.55</v>
      </c>
      <c r="I25" s="40">
        <v>40</v>
      </c>
      <c r="J25" s="57">
        <v>4071719.19</v>
      </c>
      <c r="K25" s="40">
        <v>72</v>
      </c>
      <c r="L25" s="57">
        <v>1690919.15</v>
      </c>
      <c r="M25" s="40">
        <v>30</v>
      </c>
    </row>
    <row r="26" spans="1:13" ht="15">
      <c r="A26" s="39" t="s">
        <v>70</v>
      </c>
      <c r="B26" s="57">
        <v>177786.8</v>
      </c>
      <c r="C26" s="40">
        <v>13</v>
      </c>
      <c r="D26" s="57">
        <v>37254.83</v>
      </c>
      <c r="E26" s="40">
        <v>12</v>
      </c>
      <c r="F26" s="40">
        <v>0</v>
      </c>
      <c r="G26" s="40">
        <v>0</v>
      </c>
      <c r="H26" s="57">
        <v>242511.98</v>
      </c>
      <c r="I26" s="40">
        <v>15</v>
      </c>
      <c r="J26" s="57">
        <v>79079</v>
      </c>
      <c r="K26" s="40">
        <v>12</v>
      </c>
      <c r="L26" s="40">
        <v>0</v>
      </c>
      <c r="M26" s="40">
        <v>0</v>
      </c>
    </row>
    <row r="27" spans="1:13" ht="15">
      <c r="A27" s="39" t="s">
        <v>71</v>
      </c>
      <c r="B27" s="57">
        <v>1516793.04</v>
      </c>
      <c r="C27" s="40">
        <v>38</v>
      </c>
      <c r="D27" s="57">
        <v>1486925.85</v>
      </c>
      <c r="E27" s="40">
        <v>54</v>
      </c>
      <c r="F27" s="57">
        <v>486131.3</v>
      </c>
      <c r="G27" s="40">
        <v>23</v>
      </c>
      <c r="H27" s="57">
        <v>2316982</v>
      </c>
      <c r="I27" s="40">
        <v>39</v>
      </c>
      <c r="J27" s="57">
        <v>2291571</v>
      </c>
      <c r="K27" s="40">
        <v>60</v>
      </c>
      <c r="L27" s="57">
        <v>710856</v>
      </c>
      <c r="M27" s="40">
        <v>24</v>
      </c>
    </row>
    <row r="28" spans="1:13" ht="15">
      <c r="A28" s="39" t="s">
        <v>72</v>
      </c>
      <c r="B28" s="57">
        <v>801617.15</v>
      </c>
      <c r="C28" s="40">
        <v>24</v>
      </c>
      <c r="D28" s="40">
        <v>0</v>
      </c>
      <c r="E28" s="40">
        <v>0</v>
      </c>
      <c r="F28" s="57">
        <v>83599.81</v>
      </c>
      <c r="G28" s="40">
        <v>11</v>
      </c>
      <c r="H28" s="57">
        <v>816106.12</v>
      </c>
      <c r="I28" s="40">
        <v>29</v>
      </c>
      <c r="J28" s="40">
        <v>0</v>
      </c>
      <c r="K28" s="40">
        <v>0</v>
      </c>
      <c r="L28" s="57">
        <v>104922.99</v>
      </c>
      <c r="M28" s="40">
        <v>14</v>
      </c>
    </row>
    <row r="29" spans="1:13" ht="15">
      <c r="A29" s="39" t="s">
        <v>73</v>
      </c>
      <c r="B29" s="57">
        <v>1563969.39</v>
      </c>
      <c r="C29" s="40">
        <v>50</v>
      </c>
      <c r="D29" s="57">
        <v>1289099.61</v>
      </c>
      <c r="E29" s="40">
        <v>27</v>
      </c>
      <c r="F29" s="57">
        <v>315988.15</v>
      </c>
      <c r="G29" s="40">
        <v>28</v>
      </c>
      <c r="H29" s="57">
        <v>1599461.56</v>
      </c>
      <c r="I29" s="40">
        <v>54</v>
      </c>
      <c r="J29" s="57">
        <v>1467540.33</v>
      </c>
      <c r="K29" s="40">
        <v>28</v>
      </c>
      <c r="L29" s="57">
        <v>353503.67</v>
      </c>
      <c r="M29" s="40">
        <v>33</v>
      </c>
    </row>
    <row r="30" spans="1:13" ht="15">
      <c r="A30" s="39" t="s">
        <v>74</v>
      </c>
      <c r="B30" s="57">
        <v>1785929.24</v>
      </c>
      <c r="C30" s="40">
        <v>47</v>
      </c>
      <c r="D30" s="40">
        <v>0</v>
      </c>
      <c r="E30" s="40">
        <v>0</v>
      </c>
      <c r="F30" s="57">
        <v>294071.44</v>
      </c>
      <c r="G30" s="40">
        <v>23</v>
      </c>
      <c r="H30" s="57">
        <v>1614759.69</v>
      </c>
      <c r="I30" s="40">
        <v>50</v>
      </c>
      <c r="J30" s="40">
        <v>0</v>
      </c>
      <c r="K30" s="40">
        <v>0</v>
      </c>
      <c r="L30" s="57">
        <v>269754.55</v>
      </c>
      <c r="M30" s="40">
        <v>22</v>
      </c>
    </row>
    <row r="31" spans="1:13" ht="15">
      <c r="A31" s="39" t="s">
        <v>75</v>
      </c>
      <c r="B31" s="57">
        <v>877626.94</v>
      </c>
      <c r="C31" s="40">
        <v>20</v>
      </c>
      <c r="D31" s="40">
        <v>0</v>
      </c>
      <c r="E31" s="40">
        <v>0</v>
      </c>
      <c r="F31" s="40">
        <v>0</v>
      </c>
      <c r="G31" s="40">
        <v>0</v>
      </c>
      <c r="H31" s="57">
        <v>673970</v>
      </c>
      <c r="I31" s="40">
        <v>18</v>
      </c>
      <c r="J31" s="40">
        <v>0</v>
      </c>
      <c r="K31" s="40">
        <v>0</v>
      </c>
      <c r="L31" s="40">
        <v>0</v>
      </c>
      <c r="M31" s="40">
        <v>0</v>
      </c>
    </row>
    <row r="32" spans="1:13" ht="15">
      <c r="A32" s="39" t="s">
        <v>76</v>
      </c>
      <c r="B32" s="40">
        <v>0</v>
      </c>
      <c r="C32" s="40">
        <v>0</v>
      </c>
      <c r="D32" s="57">
        <v>67486.27</v>
      </c>
      <c r="E32" s="40">
        <v>11</v>
      </c>
      <c r="F32" s="40">
        <v>0</v>
      </c>
      <c r="G32" s="40">
        <v>0</v>
      </c>
      <c r="H32" s="40">
        <v>0</v>
      </c>
      <c r="I32" s="40">
        <v>0</v>
      </c>
      <c r="J32" s="57">
        <v>107105.5</v>
      </c>
      <c r="K32" s="40">
        <v>14</v>
      </c>
      <c r="L32" s="40">
        <v>0</v>
      </c>
      <c r="M32" s="40">
        <v>0</v>
      </c>
    </row>
    <row r="33" spans="1:13" ht="15">
      <c r="A33" s="39" t="s">
        <v>77</v>
      </c>
      <c r="B33" s="57">
        <v>1922432.43</v>
      </c>
      <c r="C33" s="40">
        <v>50</v>
      </c>
      <c r="D33" s="40">
        <v>0</v>
      </c>
      <c r="E33" s="40">
        <v>0</v>
      </c>
      <c r="F33" s="57">
        <v>357475.94</v>
      </c>
      <c r="G33" s="40">
        <v>24</v>
      </c>
      <c r="H33" s="57">
        <v>1790111.27</v>
      </c>
      <c r="I33" s="40">
        <v>51</v>
      </c>
      <c r="J33" s="40">
        <v>0</v>
      </c>
      <c r="K33" s="40">
        <v>0</v>
      </c>
      <c r="L33" s="57">
        <v>338158.86</v>
      </c>
      <c r="M33" s="40">
        <v>23</v>
      </c>
    </row>
    <row r="34" spans="1:13" ht="15">
      <c r="A34" s="39" t="s">
        <v>78</v>
      </c>
      <c r="B34" s="57">
        <v>1020048.29</v>
      </c>
      <c r="C34" s="40">
        <v>28</v>
      </c>
      <c r="D34" s="57">
        <v>87518.51</v>
      </c>
      <c r="E34" s="40">
        <v>13</v>
      </c>
      <c r="F34" s="57">
        <v>88195.3</v>
      </c>
      <c r="G34" s="40">
        <v>11</v>
      </c>
      <c r="H34" s="57">
        <v>935850</v>
      </c>
      <c r="I34" s="40">
        <v>29</v>
      </c>
      <c r="J34" s="57">
        <v>85372</v>
      </c>
      <c r="K34" s="40">
        <v>12</v>
      </c>
      <c r="L34" s="57">
        <v>81693</v>
      </c>
      <c r="M34" s="40">
        <v>13</v>
      </c>
    </row>
    <row r="35" spans="1:13" ht="15">
      <c r="A35" s="39" t="s">
        <v>79</v>
      </c>
      <c r="B35" s="57">
        <v>702854.14</v>
      </c>
      <c r="C35" s="40">
        <v>30</v>
      </c>
      <c r="D35" s="40">
        <v>0</v>
      </c>
      <c r="E35" s="40">
        <v>0</v>
      </c>
      <c r="F35" s="57">
        <v>111262.54</v>
      </c>
      <c r="G35" s="40">
        <v>14</v>
      </c>
      <c r="H35" s="57">
        <v>662086</v>
      </c>
      <c r="I35" s="40">
        <v>28</v>
      </c>
      <c r="J35" s="40">
        <v>0</v>
      </c>
      <c r="K35" s="40">
        <v>0</v>
      </c>
      <c r="L35" s="57">
        <v>108558</v>
      </c>
      <c r="M35" s="40">
        <v>14</v>
      </c>
    </row>
    <row r="36" spans="1:13" ht="15">
      <c r="A36" s="39" t="s">
        <v>80</v>
      </c>
      <c r="B36" s="57">
        <v>249293.28</v>
      </c>
      <c r="C36" s="40">
        <v>16</v>
      </c>
      <c r="D36" s="40">
        <v>0</v>
      </c>
      <c r="E36" s="40">
        <v>0</v>
      </c>
      <c r="F36" s="40">
        <v>0</v>
      </c>
      <c r="G36" s="40">
        <v>0</v>
      </c>
      <c r="H36" s="57">
        <v>286617.74</v>
      </c>
      <c r="I36" s="40">
        <v>18</v>
      </c>
      <c r="J36" s="40">
        <v>0</v>
      </c>
      <c r="K36" s="40">
        <v>0</v>
      </c>
      <c r="L36" s="40">
        <v>0</v>
      </c>
      <c r="M36" s="40">
        <v>0</v>
      </c>
    </row>
    <row r="37" spans="1:13" ht="15">
      <c r="A37" s="39" t="s">
        <v>81</v>
      </c>
      <c r="B37" s="40">
        <v>0</v>
      </c>
      <c r="C37" s="40">
        <v>0</v>
      </c>
      <c r="D37" s="57">
        <v>62168</v>
      </c>
      <c r="E37" s="40">
        <v>12</v>
      </c>
      <c r="F37" s="40">
        <v>0</v>
      </c>
      <c r="G37" s="40">
        <v>0</v>
      </c>
      <c r="H37" s="40">
        <v>0</v>
      </c>
      <c r="I37" s="40">
        <v>0</v>
      </c>
      <c r="J37" s="57">
        <v>69302</v>
      </c>
      <c r="K37" s="40">
        <v>14</v>
      </c>
      <c r="L37" s="40">
        <v>0</v>
      </c>
      <c r="M37" s="40">
        <v>0</v>
      </c>
    </row>
    <row r="38" spans="1:13" ht="15">
      <c r="A38" s="39" t="s">
        <v>82</v>
      </c>
      <c r="B38" s="57">
        <v>167815.74</v>
      </c>
      <c r="C38" s="40">
        <v>12</v>
      </c>
      <c r="D38" s="40">
        <v>0</v>
      </c>
      <c r="E38" s="40">
        <v>0</v>
      </c>
      <c r="F38" s="40">
        <v>0</v>
      </c>
      <c r="G38" s="40">
        <v>0</v>
      </c>
      <c r="H38" s="57">
        <v>152610.5</v>
      </c>
      <c r="I38" s="40">
        <v>10</v>
      </c>
      <c r="J38" s="40">
        <v>0</v>
      </c>
      <c r="K38" s="40">
        <v>0</v>
      </c>
      <c r="L38" s="40">
        <v>0</v>
      </c>
      <c r="M38" s="40">
        <v>0</v>
      </c>
    </row>
    <row r="39" spans="1:13" ht="15">
      <c r="A39" s="39" t="s">
        <v>83</v>
      </c>
      <c r="B39" s="57">
        <v>507978.94</v>
      </c>
      <c r="C39" s="40">
        <v>23</v>
      </c>
      <c r="D39" s="40">
        <v>0</v>
      </c>
      <c r="E39" s="40">
        <v>0</v>
      </c>
      <c r="F39" s="40">
        <v>0</v>
      </c>
      <c r="G39" s="40">
        <v>0</v>
      </c>
      <c r="H39" s="57">
        <v>429639</v>
      </c>
      <c r="I39" s="40">
        <v>23</v>
      </c>
      <c r="J39" s="40">
        <v>0</v>
      </c>
      <c r="K39" s="40">
        <v>0</v>
      </c>
      <c r="L39" s="40">
        <v>0</v>
      </c>
      <c r="M39" s="40">
        <v>0</v>
      </c>
    </row>
    <row r="40" spans="1:13" ht="15">
      <c r="A40" s="39" t="s">
        <v>84</v>
      </c>
      <c r="B40" s="57">
        <v>243805.67</v>
      </c>
      <c r="C40" s="40">
        <v>10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</row>
    <row r="41" spans="1:13" ht="15">
      <c r="A41" s="39" t="s">
        <v>85</v>
      </c>
      <c r="B41" s="57">
        <v>388255.16</v>
      </c>
      <c r="C41" s="40">
        <v>27</v>
      </c>
      <c r="D41" s="40">
        <v>0</v>
      </c>
      <c r="E41" s="40">
        <v>0</v>
      </c>
      <c r="F41" s="57">
        <v>109233.27</v>
      </c>
      <c r="G41" s="40">
        <v>12</v>
      </c>
      <c r="H41" s="57">
        <v>394003.09</v>
      </c>
      <c r="I41" s="40">
        <v>28</v>
      </c>
      <c r="J41" s="40">
        <v>0</v>
      </c>
      <c r="K41" s="40">
        <v>0</v>
      </c>
      <c r="L41" s="57">
        <v>96850</v>
      </c>
      <c r="M41" s="40">
        <v>11</v>
      </c>
    </row>
    <row r="42" spans="1:13" ht="15">
      <c r="A42" s="39" t="s">
        <v>86</v>
      </c>
      <c r="B42" s="57">
        <v>3879417</v>
      </c>
      <c r="C42" s="40">
        <v>96</v>
      </c>
      <c r="D42" s="57">
        <v>628945.07</v>
      </c>
      <c r="E42" s="40">
        <v>12</v>
      </c>
      <c r="F42" s="57">
        <v>457325.95</v>
      </c>
      <c r="G42" s="40">
        <v>39</v>
      </c>
      <c r="H42" s="57">
        <v>4149380.18</v>
      </c>
      <c r="I42" s="40">
        <v>101</v>
      </c>
      <c r="J42" s="57">
        <v>755969</v>
      </c>
      <c r="K42" s="40">
        <v>12</v>
      </c>
      <c r="L42" s="57">
        <v>476200.54</v>
      </c>
      <c r="M42" s="40">
        <v>42</v>
      </c>
    </row>
    <row r="43" spans="1:13" ht="15">
      <c r="A43" s="39" t="s">
        <v>87</v>
      </c>
      <c r="B43" s="57">
        <v>734995.8</v>
      </c>
      <c r="C43" s="40">
        <v>24</v>
      </c>
      <c r="D43" s="40">
        <v>0</v>
      </c>
      <c r="E43" s="40">
        <v>0</v>
      </c>
      <c r="F43" s="57">
        <v>89024.88</v>
      </c>
      <c r="G43" s="40">
        <v>12</v>
      </c>
      <c r="H43" s="57">
        <v>629332.5</v>
      </c>
      <c r="I43" s="40">
        <v>28</v>
      </c>
      <c r="J43" s="40">
        <v>0</v>
      </c>
      <c r="K43" s="40">
        <v>0</v>
      </c>
      <c r="L43" s="57">
        <v>94589</v>
      </c>
      <c r="M43" s="40">
        <v>14</v>
      </c>
    </row>
    <row r="44" spans="1:13" ht="15">
      <c r="A44" s="39" t="s">
        <v>88</v>
      </c>
      <c r="B44" s="57">
        <v>6812961.03</v>
      </c>
      <c r="C44" s="40">
        <v>93</v>
      </c>
      <c r="D44" s="57">
        <v>2402705.98</v>
      </c>
      <c r="E44" s="40">
        <v>20</v>
      </c>
      <c r="F44" s="57">
        <v>767337.06</v>
      </c>
      <c r="G44" s="40">
        <v>36</v>
      </c>
      <c r="H44" s="57">
        <v>6904098.26</v>
      </c>
      <c r="I44" s="40">
        <v>95</v>
      </c>
      <c r="J44" s="57">
        <v>2720870</v>
      </c>
      <c r="K44" s="40">
        <v>18</v>
      </c>
      <c r="L44" s="57">
        <v>788344</v>
      </c>
      <c r="M44" s="40">
        <v>38</v>
      </c>
    </row>
    <row r="45" spans="1:13" ht="15">
      <c r="A45" s="39" t="s">
        <v>89</v>
      </c>
      <c r="B45" s="57">
        <v>894803.96</v>
      </c>
      <c r="C45" s="40">
        <v>30</v>
      </c>
      <c r="D45" s="40">
        <v>0</v>
      </c>
      <c r="E45" s="40">
        <v>0</v>
      </c>
      <c r="F45" s="57">
        <v>68690.53</v>
      </c>
      <c r="G45" s="40">
        <v>13</v>
      </c>
      <c r="H45" s="57">
        <v>819122.67</v>
      </c>
      <c r="I45" s="40">
        <v>31</v>
      </c>
      <c r="J45" s="40">
        <v>0</v>
      </c>
      <c r="K45" s="40">
        <v>0</v>
      </c>
      <c r="L45" s="57">
        <v>61617.09</v>
      </c>
      <c r="M45" s="40">
        <v>13</v>
      </c>
    </row>
    <row r="46" spans="1:13" ht="15">
      <c r="A46" s="39" t="s">
        <v>90</v>
      </c>
      <c r="B46" s="57">
        <v>1421966.49</v>
      </c>
      <c r="C46" s="40">
        <v>43</v>
      </c>
      <c r="D46" s="40">
        <v>0</v>
      </c>
      <c r="E46" s="40">
        <v>0</v>
      </c>
      <c r="F46" s="57">
        <v>161761.24</v>
      </c>
      <c r="G46" s="40">
        <v>19</v>
      </c>
      <c r="H46" s="57">
        <v>1121507.72</v>
      </c>
      <c r="I46" s="40">
        <v>39</v>
      </c>
      <c r="J46" s="40">
        <v>0</v>
      </c>
      <c r="K46" s="40">
        <v>0</v>
      </c>
      <c r="L46" s="57">
        <v>165682</v>
      </c>
      <c r="M46" s="40">
        <v>18</v>
      </c>
    </row>
    <row r="47" spans="1:13" ht="15">
      <c r="A47" s="39" t="s">
        <v>91</v>
      </c>
      <c r="B47" s="57">
        <v>667108.37</v>
      </c>
      <c r="C47" s="40">
        <v>12</v>
      </c>
      <c r="D47" s="40">
        <v>0</v>
      </c>
      <c r="E47" s="40">
        <v>0</v>
      </c>
      <c r="F47" s="40">
        <v>0</v>
      </c>
      <c r="G47" s="40">
        <v>0</v>
      </c>
      <c r="H47" s="57">
        <v>843447.51</v>
      </c>
      <c r="I47" s="40">
        <v>14</v>
      </c>
      <c r="J47" s="40">
        <v>0</v>
      </c>
      <c r="K47" s="40">
        <v>0</v>
      </c>
      <c r="L47" s="40">
        <v>0</v>
      </c>
      <c r="M47" s="40">
        <v>0</v>
      </c>
    </row>
    <row r="48" spans="1:13" ht="15">
      <c r="A48" s="39" t="s">
        <v>92</v>
      </c>
      <c r="B48" s="57">
        <v>946588.54</v>
      </c>
      <c r="C48" s="40">
        <v>43</v>
      </c>
      <c r="D48" s="40">
        <v>0</v>
      </c>
      <c r="E48" s="40">
        <v>0</v>
      </c>
      <c r="F48" s="57">
        <v>115846.31</v>
      </c>
      <c r="G48" s="40">
        <v>20</v>
      </c>
      <c r="H48" s="57">
        <v>858728.47</v>
      </c>
      <c r="I48" s="40">
        <v>43</v>
      </c>
      <c r="J48" s="40">
        <v>0</v>
      </c>
      <c r="K48" s="40">
        <v>0</v>
      </c>
      <c r="L48" s="57">
        <v>108109.09</v>
      </c>
      <c r="M48" s="40">
        <v>18</v>
      </c>
    </row>
    <row r="49" spans="1:13" ht="15">
      <c r="A49" s="39" t="s">
        <v>93</v>
      </c>
      <c r="B49" s="57">
        <v>2652094.47</v>
      </c>
      <c r="C49" s="40">
        <v>58</v>
      </c>
      <c r="D49" s="57">
        <v>4635723.03</v>
      </c>
      <c r="E49" s="40">
        <v>76</v>
      </c>
      <c r="F49" s="57">
        <v>1013071.26</v>
      </c>
      <c r="G49" s="40">
        <v>41</v>
      </c>
      <c r="H49" s="57">
        <v>3194361.49</v>
      </c>
      <c r="I49" s="40">
        <v>58</v>
      </c>
      <c r="J49" s="57">
        <v>6299436.28</v>
      </c>
      <c r="K49" s="40">
        <v>81</v>
      </c>
      <c r="L49" s="57">
        <v>1171182</v>
      </c>
      <c r="M49" s="40">
        <v>37</v>
      </c>
    </row>
    <row r="50" spans="1:13" ht="15">
      <c r="A50" s="39" t="s">
        <v>94</v>
      </c>
      <c r="B50" s="40">
        <v>0</v>
      </c>
      <c r="C50" s="40">
        <v>0</v>
      </c>
      <c r="D50" s="57">
        <v>828018</v>
      </c>
      <c r="E50" s="40">
        <v>10</v>
      </c>
      <c r="F50" s="40">
        <v>0</v>
      </c>
      <c r="G50" s="40">
        <v>0</v>
      </c>
      <c r="H50" s="40">
        <v>0</v>
      </c>
      <c r="I50" s="40">
        <v>0</v>
      </c>
      <c r="J50" s="57">
        <v>1554448</v>
      </c>
      <c r="K50" s="40">
        <v>13</v>
      </c>
      <c r="L50" s="40">
        <v>0</v>
      </c>
      <c r="M50" s="40">
        <v>0</v>
      </c>
    </row>
    <row r="51" spans="1:13" ht="15">
      <c r="A51" s="39" t="s">
        <v>95</v>
      </c>
      <c r="B51" s="57">
        <v>437140.75</v>
      </c>
      <c r="C51" s="40">
        <v>15</v>
      </c>
      <c r="D51" s="40">
        <v>0</v>
      </c>
      <c r="E51" s="40">
        <v>0</v>
      </c>
      <c r="F51" s="40">
        <v>0</v>
      </c>
      <c r="G51" s="40">
        <v>0</v>
      </c>
      <c r="H51" s="57">
        <v>408535</v>
      </c>
      <c r="I51" s="40">
        <v>15</v>
      </c>
      <c r="J51" s="40">
        <v>0</v>
      </c>
      <c r="K51" s="40">
        <v>0</v>
      </c>
      <c r="L51" s="40">
        <v>0</v>
      </c>
      <c r="M51" s="40">
        <v>0</v>
      </c>
    </row>
    <row r="52" spans="1:13" ht="15">
      <c r="A52" s="39" t="s">
        <v>96</v>
      </c>
      <c r="B52" s="57">
        <v>283321</v>
      </c>
      <c r="C52" s="40">
        <v>15</v>
      </c>
      <c r="D52" s="40">
        <v>0</v>
      </c>
      <c r="E52" s="40">
        <v>0</v>
      </c>
      <c r="F52" s="40">
        <v>0</v>
      </c>
      <c r="G52" s="40">
        <v>0</v>
      </c>
      <c r="H52" s="57">
        <v>272766.65</v>
      </c>
      <c r="I52" s="40">
        <v>14</v>
      </c>
      <c r="J52" s="40">
        <v>0</v>
      </c>
      <c r="K52" s="40">
        <v>0</v>
      </c>
      <c r="L52" s="40">
        <v>0</v>
      </c>
      <c r="M52" s="40">
        <v>0</v>
      </c>
    </row>
    <row r="53" spans="1:13" ht="15">
      <c r="A53" s="39" t="s">
        <v>97</v>
      </c>
      <c r="B53" s="57">
        <v>549914.87</v>
      </c>
      <c r="C53" s="40">
        <v>24</v>
      </c>
      <c r="D53" s="57">
        <v>217848.96</v>
      </c>
      <c r="E53" s="40">
        <v>21</v>
      </c>
      <c r="F53" s="57">
        <v>195204.66</v>
      </c>
      <c r="G53" s="40">
        <v>16</v>
      </c>
      <c r="H53" s="57">
        <v>684199</v>
      </c>
      <c r="I53" s="40">
        <v>27</v>
      </c>
      <c r="J53" s="57">
        <v>273301</v>
      </c>
      <c r="K53" s="40">
        <v>21</v>
      </c>
      <c r="L53" s="57">
        <v>254440</v>
      </c>
      <c r="M53" s="40">
        <v>17</v>
      </c>
    </row>
    <row r="54" spans="1:13" ht="15">
      <c r="A54" s="39" t="s">
        <v>98</v>
      </c>
      <c r="B54" s="57">
        <v>688004.08</v>
      </c>
      <c r="C54" s="40">
        <v>17</v>
      </c>
      <c r="D54" s="57">
        <v>743919.2</v>
      </c>
      <c r="E54" s="40">
        <v>24</v>
      </c>
      <c r="F54" s="57">
        <v>321204.76</v>
      </c>
      <c r="G54" s="40">
        <v>14</v>
      </c>
      <c r="H54" s="57">
        <v>1043802</v>
      </c>
      <c r="I54" s="40">
        <v>18</v>
      </c>
      <c r="J54" s="57">
        <v>1223830.72</v>
      </c>
      <c r="K54" s="40">
        <v>27</v>
      </c>
      <c r="L54" s="57">
        <v>447540</v>
      </c>
      <c r="M54" s="40">
        <v>15</v>
      </c>
    </row>
    <row r="55" spans="1:13" ht="15">
      <c r="A55" s="39" t="s">
        <v>99</v>
      </c>
      <c r="B55" s="57">
        <v>1047656.14</v>
      </c>
      <c r="C55" s="40">
        <v>33</v>
      </c>
      <c r="D55" s="40">
        <v>0</v>
      </c>
      <c r="E55" s="40">
        <v>0</v>
      </c>
      <c r="F55" s="57">
        <v>310746.98</v>
      </c>
      <c r="G55" s="40">
        <v>13</v>
      </c>
      <c r="H55" s="57">
        <v>1119134.88</v>
      </c>
      <c r="I55" s="40">
        <v>39</v>
      </c>
      <c r="J55" s="40">
        <v>0</v>
      </c>
      <c r="K55" s="40">
        <v>0</v>
      </c>
      <c r="L55" s="57">
        <v>353539</v>
      </c>
      <c r="M55" s="40">
        <v>16</v>
      </c>
    </row>
    <row r="56" spans="1:13" ht="15">
      <c r="A56" s="39" t="s">
        <v>100</v>
      </c>
      <c r="B56" s="57">
        <v>125661.62</v>
      </c>
      <c r="C56" s="40">
        <v>10</v>
      </c>
      <c r="D56" s="40">
        <v>0</v>
      </c>
      <c r="E56" s="40">
        <v>0</v>
      </c>
      <c r="F56" s="40">
        <v>0</v>
      </c>
      <c r="G56" s="40">
        <v>0</v>
      </c>
      <c r="H56" s="57">
        <v>134133</v>
      </c>
      <c r="I56" s="40">
        <v>12</v>
      </c>
      <c r="J56" s="40">
        <v>0</v>
      </c>
      <c r="K56" s="40">
        <v>0</v>
      </c>
      <c r="L56" s="40">
        <v>0</v>
      </c>
      <c r="M56" s="40">
        <v>0</v>
      </c>
    </row>
    <row r="57" spans="1:13" ht="15">
      <c r="A57" s="39" t="s">
        <v>101</v>
      </c>
      <c r="B57" s="57">
        <v>2953657.35</v>
      </c>
      <c r="C57" s="40">
        <v>41</v>
      </c>
      <c r="D57" s="40">
        <v>0</v>
      </c>
      <c r="E57" s="40">
        <v>0</v>
      </c>
      <c r="F57" s="57">
        <v>364065.31</v>
      </c>
      <c r="G57" s="40">
        <v>18</v>
      </c>
      <c r="H57" s="57">
        <v>2974039</v>
      </c>
      <c r="I57" s="40">
        <v>41</v>
      </c>
      <c r="J57" s="40">
        <v>0</v>
      </c>
      <c r="K57" s="40">
        <v>0</v>
      </c>
      <c r="L57" s="57">
        <v>369526</v>
      </c>
      <c r="M57" s="40">
        <v>17</v>
      </c>
    </row>
    <row r="58" spans="1:13" ht="15">
      <c r="A58" s="39" t="s">
        <v>102</v>
      </c>
      <c r="B58" s="57">
        <v>505224.39</v>
      </c>
      <c r="C58" s="40">
        <v>19</v>
      </c>
      <c r="D58" s="57">
        <v>49451.2</v>
      </c>
      <c r="E58" s="40">
        <v>13</v>
      </c>
      <c r="F58" s="57">
        <v>169614.12</v>
      </c>
      <c r="G58" s="40">
        <v>15</v>
      </c>
      <c r="H58" s="57">
        <v>554883.47</v>
      </c>
      <c r="I58" s="40">
        <v>17</v>
      </c>
      <c r="J58" s="57">
        <v>94514</v>
      </c>
      <c r="K58" s="40">
        <v>19</v>
      </c>
      <c r="L58" s="57">
        <v>175372</v>
      </c>
      <c r="M58" s="40">
        <v>13</v>
      </c>
    </row>
    <row r="59" spans="1:13" ht="15">
      <c r="A59" s="39" t="s">
        <v>103</v>
      </c>
      <c r="B59" s="57">
        <v>222739.36</v>
      </c>
      <c r="C59" s="40">
        <v>11</v>
      </c>
      <c r="D59" s="40">
        <v>0</v>
      </c>
      <c r="E59" s="40">
        <v>0</v>
      </c>
      <c r="F59" s="40">
        <v>0</v>
      </c>
      <c r="G59" s="40">
        <v>0</v>
      </c>
      <c r="H59" s="57">
        <v>195459.71</v>
      </c>
      <c r="I59" s="40">
        <v>10</v>
      </c>
      <c r="J59" s="40">
        <v>0</v>
      </c>
      <c r="K59" s="40">
        <v>0</v>
      </c>
      <c r="L59" s="40">
        <v>0</v>
      </c>
      <c r="M59" s="40">
        <v>0</v>
      </c>
    </row>
    <row r="60" spans="1:13" ht="15">
      <c r="A60" s="39" t="s">
        <v>104</v>
      </c>
      <c r="B60" s="40">
        <v>0</v>
      </c>
      <c r="C60" s="40">
        <v>0</v>
      </c>
      <c r="D60" s="57">
        <v>168016.49</v>
      </c>
      <c r="E60" s="40">
        <v>19</v>
      </c>
      <c r="F60" s="40">
        <v>0</v>
      </c>
      <c r="G60" s="40">
        <v>0</v>
      </c>
      <c r="H60" s="40">
        <v>0</v>
      </c>
      <c r="I60" s="40">
        <v>0</v>
      </c>
      <c r="J60" s="57">
        <v>375460.5</v>
      </c>
      <c r="K60" s="40">
        <v>22</v>
      </c>
      <c r="L60" s="40">
        <v>0</v>
      </c>
      <c r="M60" s="40">
        <v>0</v>
      </c>
    </row>
    <row r="61" spans="1:13" ht="15">
      <c r="A61" s="39" t="s">
        <v>105</v>
      </c>
      <c r="B61" s="57">
        <v>823743.21</v>
      </c>
      <c r="C61" s="40">
        <v>27</v>
      </c>
      <c r="D61" s="40">
        <v>0</v>
      </c>
      <c r="E61" s="40">
        <v>0</v>
      </c>
      <c r="F61" s="57">
        <v>320918.43</v>
      </c>
      <c r="G61" s="40">
        <v>14</v>
      </c>
      <c r="H61" s="57">
        <v>853499.05</v>
      </c>
      <c r="I61" s="40">
        <v>27</v>
      </c>
      <c r="J61" s="40">
        <v>0</v>
      </c>
      <c r="K61" s="40">
        <v>0</v>
      </c>
      <c r="L61" s="57">
        <v>338671.09</v>
      </c>
      <c r="M61" s="40">
        <v>16</v>
      </c>
    </row>
    <row r="62" spans="1:13" ht="15">
      <c r="A62" s="39" t="s">
        <v>106</v>
      </c>
      <c r="B62" s="57">
        <v>708867.84</v>
      </c>
      <c r="C62" s="40">
        <v>21</v>
      </c>
      <c r="D62" s="57">
        <v>541177.48</v>
      </c>
      <c r="E62" s="40">
        <v>17</v>
      </c>
      <c r="F62" s="57">
        <v>214520.51</v>
      </c>
      <c r="G62" s="40">
        <v>15</v>
      </c>
      <c r="H62" s="57">
        <v>761393</v>
      </c>
      <c r="I62" s="40">
        <v>22</v>
      </c>
      <c r="J62" s="57">
        <v>721218</v>
      </c>
      <c r="K62" s="40">
        <v>24</v>
      </c>
      <c r="L62" s="57">
        <v>241778</v>
      </c>
      <c r="M62" s="40">
        <v>15</v>
      </c>
    </row>
    <row r="63" spans="1:13" ht="15">
      <c r="A63" s="3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5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5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5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5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7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122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3" s="33" customFormat="1" ht="15">
      <c r="A2" s="33" t="s">
        <v>107</v>
      </c>
      <c r="B2" s="34">
        <v>2881906.26</v>
      </c>
      <c r="C2" s="33">
        <v>110</v>
      </c>
      <c r="D2" s="34">
        <v>547259.81</v>
      </c>
      <c r="E2" s="33">
        <v>39</v>
      </c>
      <c r="F2" s="34">
        <v>490175.13</v>
      </c>
      <c r="G2" s="33">
        <v>49</v>
      </c>
      <c r="H2" s="34">
        <v>2665231.61</v>
      </c>
      <c r="I2" s="33">
        <v>112</v>
      </c>
      <c r="J2" s="34">
        <v>501234</v>
      </c>
      <c r="K2" s="33">
        <v>42</v>
      </c>
      <c r="L2" s="34">
        <v>451379.05</v>
      </c>
      <c r="M2" s="33">
        <v>50</v>
      </c>
    </row>
    <row r="3" spans="1:18" ht="15">
      <c r="A3" s="36" t="s">
        <v>108</v>
      </c>
      <c r="B3" s="56">
        <v>4142574.97</v>
      </c>
      <c r="C3" s="37">
        <v>145</v>
      </c>
      <c r="D3" s="56">
        <v>2022449.3</v>
      </c>
      <c r="E3" s="37">
        <v>91</v>
      </c>
      <c r="F3" s="56">
        <v>741647.48</v>
      </c>
      <c r="G3" s="37">
        <v>67</v>
      </c>
      <c r="H3" s="56">
        <v>4386168.66</v>
      </c>
      <c r="I3" s="37">
        <v>153</v>
      </c>
      <c r="J3" s="56">
        <v>2429778.33</v>
      </c>
      <c r="K3" s="37">
        <v>105</v>
      </c>
      <c r="L3" s="56">
        <v>833588.67</v>
      </c>
      <c r="M3" s="38">
        <v>76</v>
      </c>
      <c r="N3" s="36"/>
      <c r="O3" s="36"/>
      <c r="P3" s="36"/>
      <c r="Q3" s="36"/>
      <c r="R3" s="36"/>
    </row>
    <row r="4" spans="1:18" ht="15">
      <c r="A4" s="36" t="s">
        <v>109</v>
      </c>
      <c r="B4" s="56">
        <v>2265527.89</v>
      </c>
      <c r="C4" s="37">
        <v>99</v>
      </c>
      <c r="D4" s="56">
        <v>327972.63</v>
      </c>
      <c r="E4" s="37">
        <v>31</v>
      </c>
      <c r="F4" s="56">
        <v>307356.71</v>
      </c>
      <c r="G4" s="37">
        <v>42</v>
      </c>
      <c r="H4" s="56">
        <v>2290320.09</v>
      </c>
      <c r="I4" s="37">
        <v>106</v>
      </c>
      <c r="J4" s="56">
        <v>473690.24</v>
      </c>
      <c r="K4" s="37">
        <v>34</v>
      </c>
      <c r="L4" s="56">
        <v>361473.08</v>
      </c>
      <c r="M4" s="38">
        <v>43</v>
      </c>
      <c r="N4" s="36"/>
      <c r="O4" s="36"/>
      <c r="P4" s="36"/>
      <c r="Q4" s="36"/>
      <c r="R4" s="36"/>
    </row>
    <row r="5" spans="1:18" ht="15">
      <c r="A5" s="36" t="s">
        <v>110</v>
      </c>
      <c r="B5" s="56">
        <v>25693502.93</v>
      </c>
      <c r="C5" s="37">
        <v>539</v>
      </c>
      <c r="D5" s="56">
        <v>6221221.42</v>
      </c>
      <c r="E5" s="37">
        <v>85</v>
      </c>
      <c r="F5" s="56">
        <v>5119415.94</v>
      </c>
      <c r="G5" s="37">
        <v>232</v>
      </c>
      <c r="H5" s="56">
        <v>24800522.16</v>
      </c>
      <c r="I5" s="37">
        <v>538</v>
      </c>
      <c r="J5" s="56">
        <v>6656199.82</v>
      </c>
      <c r="K5" s="37">
        <v>76</v>
      </c>
      <c r="L5" s="56">
        <v>4894985.94</v>
      </c>
      <c r="M5" s="38">
        <v>237</v>
      </c>
      <c r="N5" s="36"/>
      <c r="O5" s="36"/>
      <c r="P5" s="36"/>
      <c r="Q5" s="36"/>
      <c r="R5" s="36"/>
    </row>
    <row r="6" spans="1:18" ht="15">
      <c r="A6" s="36" t="s">
        <v>111</v>
      </c>
      <c r="B6" s="56">
        <v>85966.74</v>
      </c>
      <c r="C6" s="37">
        <v>11</v>
      </c>
      <c r="D6" s="36">
        <v>0</v>
      </c>
      <c r="E6" s="37">
        <v>0</v>
      </c>
      <c r="F6" s="36">
        <v>0</v>
      </c>
      <c r="G6" s="37">
        <v>0</v>
      </c>
      <c r="H6" s="56">
        <v>169925.69</v>
      </c>
      <c r="I6" s="37">
        <v>15</v>
      </c>
      <c r="J6" s="56">
        <v>34249.01</v>
      </c>
      <c r="K6" s="37">
        <v>10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112</v>
      </c>
      <c r="B7" s="56">
        <v>3445366.1</v>
      </c>
      <c r="C7" s="37">
        <v>128</v>
      </c>
      <c r="D7" s="56">
        <v>200897.49</v>
      </c>
      <c r="E7" s="37">
        <v>23</v>
      </c>
      <c r="F7" s="56">
        <v>296576.88</v>
      </c>
      <c r="G7" s="37">
        <v>46</v>
      </c>
      <c r="H7" s="56">
        <v>3184753.7</v>
      </c>
      <c r="I7" s="37">
        <v>122</v>
      </c>
      <c r="J7" s="56">
        <v>286800.32</v>
      </c>
      <c r="K7" s="37">
        <v>29</v>
      </c>
      <c r="L7" s="56">
        <v>308211</v>
      </c>
      <c r="M7" s="38">
        <v>44</v>
      </c>
      <c r="N7" s="36"/>
      <c r="O7" s="36"/>
      <c r="P7" s="36"/>
      <c r="Q7" s="36"/>
      <c r="R7" s="36"/>
    </row>
    <row r="8" spans="1:18" ht="15">
      <c r="A8" s="36" t="s">
        <v>113</v>
      </c>
      <c r="B8" s="56">
        <v>212672.71</v>
      </c>
      <c r="C8" s="37">
        <v>18</v>
      </c>
      <c r="D8" s="56">
        <v>0</v>
      </c>
      <c r="E8" s="37">
        <v>0</v>
      </c>
      <c r="F8" s="56">
        <v>0</v>
      </c>
      <c r="G8" s="37">
        <v>0</v>
      </c>
      <c r="H8" s="56">
        <v>203878</v>
      </c>
      <c r="I8" s="37">
        <v>23</v>
      </c>
      <c r="J8" s="56">
        <v>0</v>
      </c>
      <c r="K8" s="37">
        <v>0</v>
      </c>
      <c r="L8" s="5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114</v>
      </c>
      <c r="B9" s="56">
        <v>4685609.72</v>
      </c>
      <c r="C9" s="37">
        <v>120</v>
      </c>
      <c r="D9" s="56">
        <v>5416904.32</v>
      </c>
      <c r="E9" s="37">
        <v>113</v>
      </c>
      <c r="F9" s="56">
        <v>1330178.84</v>
      </c>
      <c r="G9" s="37">
        <v>65</v>
      </c>
      <c r="H9" s="56">
        <v>5228038.49</v>
      </c>
      <c r="I9" s="37">
        <v>124</v>
      </c>
      <c r="J9" s="56">
        <v>7375191.28</v>
      </c>
      <c r="K9" s="37">
        <v>116</v>
      </c>
      <c r="L9" s="56">
        <v>1530599</v>
      </c>
      <c r="M9" s="38">
        <v>64</v>
      </c>
      <c r="N9" s="36"/>
      <c r="O9" s="36"/>
      <c r="P9" s="36"/>
      <c r="Q9" s="36"/>
      <c r="R9" s="36"/>
    </row>
    <row r="10" spans="1:18" ht="15">
      <c r="A10" s="36" t="s">
        <v>115</v>
      </c>
      <c r="B10" s="56">
        <v>1277209.2</v>
      </c>
      <c r="C10" s="37">
        <v>59</v>
      </c>
      <c r="D10" s="56">
        <v>197875.09</v>
      </c>
      <c r="E10" s="37">
        <v>13</v>
      </c>
      <c r="F10" s="56">
        <v>118681.04</v>
      </c>
      <c r="G10" s="37">
        <v>22</v>
      </c>
      <c r="H10" s="56">
        <v>1226985</v>
      </c>
      <c r="I10" s="37">
        <v>63</v>
      </c>
      <c r="J10" s="56">
        <v>257062.06</v>
      </c>
      <c r="K10" s="37">
        <v>12</v>
      </c>
      <c r="L10" s="56">
        <v>127944</v>
      </c>
      <c r="M10" s="38">
        <v>20</v>
      </c>
      <c r="N10" s="36"/>
      <c r="O10" s="36"/>
      <c r="P10" s="36"/>
      <c r="Q10" s="36"/>
      <c r="R10" s="36"/>
    </row>
    <row r="11" spans="1:18" ht="15">
      <c r="A11" s="36" t="s">
        <v>116</v>
      </c>
      <c r="B11" s="56">
        <v>1999818.6</v>
      </c>
      <c r="C11" s="37">
        <v>97</v>
      </c>
      <c r="D11" s="56">
        <v>852701.97</v>
      </c>
      <c r="E11" s="37">
        <v>47</v>
      </c>
      <c r="F11" s="56">
        <v>306868.25</v>
      </c>
      <c r="G11" s="37">
        <v>34</v>
      </c>
      <c r="H11" s="56">
        <v>1860223</v>
      </c>
      <c r="I11" s="37">
        <v>92</v>
      </c>
      <c r="J11" s="56">
        <v>972807.23</v>
      </c>
      <c r="K11" s="37">
        <v>51</v>
      </c>
      <c r="L11" s="56">
        <v>300763.5</v>
      </c>
      <c r="M11" s="38">
        <v>33</v>
      </c>
      <c r="N11" s="36"/>
      <c r="O11" s="36"/>
      <c r="P11" s="36"/>
      <c r="Q11" s="36"/>
      <c r="R11" s="36"/>
    </row>
    <row r="12" spans="1:18" ht="15">
      <c r="A12" s="36" t="s">
        <v>117</v>
      </c>
      <c r="B12" s="56">
        <v>3881336.02</v>
      </c>
      <c r="C12" s="37">
        <v>58</v>
      </c>
      <c r="D12" s="56">
        <v>4729863.33</v>
      </c>
      <c r="E12" s="37">
        <v>30</v>
      </c>
      <c r="F12" s="36">
        <v>0</v>
      </c>
      <c r="G12" s="37">
        <v>0</v>
      </c>
      <c r="H12" s="56">
        <v>4259323.15</v>
      </c>
      <c r="I12" s="37">
        <v>35</v>
      </c>
      <c r="J12" s="56">
        <v>5517054</v>
      </c>
      <c r="K12" s="37">
        <v>23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118</v>
      </c>
      <c r="B13" s="56">
        <v>8287309.83</v>
      </c>
      <c r="C13" s="37">
        <v>250</v>
      </c>
      <c r="D13" s="56">
        <v>3959512.58</v>
      </c>
      <c r="E13" s="37">
        <v>122</v>
      </c>
      <c r="F13" s="56">
        <v>1891296.64</v>
      </c>
      <c r="G13" s="37">
        <v>102</v>
      </c>
      <c r="H13" s="56">
        <v>9684050.02</v>
      </c>
      <c r="I13" s="37">
        <v>272</v>
      </c>
      <c r="J13" s="56">
        <v>5676205.19</v>
      </c>
      <c r="K13" s="37">
        <v>137</v>
      </c>
      <c r="L13" s="56">
        <v>2514994.51</v>
      </c>
      <c r="M13" s="38">
        <v>110</v>
      </c>
      <c r="N13" s="36"/>
      <c r="O13" s="36"/>
      <c r="P13" s="36"/>
      <c r="Q13" s="36"/>
      <c r="R13" s="36"/>
    </row>
    <row r="14" spans="1:18" ht="15">
      <c r="A14" s="36" t="s">
        <v>119</v>
      </c>
      <c r="B14" s="56">
        <v>7670124.85</v>
      </c>
      <c r="C14" s="37">
        <v>231</v>
      </c>
      <c r="D14" s="56">
        <v>1954189.44</v>
      </c>
      <c r="E14" s="37">
        <v>89</v>
      </c>
      <c r="F14" s="56">
        <v>1646090.51</v>
      </c>
      <c r="G14" s="37">
        <v>102</v>
      </c>
      <c r="H14" s="56">
        <v>8258176.91</v>
      </c>
      <c r="I14" s="37">
        <v>250</v>
      </c>
      <c r="J14" s="56">
        <v>2510345.32</v>
      </c>
      <c r="K14" s="37">
        <v>100</v>
      </c>
      <c r="L14" s="56">
        <v>1985196.11</v>
      </c>
      <c r="M14" s="38">
        <v>110</v>
      </c>
      <c r="N14" s="36"/>
      <c r="O14" s="36"/>
      <c r="P14" s="36"/>
      <c r="Q14" s="36"/>
      <c r="R14" s="36"/>
    </row>
    <row r="15" spans="1:18" ht="15">
      <c r="A15" s="36" t="s">
        <v>120</v>
      </c>
      <c r="B15" s="56">
        <v>5913042.64</v>
      </c>
      <c r="C15" s="37">
        <v>206</v>
      </c>
      <c r="D15" s="56">
        <v>2026822.35</v>
      </c>
      <c r="E15" s="37">
        <v>137</v>
      </c>
      <c r="F15" s="56">
        <v>1360894.72</v>
      </c>
      <c r="G15" s="37">
        <v>105</v>
      </c>
      <c r="H15" s="56">
        <v>6781406.91</v>
      </c>
      <c r="I15" s="37">
        <v>222</v>
      </c>
      <c r="J15" s="56">
        <v>3220511.5</v>
      </c>
      <c r="K15" s="37">
        <v>154</v>
      </c>
      <c r="L15" s="56">
        <v>1610077.56</v>
      </c>
      <c r="M15" s="38">
        <v>103</v>
      </c>
      <c r="N15" s="36"/>
      <c r="O15" s="36"/>
      <c r="P15" s="36"/>
      <c r="Q15" s="36"/>
      <c r="R15" s="36"/>
    </row>
    <row r="16" spans="1:18" ht="15">
      <c r="A16" s="36" t="s">
        <v>121</v>
      </c>
      <c r="B16" s="56">
        <v>6328244.07</v>
      </c>
      <c r="C16" s="37">
        <v>219</v>
      </c>
      <c r="D16" s="56">
        <v>3668359.46</v>
      </c>
      <c r="E16" s="37">
        <v>158</v>
      </c>
      <c r="F16" s="56">
        <v>1389983.53</v>
      </c>
      <c r="G16" s="37">
        <v>107</v>
      </c>
      <c r="H16" s="56">
        <v>7104136.3</v>
      </c>
      <c r="I16" s="37">
        <v>240</v>
      </c>
      <c r="J16" s="56">
        <v>4832508.11</v>
      </c>
      <c r="K16" s="37">
        <v>175</v>
      </c>
      <c r="L16" s="56">
        <v>1675901.09</v>
      </c>
      <c r="M16" s="38">
        <v>112</v>
      </c>
      <c r="N16" s="36"/>
      <c r="O16" s="36"/>
      <c r="P16" s="36"/>
      <c r="Q16" s="36"/>
      <c r="R16" s="36"/>
    </row>
    <row r="17" spans="1:18" ht="15">
      <c r="A17" s="36"/>
      <c r="B17" s="56"/>
      <c r="C17" s="37"/>
      <c r="D17" s="56"/>
      <c r="E17" s="37"/>
      <c r="F17" s="56"/>
      <c r="G17" s="37"/>
      <c r="H17" s="56"/>
      <c r="I17" s="37"/>
      <c r="J17" s="56"/>
      <c r="K17" s="37"/>
      <c r="L17" s="56"/>
      <c r="M17" s="38"/>
      <c r="N17" s="36"/>
      <c r="O17" s="36"/>
      <c r="P17" s="36"/>
      <c r="Q17" s="36"/>
      <c r="R17" s="36"/>
    </row>
    <row r="18" spans="1:18" ht="15">
      <c r="A18" s="36"/>
      <c r="B18" s="56"/>
      <c r="C18" s="37"/>
      <c r="D18" s="36"/>
      <c r="E18" s="37"/>
      <c r="F18" s="36"/>
      <c r="G18" s="37"/>
      <c r="H18" s="5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56"/>
      <c r="C19" s="37"/>
      <c r="D19" s="36"/>
      <c r="E19" s="37"/>
      <c r="F19" s="56"/>
      <c r="G19" s="37"/>
      <c r="H19" s="56"/>
      <c r="I19" s="37"/>
      <c r="J19" s="36"/>
      <c r="K19" s="37"/>
      <c r="L19" s="56"/>
      <c r="M19" s="38"/>
      <c r="N19" s="36"/>
      <c r="O19" s="36"/>
      <c r="P19" s="36"/>
      <c r="Q19" s="36"/>
      <c r="R19" s="36"/>
    </row>
    <row r="20" spans="1:18" ht="15">
      <c r="A20" s="36"/>
      <c r="B20" s="56"/>
      <c r="C20" s="37"/>
      <c r="D20" s="36"/>
      <c r="E20" s="37"/>
      <c r="F20" s="36"/>
      <c r="G20" s="37"/>
      <c r="H20" s="5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56"/>
      <c r="C21" s="37"/>
      <c r="D21" s="36"/>
      <c r="E21" s="37"/>
      <c r="F21" s="36"/>
      <c r="G21" s="37"/>
      <c r="H21" s="5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56"/>
      <c r="C22" s="37"/>
      <c r="D22" s="56"/>
      <c r="E22" s="37"/>
      <c r="F22" s="56"/>
      <c r="G22" s="37"/>
      <c r="H22" s="56"/>
      <c r="I22" s="37"/>
      <c r="J22" s="56"/>
      <c r="K22" s="37"/>
      <c r="L22" s="56"/>
      <c r="M22" s="38"/>
      <c r="N22" s="36"/>
      <c r="O22" s="36"/>
      <c r="P22" s="36"/>
      <c r="Q22" s="36"/>
      <c r="R22" s="36"/>
    </row>
    <row r="23" spans="1:18" ht="15">
      <c r="A23" s="36"/>
      <c r="B23" s="56"/>
      <c r="C23" s="37"/>
      <c r="D23" s="36"/>
      <c r="E23" s="37"/>
      <c r="F23" s="36"/>
      <c r="G23" s="37"/>
      <c r="H23" s="5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56"/>
      <c r="E24" s="37"/>
      <c r="F24" s="36"/>
      <c r="G24" s="37"/>
      <c r="H24" s="36"/>
      <c r="I24" s="37"/>
      <c r="J24" s="5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56"/>
      <c r="C25" s="37"/>
      <c r="D25" s="36"/>
      <c r="E25" s="37"/>
      <c r="F25" s="36"/>
      <c r="G25" s="37"/>
      <c r="H25" s="5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56"/>
      <c r="C26" s="37"/>
      <c r="D26" s="56"/>
      <c r="E26" s="37"/>
      <c r="F26" s="56"/>
      <c r="G26" s="37"/>
      <c r="H26" s="56"/>
      <c r="I26" s="37"/>
      <c r="J26" s="56"/>
      <c r="K26" s="37"/>
      <c r="L26" s="56"/>
      <c r="M26" s="38"/>
      <c r="N26" s="36"/>
      <c r="O26" s="36"/>
      <c r="P26" s="36"/>
      <c r="Q26" s="36"/>
      <c r="R26" s="36"/>
    </row>
    <row r="27" spans="1:18" ht="15">
      <c r="A27" s="36"/>
      <c r="B27" s="56"/>
      <c r="C27" s="37"/>
      <c r="D27" s="56"/>
      <c r="E27" s="37"/>
      <c r="F27" s="36"/>
      <c r="G27" s="37"/>
      <c r="H27" s="56"/>
      <c r="I27" s="37"/>
      <c r="J27" s="5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56"/>
      <c r="C28" s="37"/>
      <c r="D28" s="56"/>
      <c r="E28" s="37"/>
      <c r="F28" s="56"/>
      <c r="G28" s="37"/>
      <c r="H28" s="56"/>
      <c r="I28" s="37"/>
      <c r="J28" s="56"/>
      <c r="K28" s="37"/>
      <c r="L28" s="56"/>
      <c r="M28" s="38"/>
      <c r="N28" s="36"/>
      <c r="O28" s="36"/>
      <c r="P28" s="36"/>
      <c r="Q28" s="36"/>
      <c r="R28" s="36"/>
    </row>
    <row r="29" spans="1:18" ht="15">
      <c r="A29" s="36"/>
      <c r="B29" s="56"/>
      <c r="C29" s="37"/>
      <c r="D29" s="36"/>
      <c r="E29" s="37"/>
      <c r="F29" s="56"/>
      <c r="G29" s="37"/>
      <c r="H29" s="56"/>
      <c r="I29" s="37"/>
      <c r="J29" s="36"/>
      <c r="K29" s="37"/>
      <c r="L29" s="56"/>
      <c r="M29" s="38"/>
      <c r="N29" s="36"/>
      <c r="O29" s="36"/>
      <c r="P29" s="36"/>
      <c r="Q29" s="36"/>
      <c r="R29" s="36"/>
    </row>
    <row r="30" spans="1:18" ht="15">
      <c r="A30" s="36"/>
      <c r="B30" s="56"/>
      <c r="C30" s="37"/>
      <c r="D30" s="56"/>
      <c r="E30" s="37"/>
      <c r="F30" s="56"/>
      <c r="G30" s="37"/>
      <c r="H30" s="56"/>
      <c r="I30" s="37"/>
      <c r="J30" s="56"/>
      <c r="K30" s="37"/>
      <c r="L30" s="56"/>
      <c r="M30" s="38"/>
      <c r="N30" s="36"/>
      <c r="O30" s="36"/>
      <c r="P30" s="36"/>
      <c r="Q30" s="36"/>
      <c r="R30" s="36"/>
    </row>
    <row r="31" spans="1:18" ht="15">
      <c r="A31" s="36"/>
      <c r="B31" s="56"/>
      <c r="C31" s="37"/>
      <c r="D31" s="36"/>
      <c r="E31" s="37"/>
      <c r="F31" s="56"/>
      <c r="G31" s="37"/>
      <c r="H31" s="56"/>
      <c r="I31" s="37"/>
      <c r="J31" s="36"/>
      <c r="K31" s="37"/>
      <c r="L31" s="56"/>
      <c r="M31" s="38"/>
      <c r="N31" s="36"/>
      <c r="O31" s="36"/>
      <c r="P31" s="36"/>
      <c r="Q31" s="36"/>
      <c r="R31" s="36"/>
    </row>
    <row r="32" spans="1:18" ht="15">
      <c r="A32" s="36"/>
      <c r="B32" s="56"/>
      <c r="C32" s="37"/>
      <c r="D32" s="36"/>
      <c r="E32" s="37"/>
      <c r="F32" s="36"/>
      <c r="G32" s="37"/>
      <c r="H32" s="5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56"/>
      <c r="E33" s="37"/>
      <c r="F33" s="36"/>
      <c r="G33" s="37"/>
      <c r="H33" s="36"/>
      <c r="I33" s="37"/>
      <c r="J33" s="5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56"/>
      <c r="C34" s="37"/>
      <c r="D34" s="36"/>
      <c r="E34" s="37"/>
      <c r="F34" s="56"/>
      <c r="G34" s="37"/>
      <c r="H34" s="56"/>
      <c r="I34" s="37"/>
      <c r="J34" s="36"/>
      <c r="K34" s="37"/>
      <c r="L34" s="56"/>
      <c r="M34" s="38"/>
      <c r="N34" s="36"/>
      <c r="O34" s="36"/>
      <c r="P34" s="36"/>
      <c r="Q34" s="36"/>
      <c r="R34" s="36"/>
    </row>
    <row r="35" spans="1:18" ht="15">
      <c r="A35" s="36"/>
      <c r="B35" s="56"/>
      <c r="C35" s="37"/>
      <c r="D35" s="56"/>
      <c r="E35" s="37"/>
      <c r="F35" s="56"/>
      <c r="G35" s="37"/>
      <c r="H35" s="56"/>
      <c r="I35" s="37"/>
      <c r="J35" s="56"/>
      <c r="K35" s="37"/>
      <c r="L35" s="56"/>
      <c r="M35" s="38"/>
      <c r="N35" s="36"/>
      <c r="O35" s="36"/>
      <c r="P35" s="36"/>
      <c r="Q35" s="36"/>
      <c r="R35" s="36"/>
    </row>
    <row r="36" spans="1:18" ht="15">
      <c r="A36" s="36"/>
      <c r="B36" s="56"/>
      <c r="C36" s="37"/>
      <c r="D36" s="36"/>
      <c r="E36" s="37"/>
      <c r="F36" s="56"/>
      <c r="G36" s="37"/>
      <c r="H36" s="56"/>
      <c r="I36" s="37"/>
      <c r="J36" s="36"/>
      <c r="K36" s="37"/>
      <c r="L36" s="56"/>
      <c r="M36" s="38"/>
      <c r="N36" s="36"/>
      <c r="O36" s="36"/>
      <c r="P36" s="36"/>
      <c r="Q36" s="36"/>
      <c r="R36" s="36"/>
    </row>
    <row r="37" spans="1:18" ht="15">
      <c r="A37" s="36"/>
      <c r="B37" s="56"/>
      <c r="C37" s="37"/>
      <c r="D37" s="36"/>
      <c r="E37" s="37"/>
      <c r="F37" s="36"/>
      <c r="G37" s="37"/>
      <c r="H37" s="5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56"/>
      <c r="E38" s="37"/>
      <c r="F38" s="36"/>
      <c r="G38" s="37"/>
      <c r="H38" s="36"/>
      <c r="I38" s="37"/>
      <c r="J38" s="5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56"/>
      <c r="C39" s="37"/>
      <c r="D39" s="36"/>
      <c r="E39" s="37"/>
      <c r="F39" s="36"/>
      <c r="G39" s="37"/>
      <c r="H39" s="5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56"/>
      <c r="C40" s="37"/>
      <c r="D40" s="36"/>
      <c r="E40" s="37"/>
      <c r="F40" s="36"/>
      <c r="G40" s="37"/>
      <c r="H40" s="5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5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56"/>
      <c r="C42" s="37"/>
      <c r="D42" s="36"/>
      <c r="E42" s="37"/>
      <c r="F42" s="56"/>
      <c r="G42" s="37"/>
      <c r="H42" s="56"/>
      <c r="I42" s="37"/>
      <c r="J42" s="36"/>
      <c r="K42" s="37"/>
      <c r="L42" s="56"/>
      <c r="M42" s="38"/>
      <c r="N42" s="36"/>
      <c r="O42" s="36"/>
      <c r="P42" s="36"/>
      <c r="Q42" s="36"/>
      <c r="R42" s="36"/>
    </row>
    <row r="43" spans="1:18" ht="15">
      <c r="A43" s="36"/>
      <c r="B43" s="56"/>
      <c r="C43" s="37"/>
      <c r="D43" s="56"/>
      <c r="E43" s="37"/>
      <c r="F43" s="56"/>
      <c r="G43" s="37"/>
      <c r="H43" s="56"/>
      <c r="I43" s="37"/>
      <c r="J43" s="56"/>
      <c r="K43" s="37"/>
      <c r="L43" s="56"/>
      <c r="M43" s="38"/>
      <c r="N43" s="36"/>
      <c r="O43" s="36"/>
      <c r="P43" s="36"/>
      <c r="Q43" s="36"/>
      <c r="R43" s="36"/>
    </row>
    <row r="44" spans="1:18" ht="15">
      <c r="A44" s="36"/>
      <c r="B44" s="56"/>
      <c r="C44" s="37"/>
      <c r="D44" s="36"/>
      <c r="E44" s="37"/>
      <c r="F44" s="56"/>
      <c r="G44" s="37"/>
      <c r="H44" s="56"/>
      <c r="I44" s="37"/>
      <c r="J44" s="36"/>
      <c r="K44" s="37"/>
      <c r="L44" s="56"/>
      <c r="M44" s="38"/>
      <c r="N44" s="36"/>
      <c r="O44" s="36"/>
      <c r="P44" s="36"/>
      <c r="Q44" s="36"/>
      <c r="R44" s="36"/>
    </row>
    <row r="45" spans="1:18" ht="15">
      <c r="A45" s="36"/>
      <c r="B45" s="56"/>
      <c r="C45" s="37"/>
      <c r="D45" s="56"/>
      <c r="E45" s="37"/>
      <c r="F45" s="56"/>
      <c r="G45" s="37"/>
      <c r="H45" s="56"/>
      <c r="I45" s="37"/>
      <c r="J45" s="56"/>
      <c r="K45" s="37"/>
      <c r="L45" s="56"/>
      <c r="M45" s="38"/>
      <c r="N45" s="36"/>
      <c r="O45" s="36"/>
      <c r="P45" s="36"/>
      <c r="Q45" s="36"/>
      <c r="R45" s="36"/>
    </row>
    <row r="46" spans="1:18" ht="15">
      <c r="A46" s="36"/>
      <c r="B46" s="56"/>
      <c r="C46" s="37"/>
      <c r="D46" s="36"/>
      <c r="E46" s="37"/>
      <c r="F46" s="56"/>
      <c r="G46" s="37"/>
      <c r="H46" s="56"/>
      <c r="I46" s="37"/>
      <c r="J46" s="36"/>
      <c r="K46" s="37"/>
      <c r="L46" s="56"/>
      <c r="M46" s="38"/>
      <c r="N46" s="36"/>
      <c r="O46" s="36"/>
      <c r="P46" s="36"/>
      <c r="Q46" s="36"/>
      <c r="R46" s="36"/>
    </row>
    <row r="47" spans="1:18" ht="15">
      <c r="A47" s="36"/>
      <c r="B47" s="56"/>
      <c r="C47" s="37"/>
      <c r="D47" s="36"/>
      <c r="E47" s="37"/>
      <c r="F47" s="56"/>
      <c r="G47" s="37"/>
      <c r="H47" s="56"/>
      <c r="I47" s="37"/>
      <c r="J47" s="36"/>
      <c r="K47" s="37"/>
      <c r="L47" s="56"/>
      <c r="M47" s="38"/>
      <c r="N47" s="36"/>
      <c r="O47" s="36"/>
      <c r="P47" s="36"/>
      <c r="Q47" s="36"/>
      <c r="R47" s="36"/>
    </row>
    <row r="48" spans="1:18" ht="15">
      <c r="A48" s="36"/>
      <c r="B48" s="56"/>
      <c r="C48" s="37"/>
      <c r="D48" s="36"/>
      <c r="E48" s="37"/>
      <c r="F48" s="36"/>
      <c r="G48" s="37"/>
      <c r="H48" s="5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56"/>
      <c r="C49" s="37"/>
      <c r="D49" s="36"/>
      <c r="E49" s="37"/>
      <c r="F49" s="56"/>
      <c r="G49" s="37"/>
      <c r="H49" s="56"/>
      <c r="I49" s="37"/>
      <c r="J49" s="36"/>
      <c r="K49" s="37"/>
      <c r="L49" s="56"/>
      <c r="M49" s="38"/>
      <c r="N49" s="36"/>
      <c r="O49" s="36"/>
      <c r="P49" s="36"/>
      <c r="Q49" s="36"/>
      <c r="R49" s="36"/>
    </row>
    <row r="50" spans="1:18" ht="15">
      <c r="A50" s="36"/>
      <c r="B50" s="56"/>
      <c r="C50" s="37"/>
      <c r="D50" s="56"/>
      <c r="E50" s="37"/>
      <c r="F50" s="56"/>
      <c r="G50" s="37"/>
      <c r="H50" s="56"/>
      <c r="I50" s="37"/>
      <c r="J50" s="56"/>
      <c r="K50" s="37"/>
      <c r="L50" s="5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56"/>
      <c r="E51" s="37"/>
      <c r="F51" s="36"/>
      <c r="G51" s="37"/>
      <c r="H51" s="36"/>
      <c r="I51" s="37"/>
      <c r="J51" s="5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56"/>
      <c r="C52" s="37"/>
      <c r="D52" s="36"/>
      <c r="E52" s="37"/>
      <c r="F52" s="36"/>
      <c r="G52" s="37"/>
      <c r="H52" s="5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56"/>
      <c r="C53" s="37"/>
      <c r="D53" s="36"/>
      <c r="E53" s="37"/>
      <c r="F53" s="36"/>
      <c r="G53" s="37"/>
      <c r="H53" s="5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56"/>
      <c r="C54" s="37"/>
      <c r="D54" s="56"/>
      <c r="E54" s="37"/>
      <c r="F54" s="56"/>
      <c r="G54" s="37"/>
      <c r="H54" s="56"/>
      <c r="I54" s="37"/>
      <c r="J54" s="56"/>
      <c r="K54" s="37"/>
      <c r="L54" s="56"/>
      <c r="M54" s="38"/>
      <c r="N54" s="36"/>
      <c r="O54" s="36"/>
      <c r="P54" s="36"/>
      <c r="Q54" s="36"/>
      <c r="R54" s="36"/>
    </row>
    <row r="55" spans="1:18" ht="15">
      <c r="A55" s="36"/>
      <c r="B55" s="56"/>
      <c r="C55" s="37"/>
      <c r="D55" s="56"/>
      <c r="E55" s="37"/>
      <c r="F55" s="56"/>
      <c r="G55" s="37"/>
      <c r="H55" s="56"/>
      <c r="I55" s="37"/>
      <c r="J55" s="56"/>
      <c r="K55" s="37"/>
      <c r="L55" s="56"/>
      <c r="M55" s="38"/>
      <c r="N55" s="36"/>
      <c r="O55" s="36"/>
      <c r="P55" s="36"/>
      <c r="Q55" s="36"/>
      <c r="R55" s="36"/>
    </row>
    <row r="56" spans="1:18" ht="15">
      <c r="A56" s="36"/>
      <c r="B56" s="56"/>
      <c r="C56" s="37"/>
      <c r="D56" s="36"/>
      <c r="E56" s="37"/>
      <c r="F56" s="56"/>
      <c r="G56" s="37"/>
      <c r="H56" s="56"/>
      <c r="I56" s="37"/>
      <c r="J56" s="36"/>
      <c r="K56" s="37"/>
      <c r="L56" s="56"/>
      <c r="M56" s="38"/>
      <c r="N56" s="36"/>
      <c r="O56" s="36"/>
      <c r="P56" s="36"/>
      <c r="Q56" s="36"/>
      <c r="R56" s="36"/>
    </row>
    <row r="57" spans="1:18" ht="15">
      <c r="A57" s="36"/>
      <c r="B57" s="56"/>
      <c r="C57" s="37"/>
      <c r="D57" s="36"/>
      <c r="E57" s="37"/>
      <c r="F57" s="36"/>
      <c r="G57" s="37"/>
      <c r="H57" s="5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56"/>
      <c r="C58" s="37"/>
      <c r="D58" s="36"/>
      <c r="E58" s="37"/>
      <c r="F58" s="56"/>
      <c r="G58" s="37"/>
      <c r="H58" s="56"/>
      <c r="I58" s="37"/>
      <c r="J58" s="36"/>
      <c r="K58" s="37"/>
      <c r="L58" s="56"/>
      <c r="M58" s="38"/>
      <c r="N58" s="36"/>
      <c r="O58" s="36"/>
      <c r="P58" s="36"/>
      <c r="Q58" s="36"/>
      <c r="R58" s="36"/>
    </row>
    <row r="59" spans="1:18" ht="15">
      <c r="A59" s="36"/>
      <c r="B59" s="56"/>
      <c r="C59" s="37"/>
      <c r="D59" s="56"/>
      <c r="E59" s="37"/>
      <c r="F59" s="56"/>
      <c r="G59" s="37"/>
      <c r="H59" s="56"/>
      <c r="I59" s="37"/>
      <c r="J59" s="56"/>
      <c r="K59" s="37"/>
      <c r="L59" s="56"/>
      <c r="M59" s="38"/>
      <c r="N59" s="36"/>
      <c r="O59" s="36"/>
      <c r="P59" s="36"/>
      <c r="Q59" s="36"/>
      <c r="R59" s="36"/>
    </row>
    <row r="60" spans="1:18" ht="15">
      <c r="A60" s="36"/>
      <c r="B60" s="56"/>
      <c r="C60" s="37"/>
      <c r="D60" s="36"/>
      <c r="E60" s="37"/>
      <c r="F60" s="36"/>
      <c r="G60" s="37"/>
      <c r="H60" s="5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56"/>
      <c r="E61" s="37"/>
      <c r="F61" s="36"/>
      <c r="G61" s="37"/>
      <c r="H61" s="36"/>
      <c r="I61" s="37"/>
      <c r="J61" s="5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56"/>
      <c r="C62" s="37"/>
      <c r="D62" s="36"/>
      <c r="E62" s="37"/>
      <c r="F62" s="56"/>
      <c r="G62" s="37"/>
      <c r="H62" s="56"/>
      <c r="I62" s="37"/>
      <c r="J62" s="36"/>
      <c r="K62" s="37"/>
      <c r="L62" s="56"/>
      <c r="M62" s="38"/>
      <c r="N62" s="36"/>
      <c r="O62" s="36"/>
      <c r="P62" s="36"/>
      <c r="Q62" s="36"/>
      <c r="R62" s="36"/>
    </row>
    <row r="63" spans="1:18" ht="15">
      <c r="A63" s="36"/>
      <c r="B63" s="56"/>
      <c r="C63" s="37"/>
      <c r="D63" s="56"/>
      <c r="E63" s="37"/>
      <c r="F63" s="56"/>
      <c r="G63" s="37"/>
      <c r="H63" s="56"/>
      <c r="I63" s="37"/>
      <c r="J63" s="56"/>
      <c r="K63" s="37"/>
      <c r="L63" s="5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  <row r="727" spans="1:18" ht="15">
      <c r="A727" s="36"/>
      <c r="B727" s="36"/>
      <c r="C727" s="37"/>
      <c r="D727" s="36"/>
      <c r="E727" s="37"/>
      <c r="F727" s="36"/>
      <c r="G727" s="37"/>
      <c r="H727" s="36"/>
      <c r="I727" s="37"/>
      <c r="J727" s="36"/>
      <c r="K727" s="37"/>
      <c r="L727" s="36"/>
      <c r="M727" s="38"/>
      <c r="N727" s="36"/>
      <c r="O727" s="36"/>
      <c r="P727" s="36"/>
      <c r="Q727" s="36"/>
      <c r="R727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cp:lastPrinted>2015-11-16T22:14:42Z</cp:lastPrinted>
  <dcterms:created xsi:type="dcterms:W3CDTF">2015-10-21T13:45:14Z</dcterms:created>
  <dcterms:modified xsi:type="dcterms:W3CDTF">2016-06-20T21:03:03Z</dcterms:modified>
  <cp:category/>
  <cp:version/>
  <cp:contentType/>
  <cp:contentStatus/>
</cp:coreProperties>
</file>