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<sst xmlns="http://schemas.openxmlformats.org/spreadsheetml/2006/main" count="316" uniqueCount="279">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</sst>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4" fontId="44" fillId="0" borderId="21" xfId="0" applyNumberFormat="1" applyFont="1" applyBorder="1" applyAlignment="1">
      <alignment horizontal="right"/>
    </xf>
    <xf numFmtId="0" fontId="44" fillId="0" borderId="2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2" t="s">
        <v>0</v>
      </c>
      <c r="E3" s="62"/>
      <c r="F3" s="62"/>
      <c r="G3" s="62"/>
      <c r="H3" s="4"/>
    </row>
    <row r="4" spans="4:8" ht="36">
      <c r="D4" s="62" t="s">
        <v>23</v>
      </c>
      <c r="E4" s="62"/>
      <c r="F4" s="62"/>
      <c r="G4" s="62"/>
      <c r="H4" s="4"/>
    </row>
    <row r="5" spans="4:18" ht="36">
      <c r="D5" s="62" t="s">
        <v>1</v>
      </c>
      <c r="E5" s="62"/>
      <c r="F5" s="62"/>
      <c r="G5" s="62"/>
      <c r="H5" s="4"/>
      <c r="O5" s="1" t="s">
        <v>18</v>
      </c>
      <c r="R5" s="1" t="s">
        <v>12</v>
      </c>
    </row>
    <row r="6" spans="5:18" ht="15">
      <c r="E6" s="61"/>
      <c r="F6" s="61"/>
      <c r="G6" s="61"/>
      <c r="H6" s="61"/>
      <c r="O6" s="1" t="s">
        <v>19</v>
      </c>
      <c r="R6" s="1" t="s">
        <v>17</v>
      </c>
    </row>
    <row r="7" spans="4:15" ht="33.75">
      <c r="D7" s="3" t="s">
        <v>2</v>
      </c>
      <c r="E7" s="5">
        <v>42736</v>
      </c>
      <c r="F7" s="3" t="s">
        <v>3</v>
      </c>
      <c r="G7" s="5">
        <v>43100</v>
      </c>
      <c r="O7" s="1" t="s">
        <v>20</v>
      </c>
    </row>
    <row r="8" ht="15">
      <c r="O8" s="1" t="s">
        <v>21</v>
      </c>
    </row>
    <row r="12" spans="3:8" s="32" customFormat="1" ht="18.75">
      <c r="C12" s="63" t="s">
        <v>40</v>
      </c>
      <c r="D12" s="63"/>
      <c r="E12" s="63"/>
      <c r="F12" s="63"/>
      <c r="G12" s="63"/>
      <c r="H12" s="63"/>
    </row>
    <row r="14" spans="3:8" ht="18.75">
      <c r="C14" s="60" t="s">
        <v>4</v>
      </c>
      <c r="D14" s="60"/>
      <c r="E14" s="60"/>
      <c r="F14" s="60"/>
      <c r="G14" s="60"/>
      <c r="H14" s="60"/>
    </row>
    <row r="15" spans="2:8" ht="16.5" customHeight="1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8" ht="16.5" customHeight="1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>
      <c r="B22" s="2" t="s">
        <v>27</v>
      </c>
      <c r="C22" s="59" t="s">
        <v>47</v>
      </c>
      <c r="D22" s="59"/>
      <c r="E22" s="59"/>
      <c r="F22" s="59"/>
      <c r="G22" s="59"/>
      <c r="H22" s="59"/>
    </row>
    <row r="23" ht="16.5" customHeight="1">
      <c r="B23" s="2"/>
    </row>
    <row r="24" spans="2:5" ht="16.5" customHeight="1">
      <c r="B24" s="2"/>
      <c r="D24" s="29" t="s">
        <v>22</v>
      </c>
      <c r="E24" s="6" t="s">
        <v>20</v>
      </c>
    </row>
    <row r="25" ht="11.25" customHeight="1">
      <c r="B25" s="2"/>
    </row>
    <row r="26" ht="18.75">
      <c r="E26" s="6" t="s">
        <v>17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4" t="s">
        <v>0</v>
      </c>
      <c r="C2" s="64"/>
      <c r="D2" s="64"/>
      <c r="E2" s="71" t="s">
        <v>23</v>
      </c>
      <c r="F2" s="71"/>
      <c r="G2" s="71" t="str">
        <f>Cover!E24</f>
        <v>Annual Report</v>
      </c>
      <c r="H2" s="71"/>
      <c r="I2" s="71" t="str">
        <f>Cover!E26</f>
        <v>180 Day Processing</v>
      </c>
      <c r="J2" s="71"/>
      <c r="K2" s="71"/>
    </row>
    <row r="3" spans="2:11" ht="23.25" customHeight="1" thickTop="1">
      <c r="B3" s="65" t="s">
        <v>10</v>
      </c>
      <c r="C3" s="69" t="s">
        <v>48</v>
      </c>
      <c r="D3" s="69"/>
      <c r="E3" s="70"/>
      <c r="F3" s="69" t="s">
        <v>49</v>
      </c>
      <c r="G3" s="69"/>
      <c r="H3" s="70"/>
      <c r="I3" s="68" t="s">
        <v>11</v>
      </c>
      <c r="J3" s="68"/>
      <c r="K3" s="68"/>
    </row>
    <row r="4" spans="2:11" ht="23.25" customHeight="1">
      <c r="B4" s="66"/>
      <c r="C4" s="69" t="str">
        <f>TEXT(Cover!E7,"mm/dd/yyyy")&amp;" - "&amp;TEXT(Cover!G7,"mm/dd/yyyy")</f>
        <v>01/01/2017 - 12/31/2017</v>
      </c>
      <c r="D4" s="69"/>
      <c r="E4" s="70"/>
      <c r="F4" s="69" t="str">
        <f>TEXT(DATE(YEAR(Cover!E7)-1,MONTH(Cover!E7),DAY(Cover!E7)),"mm/dd/yyyy")&amp;" - "&amp;TEXT(DATE(YEAR(Cover!G7)-1,MONTH(Cover!G7),DAY(Cover!G7)),"mm/dd/yyyy")</f>
        <v>01/01/2016 - 12/31/2016</v>
      </c>
      <c r="G4" s="69"/>
      <c r="H4" s="70"/>
      <c r="I4" s="68"/>
      <c r="J4" s="68"/>
      <c r="K4" s="68"/>
    </row>
    <row r="5" spans="2:11" ht="23.25" customHeight="1" thickBot="1">
      <c r="B5" s="67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4">
        <f>SUM(C7:C51)</f>
        <v>32347861423.58</v>
      </c>
      <c r="D6" s="45">
        <f>SUM(D7:D51)</f>
        <v>6015889193.179999</v>
      </c>
      <c r="E6" s="46">
        <f>SUM(E7:E51)</f>
        <v>271757853.33333343</v>
      </c>
      <c r="F6" s="44">
        <f>SUM(F7:F51)</f>
        <v>30569084575.63</v>
      </c>
      <c r="G6" s="45">
        <f>SUM(G7:G51)</f>
        <v>5754351386.279999</v>
      </c>
      <c r="H6" s="46">
        <f>SUM(H7:H51)</f>
        <v>282357377.49999994</v>
      </c>
      <c r="I6" s="20">
        <f>_xlfn.IFERROR((C6-F6)/F6,"")</f>
        <v>0.058188750911044966</v>
      </c>
      <c r="J6" s="20">
        <f>_xlfn.IFERROR((D6-G6)/G6,"")</f>
        <v>0.04545044077836134</v>
      </c>
      <c r="K6" s="20">
        <f>_xlfn.IFERROR((E6-H6)/H6,"")</f>
        <v>-0.03753939160547172</v>
      </c>
    </row>
    <row r="7" spans="1:12" ht="15">
      <c r="A7" s="15"/>
      <c r="B7" s="21" t="str">
        <f>'County Data'!A2</f>
        <v>Addison</v>
      </c>
      <c r="C7" s="52">
        <f>IF('County Data'!C2&gt;9,'County Data'!B2,"*")</f>
        <v>943316961.22</v>
      </c>
      <c r="D7" s="52">
        <f>IF('County Data'!E2&gt;9,'County Data'!D2,"*")</f>
        <v>179118763.6</v>
      </c>
      <c r="E7" s="53">
        <f>IF('County Data'!G2&gt;9,'County Data'!F2,"*")</f>
        <v>7143736.5</v>
      </c>
      <c r="F7" s="52">
        <f>IF('County Data'!I2&gt;9,'County Data'!H2,"*")</f>
        <v>950632058.34</v>
      </c>
      <c r="G7" s="52">
        <f>IF('County Data'!K2&gt;9,'County Data'!J2,"*")</f>
        <v>176771565.07</v>
      </c>
      <c r="H7" s="53">
        <f>IF('County Data'!M2&gt;9,'County Data'!L2,"*")</f>
        <v>7744751</v>
      </c>
      <c r="I7" s="22">
        <f aca="true" t="shared" si="0" ref="I7:I50">_xlfn.IFERROR((C7-F7)/F7,"")</f>
        <v>-0.007694982570621146</v>
      </c>
      <c r="J7" s="22">
        <f aca="true" t="shared" si="1" ref="J7:J50">_xlfn.IFERROR((D7-G7)/G7,"")</f>
        <v>0.013278145323149292</v>
      </c>
      <c r="K7" s="22">
        <f aca="true" t="shared" si="2" ref="K7:K50">_xlfn.IFERROR((E7-H7)/H7,"")</f>
        <v>-0.07760281770195065</v>
      </c>
      <c r="L7" s="15"/>
    </row>
    <row r="8" spans="1:12" ht="15">
      <c r="A8" s="15"/>
      <c r="B8" s="21" t="str">
        <f>'County Data'!A3</f>
        <v>Bennington</v>
      </c>
      <c r="C8" s="52">
        <f>IF('County Data'!C3&gt;9,'County Data'!B3,"*")</f>
        <v>1170591078.01</v>
      </c>
      <c r="D8" s="52">
        <f>IF('County Data'!E3&gt;9,'County Data'!D3,"*")</f>
        <v>278824667.53</v>
      </c>
      <c r="E8" s="53">
        <f>IF('County Data'!G3&gt;9,'County Data'!F3,"*")</f>
        <v>8530749</v>
      </c>
      <c r="F8" s="52">
        <f>IF('County Data'!I3&gt;9,'County Data'!H3,"*")</f>
        <v>1155480885.54</v>
      </c>
      <c r="G8" s="52">
        <f>IF('County Data'!K3&gt;9,'County Data'!J3,"*")</f>
        <v>271384441.1</v>
      </c>
      <c r="H8" s="53">
        <f>IF('County Data'!M3&gt;9,'County Data'!L3,"*")</f>
        <v>9068664.33333333</v>
      </c>
      <c r="I8" s="22">
        <f t="shared" si="0"/>
        <v>0.013076973110583706</v>
      </c>
      <c r="J8" s="22">
        <f t="shared" si="1"/>
        <v>0.02741581794388266</v>
      </c>
      <c r="K8" s="22">
        <f t="shared" si="2"/>
        <v>-0.05931582795011346</v>
      </c>
      <c r="L8" s="15"/>
    </row>
    <row r="9" spans="1:12" ht="15">
      <c r="A9" s="15"/>
      <c r="B9" s="11" t="str">
        <f>'County Data'!A4</f>
        <v>Caledonia</v>
      </c>
      <c r="C9" s="50">
        <f>IF('County Data'!C4&gt;9,'County Data'!B4,"*")</f>
        <v>598831151.68</v>
      </c>
      <c r="D9" s="48">
        <f>IF('County Data'!E4&gt;9,'County Data'!D4,"*")</f>
        <v>149428740.12</v>
      </c>
      <c r="E9" s="49">
        <f>IF('County Data'!G4&gt;9,'County Data'!F4,"*")</f>
        <v>4396299.5</v>
      </c>
      <c r="F9" s="50">
        <f>IF('County Data'!I4&gt;9,'County Data'!H4,"*")</f>
        <v>598202571.27</v>
      </c>
      <c r="G9" s="48">
        <f>IF('County Data'!K4&gt;9,'County Data'!J4,"*")</f>
        <v>147559778.15</v>
      </c>
      <c r="H9" s="49">
        <f>IF('County Data'!M4&gt;9,'County Data'!L4,"*")</f>
        <v>4743641.66666667</v>
      </c>
      <c r="I9" s="9">
        <f t="shared" si="0"/>
        <v>0.0010507818591710058</v>
      </c>
      <c r="J9" s="9">
        <f t="shared" si="1"/>
        <v>0.0126657954723958</v>
      </c>
      <c r="K9" s="9">
        <f t="shared" si="2"/>
        <v>-0.073222682292262</v>
      </c>
      <c r="L9" s="15"/>
    </row>
    <row r="10" spans="1:12" ht="15">
      <c r="A10" s="15"/>
      <c r="B10" s="21" t="str">
        <f>'County Data'!A5</f>
        <v>Chittenden</v>
      </c>
      <c r="C10" s="52">
        <f>IF('County Data'!C5&gt;9,'County Data'!B5,"*")</f>
        <v>8018304551.52</v>
      </c>
      <c r="D10" s="52">
        <f>IF('County Data'!E5&gt;9,'County Data'!D5,"*")</f>
        <v>1609713814.6</v>
      </c>
      <c r="E10" s="53">
        <f>IF('County Data'!G5&gt;9,'County Data'!F5,"*")</f>
        <v>80774449.1666667</v>
      </c>
      <c r="F10" s="52">
        <f>IF('County Data'!I5&gt;9,'County Data'!H5,"*")</f>
        <v>7632027325.59</v>
      </c>
      <c r="G10" s="52">
        <f>IF('County Data'!K5&gt;9,'County Data'!J5,"*")</f>
        <v>1613601964.62</v>
      </c>
      <c r="H10" s="53">
        <f>IF('County Data'!M5&gt;9,'County Data'!L5,"*")</f>
        <v>90407115.5</v>
      </c>
      <c r="I10" s="22">
        <f t="shared" si="0"/>
        <v>0.05061266285496938</v>
      </c>
      <c r="J10" s="22">
        <f t="shared" si="1"/>
        <v>-0.002409609126198376</v>
      </c>
      <c r="K10" s="22">
        <f t="shared" si="2"/>
        <v>-0.1065476570075206</v>
      </c>
      <c r="L10" s="15"/>
    </row>
    <row r="11" spans="1:12" ht="15">
      <c r="A11" s="15"/>
      <c r="B11" s="11" t="str">
        <f>'County Data'!A6</f>
        <v>Essex</v>
      </c>
      <c r="C11" s="50">
        <f>IF('County Data'!C6&gt;9,'County Data'!B6,"*")</f>
        <v>19513563.08</v>
      </c>
      <c r="D11" s="48">
        <f>IF('County Data'!E6&gt;9,'County Data'!D6,"*")</f>
        <v>6373737.19</v>
      </c>
      <c r="E11" s="49">
        <f>IF('County Data'!G6&gt;9,'County Data'!F6,"*")</f>
        <v>63392</v>
      </c>
      <c r="F11" s="50">
        <f>IF('County Data'!I6&gt;9,'County Data'!H6,"*")</f>
        <v>19428231.55</v>
      </c>
      <c r="G11" s="48">
        <f>IF('County Data'!K6&gt;9,'County Data'!J6,"*")</f>
        <v>6501341.81</v>
      </c>
      <c r="H11" s="49">
        <f>IF('County Data'!M6&gt;9,'County Data'!L6,"*")</f>
        <v>179024</v>
      </c>
      <c r="I11" s="9">
        <f t="shared" si="0"/>
        <v>0.004392140879132021</v>
      </c>
      <c r="J11" s="9">
        <f t="shared" si="1"/>
        <v>-0.01962742826468913</v>
      </c>
      <c r="K11" s="9">
        <f t="shared" si="2"/>
        <v>-0.6459022253999464</v>
      </c>
      <c r="L11" s="15"/>
    </row>
    <row r="12" spans="1:12" ht="15">
      <c r="A12" s="15"/>
      <c r="B12" s="21" t="str">
        <f>'County Data'!A7</f>
        <v>Franklin</v>
      </c>
      <c r="C12" s="52">
        <f>IF('County Data'!C7&gt;9,'County Data'!B7,"*")</f>
        <v>1464569924.7</v>
      </c>
      <c r="D12" s="52">
        <f>IF('County Data'!E7&gt;9,'County Data'!D7,"*")</f>
        <v>244929382.89</v>
      </c>
      <c r="E12" s="53">
        <f>IF('County Data'!G7&gt;9,'County Data'!F7,"*")</f>
        <v>8286964.16666666</v>
      </c>
      <c r="F12" s="52">
        <f>IF('County Data'!I7&gt;9,'County Data'!H7,"*")</f>
        <v>1431707540.05</v>
      </c>
      <c r="G12" s="52">
        <f>IF('County Data'!K7&gt;9,'County Data'!J7,"*")</f>
        <v>240332771.57</v>
      </c>
      <c r="H12" s="53">
        <f>IF('County Data'!M7&gt;9,'County Data'!L7,"*")</f>
        <v>7570775.83333334</v>
      </c>
      <c r="I12" s="22">
        <f t="shared" si="0"/>
        <v>0.022953280422657013</v>
      </c>
      <c r="J12" s="22">
        <f t="shared" si="1"/>
        <v>0.019126028006801275</v>
      </c>
      <c r="K12" s="22">
        <f t="shared" si="2"/>
        <v>0.09459906740073033</v>
      </c>
      <c r="L12" s="15"/>
    </row>
    <row r="13" spans="1:12" ht="15">
      <c r="A13" s="15"/>
      <c r="B13" s="11" t="str">
        <f>'County Data'!A8</f>
        <v>Grand Isle</v>
      </c>
      <c r="C13" s="50">
        <f>IF('County Data'!C8&gt;9,'County Data'!B8,"*")</f>
        <v>57662325.76</v>
      </c>
      <c r="D13" s="48">
        <f>IF('County Data'!E8&gt;9,'County Data'!D8,"*")</f>
        <v>14761559.64</v>
      </c>
      <c r="E13" s="49">
        <f>IF('County Data'!G8&gt;9,'County Data'!F8,"*")</f>
        <v>189306.666666667</v>
      </c>
      <c r="F13" s="50">
        <f>IF('County Data'!I8&gt;9,'County Data'!H8,"*")</f>
        <v>58078403.29</v>
      </c>
      <c r="G13" s="48">
        <f>IF('County Data'!K8&gt;9,'County Data'!J8,"*")</f>
        <v>15403984.05</v>
      </c>
      <c r="H13" s="49">
        <f>IF('County Data'!M8&gt;9,'County Data'!L8,"*")</f>
        <v>182265.833333333</v>
      </c>
      <c r="I13" s="9">
        <f t="shared" si="0"/>
        <v>-0.00716406626956361</v>
      </c>
      <c r="J13" s="9">
        <f t="shared" si="1"/>
        <v>-0.04170508148507205</v>
      </c>
      <c r="K13" s="9">
        <f t="shared" si="2"/>
        <v>0.038629474348368595</v>
      </c>
      <c r="L13" s="15"/>
    </row>
    <row r="14" spans="1:12" ht="15">
      <c r="A14" s="15"/>
      <c r="B14" s="21" t="str">
        <f>'County Data'!A9</f>
        <v>Lamoille</v>
      </c>
      <c r="C14" s="52">
        <f>IF('County Data'!C9&gt;9,'County Data'!B9,"*")</f>
        <v>700369766.24</v>
      </c>
      <c r="D14" s="52">
        <f>IF('County Data'!E9&gt;9,'County Data'!D9,"*")</f>
        <v>237696384.8</v>
      </c>
      <c r="E14" s="53">
        <f>IF('County Data'!G9&gt;9,'County Data'!F9,"*")</f>
        <v>8361323.5</v>
      </c>
      <c r="F14" s="52">
        <f>IF('County Data'!I9&gt;9,'County Data'!H9,"*")</f>
        <v>683873863.88</v>
      </c>
      <c r="G14" s="52">
        <f>IF('County Data'!K9&gt;9,'County Data'!J9,"*")</f>
        <v>227363970.02</v>
      </c>
      <c r="H14" s="53">
        <f>IF('County Data'!M9&gt;9,'County Data'!L9,"*")</f>
        <v>10231015.8333333</v>
      </c>
      <c r="I14" s="22">
        <f t="shared" si="0"/>
        <v>0.02412126450689241</v>
      </c>
      <c r="J14" s="22">
        <f t="shared" si="1"/>
        <v>0.04544438056342486</v>
      </c>
      <c r="K14" s="22">
        <f t="shared" si="2"/>
        <v>-0.18274747725848725</v>
      </c>
      <c r="L14" s="15"/>
    </row>
    <row r="15" spans="1:12" ht="15">
      <c r="A15" s="15"/>
      <c r="B15" s="24" t="str">
        <f>'County Data'!A10</f>
        <v>Orange</v>
      </c>
      <c r="C15" s="58">
        <f>IF('County Data'!C10&gt;9,'County Data'!B10,"*")</f>
        <v>461777775.05</v>
      </c>
      <c r="D15" s="58">
        <f>IF('County Data'!E10&gt;9,'County Data'!D10,"*")</f>
        <v>72349427.92</v>
      </c>
      <c r="E15" s="57">
        <f>IF('County Data'!G10&gt;9,'County Data'!F10,"*")</f>
        <v>3027581</v>
      </c>
      <c r="F15" s="58">
        <f>IF('County Data'!I10&gt;9,'County Data'!H10,"*")</f>
        <v>453702042.38</v>
      </c>
      <c r="G15" s="58">
        <f>IF('County Data'!K10&gt;9,'County Data'!J10,"*")</f>
        <v>74055701.82</v>
      </c>
      <c r="H15" s="57">
        <f>IF('County Data'!M10&gt;9,'County Data'!L10,"*")</f>
        <v>2951724.5</v>
      </c>
      <c r="I15" s="23">
        <f t="shared" si="0"/>
        <v>0.017799639224978743</v>
      </c>
      <c r="J15" s="23">
        <f t="shared" si="1"/>
        <v>-0.02304041225815759</v>
      </c>
      <c r="K15" s="23">
        <f t="shared" si="2"/>
        <v>0.025699044744860167</v>
      </c>
      <c r="L15" s="15"/>
    </row>
    <row r="16" spans="1:12" ht="15">
      <c r="A16" s="15"/>
      <c r="B16" s="21" t="str">
        <f>'County Data'!A11</f>
        <v>Orleans</v>
      </c>
      <c r="C16" s="52">
        <f>IF('County Data'!C11&gt;9,'County Data'!B11,"*")</f>
        <v>831291649.81</v>
      </c>
      <c r="D16" s="52">
        <f>IF('County Data'!E11&gt;9,'County Data'!D11,"*")</f>
        <v>176208757.92</v>
      </c>
      <c r="E16" s="53">
        <f>IF('County Data'!G11&gt;9,'County Data'!F11,"*")</f>
        <v>11034572</v>
      </c>
      <c r="F16" s="52">
        <f>IF('County Data'!I11&gt;9,'County Data'!H11,"*")</f>
        <v>789834290.2</v>
      </c>
      <c r="G16" s="52">
        <f>IF('County Data'!K11&gt;9,'County Data'!J11,"*")</f>
        <v>162628474.45</v>
      </c>
      <c r="H16" s="53">
        <f>IF('County Data'!M11&gt;9,'County Data'!L11,"*")</f>
        <v>6404955.66666667</v>
      </c>
      <c r="I16" s="22">
        <f t="shared" si="0"/>
        <v>0.05248868037813623</v>
      </c>
      <c r="J16" s="22">
        <f t="shared" si="1"/>
        <v>0.08350495518037493</v>
      </c>
      <c r="K16" s="22">
        <f t="shared" si="2"/>
        <v>0.722817857651577</v>
      </c>
      <c r="L16" s="15"/>
    </row>
    <row r="17" spans="1:12" ht="15">
      <c r="A17" s="15"/>
      <c r="B17" s="11" t="str">
        <f>'County Data'!A12</f>
        <v>Other</v>
      </c>
      <c r="C17" s="50">
        <f>IF('County Data'!C12&gt;9,'County Data'!B12,"*")</f>
        <v>11206406701.74</v>
      </c>
      <c r="D17" s="48">
        <f>IF('County Data'!E12&gt;9,'County Data'!D12,"*")</f>
        <v>1616885773.19</v>
      </c>
      <c r="E17" s="49">
        <f>IF('County Data'!G12&gt;9,'County Data'!F12,"*")</f>
        <v>67358022</v>
      </c>
      <c r="F17" s="50">
        <f>IF('County Data'!I12&gt;9,'County Data'!H12,"*")</f>
        <v>9841662571.65</v>
      </c>
      <c r="G17" s="48">
        <f>IF('County Data'!K12&gt;9,'County Data'!J12,"*")</f>
        <v>1410087773.58</v>
      </c>
      <c r="H17" s="49">
        <f>IF('County Data'!M12&gt;9,'County Data'!L12,"*")</f>
        <v>65289623</v>
      </c>
      <c r="I17" s="9">
        <f t="shared" si="0"/>
        <v>0.1386700793848894</v>
      </c>
      <c r="J17" s="9">
        <f t="shared" si="1"/>
        <v>0.14665611849464608</v>
      </c>
      <c r="K17" s="9">
        <f t="shared" si="2"/>
        <v>0.03168036366207843</v>
      </c>
      <c r="L17" s="15"/>
    </row>
    <row r="18" spans="1:12" ht="15">
      <c r="A18" s="15"/>
      <c r="B18" s="21" t="str">
        <f>'County Data'!A13</f>
        <v>Rutland</v>
      </c>
      <c r="C18" s="52">
        <f>IF('County Data'!C13&gt;9,'County Data'!B13,"*")</f>
        <v>1585830848.81</v>
      </c>
      <c r="D18" s="52">
        <f>IF('County Data'!E13&gt;9,'County Data'!D13,"*")</f>
        <v>466597800.63</v>
      </c>
      <c r="E18" s="53">
        <f>IF('County Data'!G13&gt;9,'County Data'!F13,"*")</f>
        <v>25890325.6666667</v>
      </c>
      <c r="F18" s="52">
        <f>IF('County Data'!I13&gt;9,'County Data'!H13,"*")</f>
        <v>1598689168.4</v>
      </c>
      <c r="G18" s="52">
        <f>IF('County Data'!K13&gt;9,'County Data'!J13,"*")</f>
        <v>453796139.54</v>
      </c>
      <c r="H18" s="53">
        <f>IF('County Data'!M13&gt;9,'County Data'!L13,"*")</f>
        <v>27735984.8333333</v>
      </c>
      <c r="I18" s="22">
        <f t="shared" si="0"/>
        <v>-0.008043039162433943</v>
      </c>
      <c r="J18" s="22">
        <f t="shared" si="1"/>
        <v>0.028210158647397586</v>
      </c>
      <c r="K18" s="22">
        <f t="shared" si="2"/>
        <v>-0.06654384828075299</v>
      </c>
      <c r="L18" s="15"/>
    </row>
    <row r="19" spans="1:12" ht="15">
      <c r="A19" s="15"/>
      <c r="B19" s="11" t="str">
        <f>'County Data'!A14</f>
        <v>Washington</v>
      </c>
      <c r="C19" s="50">
        <f>IF('County Data'!C14&gt;9,'County Data'!B14,"*")</f>
        <v>2869624953.04</v>
      </c>
      <c r="D19" s="48">
        <f>IF('County Data'!E14&gt;9,'County Data'!D14,"*")</f>
        <v>415427018.08</v>
      </c>
      <c r="E19" s="49">
        <f>IF('County Data'!G14&gt;9,'County Data'!F14,"*")</f>
        <v>19343445.1666667</v>
      </c>
      <c r="F19" s="50">
        <f>IF('County Data'!I14&gt;9,'County Data'!H14,"*")</f>
        <v>2236271844.2</v>
      </c>
      <c r="G19" s="48">
        <f>IF('County Data'!K14&gt;9,'County Data'!J14,"*")</f>
        <v>414208309.03</v>
      </c>
      <c r="H19" s="49">
        <f>IF('County Data'!M14&gt;9,'County Data'!L14,"*")</f>
        <v>19022222.1666667</v>
      </c>
      <c r="I19" s="9">
        <f t="shared" si="0"/>
        <v>0.2832182994579422</v>
      </c>
      <c r="J19" s="9">
        <f t="shared" si="1"/>
        <v>0.0029422612328902946</v>
      </c>
      <c r="K19" s="9">
        <f t="shared" si="2"/>
        <v>0.016886723180159793</v>
      </c>
      <c r="L19" s="15"/>
    </row>
    <row r="20" spans="1:12" ht="15">
      <c r="A20" s="15"/>
      <c r="B20" s="21" t="str">
        <f>'County Data'!A15</f>
        <v>Windham</v>
      </c>
      <c r="C20" s="52">
        <f>IF('County Data'!C15&gt;9,'County Data'!B15,"*")</f>
        <v>1254085949.74</v>
      </c>
      <c r="D20" s="52">
        <f>IF('County Data'!E15&gt;9,'County Data'!D15,"*")</f>
        <v>249594738.82</v>
      </c>
      <c r="E20" s="53">
        <f>IF('County Data'!G15&gt;9,'County Data'!F15,"*")</f>
        <v>12583281.3333333</v>
      </c>
      <c r="F20" s="52">
        <f>IF('County Data'!I15&gt;9,'County Data'!H15,"*")</f>
        <v>1294118884.39</v>
      </c>
      <c r="G20" s="52">
        <f>IF('County Data'!K15&gt;9,'County Data'!J15,"*")</f>
        <v>247730098.45</v>
      </c>
      <c r="H20" s="53">
        <f>IF('County Data'!M15&gt;9,'County Data'!L15,"*")</f>
        <v>12248147.3333333</v>
      </c>
      <c r="I20" s="22">
        <f t="shared" si="0"/>
        <v>-0.03093451083427327</v>
      </c>
      <c r="J20" s="22">
        <f t="shared" si="1"/>
        <v>0.007526902793268578</v>
      </c>
      <c r="K20" s="22">
        <f t="shared" si="2"/>
        <v>0.027362015730161386</v>
      </c>
      <c r="L20" s="15"/>
    </row>
    <row r="21" spans="1:12" ht="15">
      <c r="A21" s="15"/>
      <c r="B21" s="11" t="str">
        <f>'County Data'!A16</f>
        <v>Windsor</v>
      </c>
      <c r="C21" s="50">
        <f>IF('County Data'!C16&gt;9,'County Data'!B16,"*")</f>
        <v>1165684223.18</v>
      </c>
      <c r="D21" s="48">
        <f>IF('County Data'!E16&gt;9,'County Data'!D16,"*")</f>
        <v>297978626.25</v>
      </c>
      <c r="E21" s="49">
        <f>IF('County Data'!G16&gt;9,'County Data'!F16,"*")</f>
        <v>14774405.6666667</v>
      </c>
      <c r="F21" s="50">
        <f>IF('County Data'!I16&gt;9,'County Data'!H16,"*")</f>
        <v>1825374894.9</v>
      </c>
      <c r="G21" s="48">
        <f>IF('County Data'!K16&gt;9,'County Data'!J16,"*")</f>
        <v>292925073.02</v>
      </c>
      <c r="H21" s="49">
        <f>IF('County Data'!M16&gt;9,'County Data'!L16,"*")</f>
        <v>18577466</v>
      </c>
      <c r="I21" s="9">
        <f t="shared" si="0"/>
        <v>-0.3614001011864141</v>
      </c>
      <c r="J21" s="9">
        <f t="shared" si="1"/>
        <v>0.017252033695507447</v>
      </c>
      <c r="K21" s="9">
        <f t="shared" si="2"/>
        <v>-0.20471362097141238</v>
      </c>
      <c r="L21" s="15"/>
    </row>
    <row r="22" spans="1:12" ht="15">
      <c r="A22" s="15"/>
      <c r="B22" s="21">
        <f>'County Data'!A17</f>
        <v>0</v>
      </c>
      <c r="C22" s="52" t="str">
        <f>IF('County Data'!C17&gt;9,'County Data'!B17,"*")</f>
        <v>*</v>
      </c>
      <c r="D22" s="52" t="str">
        <f>IF('County Data'!E17&gt;9,'County Data'!D17,"*")</f>
        <v>*</v>
      </c>
      <c r="E22" s="53" t="str">
        <f>IF('County Data'!G17&gt;9,'County Data'!F17,"*")</f>
        <v>*</v>
      </c>
      <c r="F22" s="52" t="str">
        <f>IF('County Data'!I17&gt;9,'County Data'!H17,"*")</f>
        <v>*</v>
      </c>
      <c r="G22" s="52" t="str">
        <f>IF('County Data'!K17&gt;9,'County Data'!J17,"*")</f>
        <v>*</v>
      </c>
      <c r="H22" s="53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0" t="str">
        <f>IF('County Data'!C18&gt;9,'County Data'!B18,"*")</f>
        <v>*</v>
      </c>
      <c r="D23" s="48" t="str">
        <f>IF('County Data'!E18&gt;9,'County Data'!D18,"*")</f>
        <v>*</v>
      </c>
      <c r="E23" s="49" t="str">
        <f>IF('County Data'!G18&gt;9,'County Data'!F18,"*")</f>
        <v>*</v>
      </c>
      <c r="F23" s="50" t="str">
        <f>IF('County Data'!I18&gt;9,'County Data'!H18,"*")</f>
        <v>*</v>
      </c>
      <c r="G23" s="48" t="str">
        <f>IF('County Data'!K18&gt;9,'County Data'!J18,"*")</f>
        <v>*</v>
      </c>
      <c r="H23" s="49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2" t="str">
        <f>IF('County Data'!C19&gt;9,'County Data'!B19,"*")</f>
        <v>*</v>
      </c>
      <c r="D24" s="52" t="str">
        <f>IF('County Data'!E19&gt;9,'County Data'!D19,"*")</f>
        <v>*</v>
      </c>
      <c r="E24" s="53" t="str">
        <f>IF('County Data'!G19&gt;9,'County Data'!F19,"*")</f>
        <v>*</v>
      </c>
      <c r="F24" s="52" t="str">
        <f>IF('County Data'!I19&gt;9,'County Data'!H19,"*")</f>
        <v>*</v>
      </c>
      <c r="G24" s="52" t="str">
        <f>IF('County Data'!K19&gt;9,'County Data'!J19,"*")</f>
        <v>*</v>
      </c>
      <c r="H24" s="53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0" t="str">
        <f>IF('County Data'!C20&gt;9,'County Data'!B20,"*")</f>
        <v>*</v>
      </c>
      <c r="D25" s="48" t="str">
        <f>IF('County Data'!E20&gt;9,'County Data'!D20,"*")</f>
        <v>*</v>
      </c>
      <c r="E25" s="49" t="str">
        <f>IF('County Data'!G20&gt;9,'County Data'!F20,"*")</f>
        <v>*</v>
      </c>
      <c r="F25" s="50" t="str">
        <f>IF('County Data'!I20&gt;9,'County Data'!H20,"*")</f>
        <v>*</v>
      </c>
      <c r="G25" s="48" t="str">
        <f>IF('County Data'!K20&gt;9,'County Data'!J20,"*")</f>
        <v>*</v>
      </c>
      <c r="H25" s="49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2" t="str">
        <f>IF('County Data'!C21&gt;9,'County Data'!B21,"*")</f>
        <v>*</v>
      </c>
      <c r="D26" s="52" t="str">
        <f>IF('County Data'!E21&gt;9,'County Data'!D21,"*")</f>
        <v>*</v>
      </c>
      <c r="E26" s="53" t="str">
        <f>IF('County Data'!G21&gt;9,'County Data'!F21,"*")</f>
        <v>*</v>
      </c>
      <c r="F26" s="52" t="str">
        <f>IF('County Data'!I21&gt;9,'County Data'!H21,"*")</f>
        <v>*</v>
      </c>
      <c r="G26" s="52" t="str">
        <f>IF('County Data'!K21&gt;9,'County Data'!J21,"*")</f>
        <v>*</v>
      </c>
      <c r="H26" s="53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0" t="str">
        <f>IF('County Data'!C22&gt;9,'County Data'!B22,"*")</f>
        <v>*</v>
      </c>
      <c r="D27" s="48" t="str">
        <f>IF('County Data'!E22&gt;9,'County Data'!D22,"*")</f>
        <v>*</v>
      </c>
      <c r="E27" s="49" t="str">
        <f>IF('County Data'!G22&gt;9,'County Data'!F22,"*")</f>
        <v>*</v>
      </c>
      <c r="F27" s="50" t="str">
        <f>IF('County Data'!I22&gt;9,'County Data'!H22,"*")</f>
        <v>*</v>
      </c>
      <c r="G27" s="48" t="str">
        <f>IF('County Data'!K22&gt;9,'County Data'!J22,"*")</f>
        <v>*</v>
      </c>
      <c r="H27" s="49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2" t="str">
        <f>IF('County Data'!C23&gt;9,'County Data'!B23,"*")</f>
        <v>*</v>
      </c>
      <c r="D28" s="52" t="str">
        <f>IF('County Data'!E23&gt;9,'County Data'!D23,"*")</f>
        <v>*</v>
      </c>
      <c r="E28" s="53" t="str">
        <f>IF('County Data'!G23&gt;9,'County Data'!F23,"*")</f>
        <v>*</v>
      </c>
      <c r="F28" s="52" t="str">
        <f>IF('County Data'!I23&gt;9,'County Data'!H23,"*")</f>
        <v>*</v>
      </c>
      <c r="G28" s="52" t="str">
        <f>IF('County Data'!K23&gt;9,'County Data'!J23,"*")</f>
        <v>*</v>
      </c>
      <c r="H28" s="53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0" t="str">
        <f>IF('County Data'!C24&gt;9,'County Data'!B24,"*")</f>
        <v>*</v>
      </c>
      <c r="D29" s="48" t="str">
        <f>IF('County Data'!E24&gt;9,'County Data'!D24,"*")</f>
        <v>*</v>
      </c>
      <c r="E29" s="49" t="str">
        <f>IF('County Data'!G24&gt;9,'County Data'!F24,"*")</f>
        <v>*</v>
      </c>
      <c r="F29" s="50" t="str">
        <f>IF('County Data'!I24&gt;9,'County Data'!H24,"*")</f>
        <v>*</v>
      </c>
      <c r="G29" s="48" t="str">
        <f>IF('County Data'!K24&gt;9,'County Data'!J24,"*")</f>
        <v>*</v>
      </c>
      <c r="H29" s="49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2" t="str">
        <f>IF('County Data'!C25&gt;9,'County Data'!B25,"*")</f>
        <v>*</v>
      </c>
      <c r="D30" s="52" t="str">
        <f>IF('County Data'!E25&gt;9,'County Data'!D25,"*")</f>
        <v>*</v>
      </c>
      <c r="E30" s="53" t="str">
        <f>IF('County Data'!G25&gt;9,'County Data'!F25,"*")</f>
        <v>*</v>
      </c>
      <c r="F30" s="52" t="str">
        <f>IF('County Data'!I25&gt;9,'County Data'!H25,"*")</f>
        <v>*</v>
      </c>
      <c r="G30" s="52" t="str">
        <f>IF('County Data'!K25&gt;9,'County Data'!J25,"*")</f>
        <v>*</v>
      </c>
      <c r="H30" s="53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0" t="str">
        <f>IF('County Data'!C26&gt;9,'County Data'!B26,"*")</f>
        <v>*</v>
      </c>
      <c r="D31" s="48" t="str">
        <f>IF('County Data'!E26&gt;9,'County Data'!D26,"*")</f>
        <v>*</v>
      </c>
      <c r="E31" s="49" t="str">
        <f>IF('County Data'!G26&gt;9,'County Data'!F26,"*")</f>
        <v>*</v>
      </c>
      <c r="F31" s="50" t="str">
        <f>IF('County Data'!I26&gt;9,'County Data'!H26,"*")</f>
        <v>*</v>
      </c>
      <c r="G31" s="48" t="str">
        <f>IF('County Data'!K26&gt;9,'County Data'!J26,"*")</f>
        <v>*</v>
      </c>
      <c r="H31" s="49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2" t="str">
        <f>IF('County Data'!C27&gt;9,'County Data'!B27,"*")</f>
        <v>*</v>
      </c>
      <c r="D32" s="52" t="str">
        <f>IF('County Data'!E27&gt;9,'County Data'!D27,"*")</f>
        <v>*</v>
      </c>
      <c r="E32" s="53" t="str">
        <f>IF('County Data'!G27&gt;9,'County Data'!F27,"*")</f>
        <v>*</v>
      </c>
      <c r="F32" s="52" t="str">
        <f>IF('County Data'!I27&gt;9,'County Data'!H27,"*")</f>
        <v>*</v>
      </c>
      <c r="G32" s="52" t="str">
        <f>IF('County Data'!K27&gt;9,'County Data'!J27,"*")</f>
        <v>*</v>
      </c>
      <c r="H32" s="53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0" t="str">
        <f>IF('County Data'!C28&gt;9,'County Data'!B28,"*")</f>
        <v>*</v>
      </c>
      <c r="D33" s="48" t="str">
        <f>IF('County Data'!E28&gt;9,'County Data'!D28,"*")</f>
        <v>*</v>
      </c>
      <c r="E33" s="49" t="str">
        <f>IF('County Data'!G28&gt;9,'County Data'!F28,"*")</f>
        <v>*</v>
      </c>
      <c r="F33" s="50" t="str">
        <f>IF('County Data'!I28&gt;9,'County Data'!H28,"*")</f>
        <v>*</v>
      </c>
      <c r="G33" s="48" t="str">
        <f>IF('County Data'!K28&gt;9,'County Data'!J28,"*")</f>
        <v>*</v>
      </c>
      <c r="H33" s="49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2" t="str">
        <f>IF('County Data'!C29&gt;9,'County Data'!B29,"*")</f>
        <v>*</v>
      </c>
      <c r="D34" s="52" t="str">
        <f>IF('County Data'!E29&gt;9,'County Data'!D29,"*")</f>
        <v>*</v>
      </c>
      <c r="E34" s="53" t="str">
        <f>IF('County Data'!G29&gt;9,'County Data'!F29,"*")</f>
        <v>*</v>
      </c>
      <c r="F34" s="52" t="str">
        <f>IF('County Data'!I29&gt;9,'County Data'!H29,"*")</f>
        <v>*</v>
      </c>
      <c r="G34" s="52" t="str">
        <f>IF('County Data'!K29&gt;9,'County Data'!J29,"*")</f>
        <v>*</v>
      </c>
      <c r="H34" s="53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0" t="str">
        <f>IF('County Data'!C30&gt;9,'County Data'!B30,"*")</f>
        <v>*</v>
      </c>
      <c r="D35" s="48" t="str">
        <f>IF('County Data'!E30&gt;9,'County Data'!D30,"*")</f>
        <v>*</v>
      </c>
      <c r="E35" s="49" t="str">
        <f>IF('County Data'!G30&gt;9,'County Data'!F30,"*")</f>
        <v>*</v>
      </c>
      <c r="F35" s="50" t="str">
        <f>IF('County Data'!I30&gt;9,'County Data'!H30,"*")</f>
        <v>*</v>
      </c>
      <c r="G35" s="48" t="str">
        <f>IF('County Data'!K30&gt;9,'County Data'!J30,"*")</f>
        <v>*</v>
      </c>
      <c r="H35" s="49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2" t="str">
        <f>IF('County Data'!C31&gt;9,'County Data'!B31,"*")</f>
        <v>*</v>
      </c>
      <c r="D36" s="52" t="str">
        <f>IF('County Data'!E31&gt;9,'County Data'!D31,"*")</f>
        <v>*</v>
      </c>
      <c r="E36" s="53" t="str">
        <f>IF('County Data'!G31&gt;9,'County Data'!F31,"*")</f>
        <v>*</v>
      </c>
      <c r="F36" s="52" t="str">
        <f>IF('County Data'!I31&gt;9,'County Data'!H31,"*")</f>
        <v>*</v>
      </c>
      <c r="G36" s="52" t="str">
        <f>IF('County Data'!K31&gt;9,'County Data'!J31,"*")</f>
        <v>*</v>
      </c>
      <c r="H36" s="53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0" t="str">
        <f>IF('County Data'!C32&gt;9,'County Data'!B32,"*")</f>
        <v>*</v>
      </c>
      <c r="D37" s="48" t="str">
        <f>IF('County Data'!E32&gt;9,'County Data'!D32,"*")</f>
        <v>*</v>
      </c>
      <c r="E37" s="49" t="str">
        <f>IF('County Data'!G32&gt;9,'County Data'!F32,"*")</f>
        <v>*</v>
      </c>
      <c r="F37" s="50" t="str">
        <f>IF('County Data'!I32&gt;9,'County Data'!H32,"*")</f>
        <v>*</v>
      </c>
      <c r="G37" s="48" t="str">
        <f>IF('County Data'!K32&gt;9,'County Data'!J32,"*")</f>
        <v>*</v>
      </c>
      <c r="H37" s="49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2" t="str">
        <f>IF('County Data'!C33&gt;9,'County Data'!B33,"*")</f>
        <v>*</v>
      </c>
      <c r="D38" s="52" t="str">
        <f>IF('County Data'!E33&gt;9,'County Data'!D33,"*")</f>
        <v>*</v>
      </c>
      <c r="E38" s="53" t="str">
        <f>IF('County Data'!G33&gt;9,'County Data'!F33,"*")</f>
        <v>*</v>
      </c>
      <c r="F38" s="52" t="str">
        <f>IF('County Data'!I33&gt;9,'County Data'!H33,"*")</f>
        <v>*</v>
      </c>
      <c r="G38" s="52" t="str">
        <f>IF('County Data'!K33&gt;9,'County Data'!J33,"*")</f>
        <v>*</v>
      </c>
      <c r="H38" s="53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0" t="str">
        <f>IF('County Data'!C34&gt;9,'County Data'!B34,"*")</f>
        <v>*</v>
      </c>
      <c r="D39" s="48" t="str">
        <f>IF('County Data'!E34&gt;9,'County Data'!D34,"*")</f>
        <v>*</v>
      </c>
      <c r="E39" s="49" t="str">
        <f>IF('County Data'!G34&gt;9,'County Data'!F34,"*")</f>
        <v>*</v>
      </c>
      <c r="F39" s="50" t="str">
        <f>IF('County Data'!I34&gt;9,'County Data'!H34,"*")</f>
        <v>*</v>
      </c>
      <c r="G39" s="48" t="str">
        <f>IF('County Data'!K34&gt;9,'County Data'!J34,"*")</f>
        <v>*</v>
      </c>
      <c r="H39" s="49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2" t="str">
        <f>IF('County Data'!C35&gt;9,'County Data'!B35,"*")</f>
        <v>*</v>
      </c>
      <c r="D40" s="52" t="str">
        <f>IF('County Data'!E35&gt;9,'County Data'!D35,"*")</f>
        <v>*</v>
      </c>
      <c r="E40" s="53" t="str">
        <f>IF('County Data'!G35&gt;9,'County Data'!F35,"*")</f>
        <v>*</v>
      </c>
      <c r="F40" s="52" t="str">
        <f>IF('County Data'!I35&gt;9,'County Data'!H35,"*")</f>
        <v>*</v>
      </c>
      <c r="G40" s="52" t="str">
        <f>IF('County Data'!K35&gt;9,'County Data'!J35,"*")</f>
        <v>*</v>
      </c>
      <c r="H40" s="53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0" t="str">
        <f>IF('County Data'!C36&gt;9,'County Data'!B36,"*")</f>
        <v>*</v>
      </c>
      <c r="D41" s="48" t="str">
        <f>IF('County Data'!E36&gt;9,'County Data'!D36,"*")</f>
        <v>*</v>
      </c>
      <c r="E41" s="49" t="str">
        <f>IF('County Data'!G36&gt;9,'County Data'!F36,"*")</f>
        <v>*</v>
      </c>
      <c r="F41" s="50" t="str">
        <f>IF('County Data'!I36&gt;9,'County Data'!H36,"*")</f>
        <v>*</v>
      </c>
      <c r="G41" s="48" t="str">
        <f>IF('County Data'!K36&gt;9,'County Data'!J36,"*")</f>
        <v>*</v>
      </c>
      <c r="H41" s="49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2" t="str">
        <f>IF('County Data'!C37&gt;9,'County Data'!B37,"*")</f>
        <v>*</v>
      </c>
      <c r="D42" s="52" t="str">
        <f>IF('County Data'!E37&gt;9,'County Data'!D37,"*")</f>
        <v>*</v>
      </c>
      <c r="E42" s="53" t="str">
        <f>IF('County Data'!G37&gt;9,'County Data'!F37,"*")</f>
        <v>*</v>
      </c>
      <c r="F42" s="52" t="str">
        <f>IF('County Data'!I37&gt;9,'County Data'!H37,"*")</f>
        <v>*</v>
      </c>
      <c r="G42" s="52" t="str">
        <f>IF('County Data'!K37&gt;9,'County Data'!J37,"*")</f>
        <v>*</v>
      </c>
      <c r="H42" s="53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0" t="str">
        <f>IF('County Data'!C38&gt;9,'County Data'!B38,"*")</f>
        <v>*</v>
      </c>
      <c r="D43" s="48" t="str">
        <f>IF('County Data'!E38&gt;9,'County Data'!D38,"*")</f>
        <v>*</v>
      </c>
      <c r="E43" s="49" t="str">
        <f>IF('County Data'!G38&gt;9,'County Data'!F38,"*")</f>
        <v>*</v>
      </c>
      <c r="F43" s="50" t="str">
        <f>IF('County Data'!I38&gt;9,'County Data'!H38,"*")</f>
        <v>*</v>
      </c>
      <c r="G43" s="48" t="str">
        <f>IF('County Data'!K38&gt;9,'County Data'!J38,"*")</f>
        <v>*</v>
      </c>
      <c r="H43" s="49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2" t="str">
        <f>IF('County Data'!C39&gt;9,'County Data'!B39,"*")</f>
        <v>*</v>
      </c>
      <c r="D44" s="52" t="str">
        <f>IF('County Data'!E39&gt;9,'County Data'!D39,"*")</f>
        <v>*</v>
      </c>
      <c r="E44" s="53" t="str">
        <f>IF('County Data'!G39&gt;9,'County Data'!F39,"*")</f>
        <v>*</v>
      </c>
      <c r="F44" s="52" t="str">
        <f>IF('County Data'!I39&gt;9,'County Data'!H39,"*")</f>
        <v>*</v>
      </c>
      <c r="G44" s="52" t="str">
        <f>IF('County Data'!K39&gt;9,'County Data'!J39,"*")</f>
        <v>*</v>
      </c>
      <c r="H44" s="53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0" t="str">
        <f>IF('County Data'!C40&gt;9,'County Data'!B40,"*")</f>
        <v>*</v>
      </c>
      <c r="D45" s="48" t="str">
        <f>IF('County Data'!E40&gt;9,'County Data'!D40,"*")</f>
        <v>*</v>
      </c>
      <c r="E45" s="49" t="str">
        <f>IF('County Data'!G40&gt;9,'County Data'!F40,"*")</f>
        <v>*</v>
      </c>
      <c r="F45" s="50" t="str">
        <f>IF('County Data'!I40&gt;9,'County Data'!H40,"*")</f>
        <v>*</v>
      </c>
      <c r="G45" s="48" t="str">
        <f>IF('County Data'!K40&gt;9,'County Data'!J40,"*")</f>
        <v>*</v>
      </c>
      <c r="H45" s="49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2" t="str">
        <f>IF('County Data'!C41&gt;9,'County Data'!B41,"*")</f>
        <v>*</v>
      </c>
      <c r="D46" s="52" t="str">
        <f>IF('County Data'!E41&gt;9,'County Data'!D41,"*")</f>
        <v>*</v>
      </c>
      <c r="E46" s="53" t="str">
        <f>IF('County Data'!G41&gt;9,'County Data'!F41,"*")</f>
        <v>*</v>
      </c>
      <c r="F46" s="52" t="str">
        <f>IF('County Data'!I41&gt;9,'County Data'!H41,"*")</f>
        <v>*</v>
      </c>
      <c r="G46" s="52" t="str">
        <f>IF('County Data'!K41&gt;9,'County Data'!J41,"*")</f>
        <v>*</v>
      </c>
      <c r="H46" s="53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0" t="str">
        <f>IF('County Data'!C42&gt;9,'County Data'!B42,"*")</f>
        <v>*</v>
      </c>
      <c r="D47" s="48" t="str">
        <f>IF('County Data'!E42&gt;9,'County Data'!D42,"*")</f>
        <v>*</v>
      </c>
      <c r="E47" s="49" t="str">
        <f>IF('County Data'!G42&gt;9,'County Data'!F42,"*")</f>
        <v>*</v>
      </c>
      <c r="F47" s="50" t="str">
        <f>IF('County Data'!I42&gt;9,'County Data'!H42,"*")</f>
        <v>*</v>
      </c>
      <c r="G47" s="48" t="str">
        <f>IF('County Data'!K42&gt;9,'County Data'!J42,"*")</f>
        <v>*</v>
      </c>
      <c r="H47" s="49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2" t="str">
        <f>IF('County Data'!C43&gt;9,'County Data'!B43,"*")</f>
        <v>*</v>
      </c>
      <c r="D48" s="52" t="str">
        <f>IF('County Data'!E43&gt;9,'County Data'!D43,"*")</f>
        <v>*</v>
      </c>
      <c r="E48" s="53" t="str">
        <f>IF('County Data'!G43&gt;9,'County Data'!F43,"*")</f>
        <v>*</v>
      </c>
      <c r="F48" s="52" t="str">
        <f>IF('County Data'!I43&gt;9,'County Data'!H43,"*")</f>
        <v>*</v>
      </c>
      <c r="G48" s="52" t="str">
        <f>IF('County Data'!K43&gt;9,'County Data'!J43,"*")</f>
        <v>*</v>
      </c>
      <c r="H48" s="53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0" t="str">
        <f>IF('County Data'!C44&gt;9,'County Data'!B44,"*")</f>
        <v>*</v>
      </c>
      <c r="D49" s="48" t="str">
        <f>IF('County Data'!E44&gt;9,'County Data'!D44,"*")</f>
        <v>*</v>
      </c>
      <c r="E49" s="49" t="str">
        <f>IF('County Data'!G44&gt;9,'County Data'!F44,"*")</f>
        <v>*</v>
      </c>
      <c r="F49" s="50" t="str">
        <f>IF('County Data'!I44&gt;9,'County Data'!H44,"*")</f>
        <v>*</v>
      </c>
      <c r="G49" s="48" t="str">
        <f>IF('County Data'!K44&gt;9,'County Data'!J44,"*")</f>
        <v>*</v>
      </c>
      <c r="H49" s="49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2" t="str">
        <f>IF('County Data'!C45&gt;9,'County Data'!B45,"*")</f>
        <v>*</v>
      </c>
      <c r="D50" s="52" t="str">
        <f>IF('County Data'!E45&gt;9,'County Data'!D45,"*")</f>
        <v>*</v>
      </c>
      <c r="E50" s="53" t="str">
        <f>IF('County Data'!G45&gt;9,'County Data'!F45,"*")</f>
        <v>*</v>
      </c>
      <c r="F50" s="52" t="str">
        <f>IF('County Data'!I45&gt;9,'County Data'!H45,"*")</f>
        <v>*</v>
      </c>
      <c r="G50" s="52" t="str">
        <f>IF('County Data'!K45&gt;9,'County Data'!J45,"*")</f>
        <v>*</v>
      </c>
      <c r="H50" s="53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2" t="str">
        <f>IF('County Data'!C46&gt;9,'County Data'!B46,"*")</f>
        <v>*</v>
      </c>
      <c r="D51" s="52" t="str">
        <f>IF('County Data'!E46&gt;9,'County Data'!D46,"*")</f>
        <v>*</v>
      </c>
      <c r="E51" s="53" t="str">
        <f>IF('County Data'!G46&gt;9,'County Data'!F46,"*")</f>
        <v>*</v>
      </c>
      <c r="F51" s="52" t="str">
        <f>IF('County Data'!I46&gt;9,'County Data'!H46,"*")</f>
        <v>*</v>
      </c>
      <c r="G51" s="52" t="str">
        <f>IF('County Data'!K46&gt;9,'County Data'!J46,"*")</f>
        <v>*</v>
      </c>
      <c r="H51" s="53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2" t="str">
        <f>IF('County Data'!C47&gt;9,'County Data'!B47,"*")</f>
        <v>*</v>
      </c>
      <c r="D52" s="52" t="str">
        <f>IF('County Data'!E47&gt;9,'County Data'!D47,"*")</f>
        <v>*</v>
      </c>
      <c r="E52" s="53" t="str">
        <f>IF('County Data'!G47&gt;9,'County Data'!F47,"*")</f>
        <v>*</v>
      </c>
      <c r="F52" s="52" t="str">
        <f>IF('County Data'!I47&gt;9,'County Data'!H47,"*")</f>
        <v>*</v>
      </c>
      <c r="G52" s="52" t="str">
        <f>IF('County Data'!K47&gt;9,'County Data'!J47,"*")</f>
        <v>*</v>
      </c>
      <c r="H52" s="53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2" t="str">
        <f>IF('County Data'!C48&gt;9,'County Data'!B48,"*")</f>
        <v>*</v>
      </c>
      <c r="D53" s="52" t="str">
        <f>IF('County Data'!E48&gt;9,'County Data'!D48,"*")</f>
        <v>*</v>
      </c>
      <c r="E53" s="53" t="str">
        <f>IF('County Data'!G48&gt;9,'County Data'!F48,"*")</f>
        <v>*</v>
      </c>
      <c r="F53" s="52" t="str">
        <f>IF('County Data'!I48&gt;9,'County Data'!H48,"*")</f>
        <v>*</v>
      </c>
      <c r="G53" s="52" t="str">
        <f>IF('County Data'!K48&gt;9,'County Data'!J48,"*")</f>
        <v>*</v>
      </c>
      <c r="H53" s="53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2" t="str">
        <f>IF('County Data'!C49&gt;9,'County Data'!B49,"*")</f>
        <v>*</v>
      </c>
      <c r="D54" s="52" t="str">
        <f>IF('County Data'!E49&gt;9,'County Data'!D49,"*")</f>
        <v>*</v>
      </c>
      <c r="E54" s="53" t="str">
        <f>IF('County Data'!G49&gt;9,'County Data'!F49,"*")</f>
        <v>*</v>
      </c>
      <c r="F54" s="52" t="str">
        <f>IF('County Data'!I49&gt;9,'County Data'!H49,"*")</f>
        <v>*</v>
      </c>
      <c r="G54" s="52" t="str">
        <f>IF('County Data'!K49&gt;9,'County Data'!J49,"*")</f>
        <v>*</v>
      </c>
      <c r="H54" s="53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2" t="str">
        <f>IF('County Data'!C50&gt;9,'County Data'!B50,"*")</f>
        <v>*</v>
      </c>
      <c r="D55" s="52" t="str">
        <f>IF('County Data'!E50&gt;9,'County Data'!D50,"*")</f>
        <v>*</v>
      </c>
      <c r="E55" s="53" t="str">
        <f>IF('County Data'!G50&gt;9,'County Data'!F50,"*")</f>
        <v>*</v>
      </c>
      <c r="F55" s="52" t="str">
        <f>IF('County Data'!I50&gt;9,'County Data'!H50,"*")</f>
        <v>*</v>
      </c>
      <c r="G55" s="52" t="str">
        <f>IF('County Data'!K50&gt;9,'County Data'!J50,"*")</f>
        <v>*</v>
      </c>
      <c r="H55" s="53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2" t="str">
        <f>IF('County Data'!C51&gt;9,'County Data'!B51,"*")</f>
        <v>*</v>
      </c>
      <c r="D56" s="52" t="str">
        <f>IF('County Data'!E51&gt;9,'County Data'!D51,"*")</f>
        <v>*</v>
      </c>
      <c r="E56" s="53" t="str">
        <f>IF('County Data'!G51&gt;9,'County Data'!F51,"*")</f>
        <v>*</v>
      </c>
      <c r="F56" s="52" t="str">
        <f>IF('County Data'!I51&gt;9,'County Data'!H51,"*")</f>
        <v>*</v>
      </c>
      <c r="G56" s="52" t="str">
        <f>IF('County Data'!K51&gt;9,'County Data'!J51,"*")</f>
        <v>*</v>
      </c>
      <c r="H56" s="53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2" t="str">
        <f>IF('County Data'!C52&gt;9,'County Data'!B52,"*")</f>
        <v>*</v>
      </c>
      <c r="D57" s="52" t="str">
        <f>IF('County Data'!E52&gt;9,'County Data'!D52,"*")</f>
        <v>*</v>
      </c>
      <c r="E57" s="53" t="str">
        <f>IF('County Data'!G52&gt;9,'County Data'!F52,"*")</f>
        <v>*</v>
      </c>
      <c r="F57" s="52" t="str">
        <f>IF('County Data'!I52&gt;9,'County Data'!H52,"*")</f>
        <v>*</v>
      </c>
      <c r="G57" s="52" t="str">
        <f>IF('County Data'!K52&gt;9,'County Data'!J52,"*")</f>
        <v>*</v>
      </c>
      <c r="H57" s="53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2" t="str">
        <f>IF('County Data'!C53&gt;9,'County Data'!B53,"*")</f>
        <v>*</v>
      </c>
      <c r="D58" s="52" t="str">
        <f>IF('County Data'!E53&gt;9,'County Data'!D53,"*")</f>
        <v>*</v>
      </c>
      <c r="E58" s="53" t="str">
        <f>IF('County Data'!G53&gt;9,'County Data'!F53,"*")</f>
        <v>*</v>
      </c>
      <c r="F58" s="52" t="str">
        <f>IF('County Data'!I53&gt;9,'County Data'!H53,"*")</f>
        <v>*</v>
      </c>
      <c r="G58" s="52" t="str">
        <f>IF('County Data'!K53&gt;9,'County Data'!J53,"*")</f>
        <v>*</v>
      </c>
      <c r="H58" s="53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2" t="str">
        <f>IF('County Data'!C54&gt;9,'County Data'!B54,"*")</f>
        <v>*</v>
      </c>
      <c r="D59" s="52" t="str">
        <f>IF('County Data'!E54&gt;9,'County Data'!D54,"*")</f>
        <v>*</v>
      </c>
      <c r="E59" s="53" t="str">
        <f>IF('County Data'!G54&gt;9,'County Data'!F54,"*")</f>
        <v>*</v>
      </c>
      <c r="F59" s="52" t="str">
        <f>IF('County Data'!I54&gt;9,'County Data'!H54,"*")</f>
        <v>*</v>
      </c>
      <c r="G59" s="52" t="str">
        <f>IF('County Data'!K54&gt;9,'County Data'!J54,"*")</f>
        <v>*</v>
      </c>
      <c r="H59" s="53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2" t="str">
        <f>IF('County Data'!C55&gt;9,'County Data'!B55,"*")</f>
        <v>*</v>
      </c>
      <c r="D60" s="52" t="str">
        <f>IF('County Data'!E55&gt;9,'County Data'!D55,"*")</f>
        <v>*</v>
      </c>
      <c r="E60" s="53" t="str">
        <f>IF('County Data'!G55&gt;9,'County Data'!F55,"*")</f>
        <v>*</v>
      </c>
      <c r="F60" s="52" t="str">
        <f>IF('County Data'!I55&gt;9,'County Data'!H55,"*")</f>
        <v>*</v>
      </c>
      <c r="G60" s="52" t="str">
        <f>IF('County Data'!K55&gt;9,'County Data'!J55,"*")</f>
        <v>*</v>
      </c>
      <c r="H60" s="53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2" t="str">
        <f>IF('County Data'!C56&gt;9,'County Data'!B56,"*")</f>
        <v>*</v>
      </c>
      <c r="D61" s="52" t="str">
        <f>IF('County Data'!E56&gt;9,'County Data'!D56,"*")</f>
        <v>*</v>
      </c>
      <c r="E61" s="53" t="str">
        <f>IF('County Data'!G56&gt;9,'County Data'!F56,"*")</f>
        <v>*</v>
      </c>
      <c r="F61" s="52" t="str">
        <f>IF('County Data'!I56&gt;9,'County Data'!H56,"*")</f>
        <v>*</v>
      </c>
      <c r="G61" s="52" t="str">
        <f>IF('County Data'!K56&gt;9,'County Data'!J56,"*")</f>
        <v>*</v>
      </c>
      <c r="H61" s="53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2" t="str">
        <f>IF('County Data'!C57&gt;9,'County Data'!B57,"*")</f>
        <v>*</v>
      </c>
      <c r="D62" s="52" t="str">
        <f>IF('County Data'!E57&gt;9,'County Data'!D57,"*")</f>
        <v>*</v>
      </c>
      <c r="E62" s="53" t="str">
        <f>IF('County Data'!G57&gt;9,'County Data'!F57,"*")</f>
        <v>*</v>
      </c>
      <c r="F62" s="52" t="str">
        <f>IF('County Data'!I57&gt;9,'County Data'!H57,"*")</f>
        <v>*</v>
      </c>
      <c r="G62" s="52" t="str">
        <f>IF('County Data'!K57&gt;9,'County Data'!J57,"*")</f>
        <v>*</v>
      </c>
      <c r="H62" s="53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2" t="str">
        <f>IF('County Data'!C58&gt;9,'County Data'!B58,"*")</f>
        <v>*</v>
      </c>
      <c r="D63" s="52" t="str">
        <f>IF('County Data'!E58&gt;9,'County Data'!D58,"*")</f>
        <v>*</v>
      </c>
      <c r="E63" s="53" t="str">
        <f>IF('County Data'!G58&gt;9,'County Data'!F58,"*")</f>
        <v>*</v>
      </c>
      <c r="F63" s="52" t="str">
        <f>IF('County Data'!I58&gt;9,'County Data'!H58,"*")</f>
        <v>*</v>
      </c>
      <c r="G63" s="52" t="str">
        <f>IF('County Data'!K58&gt;9,'County Data'!J58,"*")</f>
        <v>*</v>
      </c>
      <c r="H63" s="53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2" t="str">
        <f>IF('County Data'!C59&gt;9,'County Data'!B59,"*")</f>
        <v>*</v>
      </c>
      <c r="D64" s="52" t="str">
        <f>IF('County Data'!E59&gt;9,'County Data'!D59,"*")</f>
        <v>*</v>
      </c>
      <c r="E64" s="53" t="str">
        <f>IF('County Data'!G59&gt;9,'County Data'!F59,"*")</f>
        <v>*</v>
      </c>
      <c r="F64" s="52" t="str">
        <f>IF('County Data'!I59&gt;9,'County Data'!H59,"*")</f>
        <v>*</v>
      </c>
      <c r="G64" s="52" t="str">
        <f>IF('County Data'!K59&gt;9,'County Data'!J59,"*")</f>
        <v>*</v>
      </c>
      <c r="H64" s="53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2" t="str">
        <f>IF('County Data'!C60&gt;9,'County Data'!B60,"*")</f>
        <v>*</v>
      </c>
      <c r="D65" s="52" t="str">
        <f>IF('County Data'!E60&gt;9,'County Data'!D60,"*")</f>
        <v>*</v>
      </c>
      <c r="E65" s="53" t="str">
        <f>IF('County Data'!G60&gt;9,'County Data'!F60,"*")</f>
        <v>*</v>
      </c>
      <c r="F65" s="52" t="str">
        <f>IF('County Data'!I60&gt;9,'County Data'!H60,"*")</f>
        <v>*</v>
      </c>
      <c r="G65" s="52" t="str">
        <f>IF('County Data'!K60&gt;9,'County Data'!J60,"*")</f>
        <v>*</v>
      </c>
      <c r="H65" s="53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2" t="str">
        <f>IF('County Data'!C61&gt;9,'County Data'!B61,"*")</f>
        <v>*</v>
      </c>
      <c r="D66" s="52" t="str">
        <f>IF('County Data'!E61&gt;9,'County Data'!D61,"*")</f>
        <v>*</v>
      </c>
      <c r="E66" s="53" t="str">
        <f>IF('County Data'!G61&gt;9,'County Data'!F61,"*")</f>
        <v>*</v>
      </c>
      <c r="F66" s="52" t="str">
        <f>IF('County Data'!I61&gt;9,'County Data'!H61,"*")</f>
        <v>*</v>
      </c>
      <c r="G66" s="52" t="str">
        <f>IF('County Data'!K61&gt;9,'County Data'!J61,"*")</f>
        <v>*</v>
      </c>
      <c r="H66" s="53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2" t="str">
        <f>IF('County Data'!C62&gt;9,'County Data'!B62,"*")</f>
        <v>*</v>
      </c>
      <c r="D67" s="52" t="str">
        <f>IF('County Data'!E62&gt;9,'County Data'!D62,"*")</f>
        <v>*</v>
      </c>
      <c r="E67" s="53" t="str">
        <f>IF('County Data'!G62&gt;9,'County Data'!F62,"*")</f>
        <v>*</v>
      </c>
      <c r="F67" s="52" t="str">
        <f>IF('County Data'!I62&gt;9,'County Data'!H62,"*")</f>
        <v>*</v>
      </c>
      <c r="G67" s="52" t="str">
        <f>IF('County Data'!K62&gt;9,'County Data'!J62,"*")</f>
        <v>*</v>
      </c>
      <c r="H67" s="53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2" t="str">
        <f>IF('County Data'!C63&gt;9,'County Data'!B63,"*")</f>
        <v>*</v>
      </c>
      <c r="D68" s="52" t="str">
        <f>IF('County Data'!E63&gt;9,'County Data'!D63,"*")</f>
        <v>*</v>
      </c>
      <c r="E68" s="53" t="str">
        <f>IF('County Data'!G63&gt;9,'County Data'!F63,"*")</f>
        <v>*</v>
      </c>
      <c r="F68" s="52" t="str">
        <f>IF('County Data'!I63&gt;9,'County Data'!H63,"*")</f>
        <v>*</v>
      </c>
      <c r="G68" s="52" t="str">
        <f>IF('County Data'!K63&gt;9,'County Data'!J63,"*")</f>
        <v>*</v>
      </c>
      <c r="H68" s="53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2" t="str">
        <f>IF('County Data'!C64&gt;9,'County Data'!B64,"*")</f>
        <v>*</v>
      </c>
      <c r="D69" s="52" t="str">
        <f>IF('County Data'!E64&gt;9,'County Data'!D64,"*")</f>
        <v>*</v>
      </c>
      <c r="E69" s="53" t="str">
        <f>IF('County Data'!G64&gt;9,'County Data'!F64,"*")</f>
        <v>*</v>
      </c>
      <c r="F69" s="52" t="str">
        <f>IF('County Data'!I64&gt;9,'County Data'!H64,"*")</f>
        <v>*</v>
      </c>
      <c r="G69" s="52" t="str">
        <f>IF('County Data'!K64&gt;9,'County Data'!J64,"*")</f>
        <v>*</v>
      </c>
      <c r="H69" s="53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2" t="str">
        <f>IF('County Data'!C65&gt;9,'County Data'!B65,"*")</f>
        <v>*</v>
      </c>
      <c r="D70" s="52" t="str">
        <f>IF('County Data'!E65&gt;9,'County Data'!D65,"*")</f>
        <v>*</v>
      </c>
      <c r="E70" s="53" t="str">
        <f>IF('County Data'!G65&gt;9,'County Data'!F65,"*")</f>
        <v>*</v>
      </c>
      <c r="F70" s="52" t="str">
        <f>IF('County Data'!I65&gt;9,'County Data'!H65,"*")</f>
        <v>*</v>
      </c>
      <c r="G70" s="52" t="str">
        <f>IF('County Data'!K65&gt;9,'County Data'!J65,"*")</f>
        <v>*</v>
      </c>
      <c r="H70" s="53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2" t="str">
        <f>IF('County Data'!C66&gt;9,'County Data'!B66,"*")</f>
        <v>*</v>
      </c>
      <c r="D71" s="52" t="str">
        <f>IF('County Data'!E66&gt;9,'County Data'!D66,"*")</f>
        <v>*</v>
      </c>
      <c r="E71" s="53" t="str">
        <f>IF('County Data'!G66&gt;9,'County Data'!F66,"*")</f>
        <v>*</v>
      </c>
      <c r="F71" s="52" t="str">
        <f>IF('County Data'!I66&gt;9,'County Data'!H66,"*")</f>
        <v>*</v>
      </c>
      <c r="G71" s="52" t="str">
        <f>IF('County Data'!K66&gt;9,'County Data'!J66,"*")</f>
        <v>*</v>
      </c>
      <c r="H71" s="53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2" t="str">
        <f>IF('County Data'!C67&gt;9,'County Data'!B67,"*")</f>
        <v>*</v>
      </c>
      <c r="D72" s="52" t="str">
        <f>IF('County Data'!E67&gt;9,'County Data'!D67,"*")</f>
        <v>*</v>
      </c>
      <c r="E72" s="53" t="str">
        <f>IF('County Data'!G67&gt;9,'County Data'!F67,"*")</f>
        <v>*</v>
      </c>
      <c r="F72" s="52" t="str">
        <f>IF('County Data'!I67&gt;9,'County Data'!H67,"*")</f>
        <v>*</v>
      </c>
      <c r="G72" s="52" t="str">
        <f>IF('County Data'!K67&gt;9,'County Data'!J67,"*")</f>
        <v>*</v>
      </c>
      <c r="H72" s="53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2" t="str">
        <f>IF('County Data'!C68&gt;9,'County Data'!B68,"*")</f>
        <v>*</v>
      </c>
      <c r="D73" s="52" t="str">
        <f>IF('County Data'!E68&gt;9,'County Data'!D68,"*")</f>
        <v>*</v>
      </c>
      <c r="E73" s="53" t="str">
        <f>IF('County Data'!G68&gt;9,'County Data'!F68,"*")</f>
        <v>*</v>
      </c>
      <c r="F73" s="52" t="str">
        <f>IF('County Data'!I68&gt;9,'County Data'!H68,"*")</f>
        <v>*</v>
      </c>
      <c r="G73" s="52" t="str">
        <f>IF('County Data'!K68&gt;9,'County Data'!J68,"*")</f>
        <v>*</v>
      </c>
      <c r="H73" s="53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2" t="str">
        <f>IF('County Data'!C69&gt;9,'County Data'!B69,"*")</f>
        <v>*</v>
      </c>
      <c r="D74" s="52" t="str">
        <f>IF('County Data'!E69&gt;9,'County Data'!D69,"*")</f>
        <v>*</v>
      </c>
      <c r="E74" s="53" t="str">
        <f>IF('County Data'!G69&gt;9,'County Data'!F69,"*")</f>
        <v>*</v>
      </c>
      <c r="F74" s="52" t="str">
        <f>IF('County Data'!I69&gt;9,'County Data'!H69,"*")</f>
        <v>*</v>
      </c>
      <c r="G74" s="52" t="str">
        <f>IF('County Data'!K69&gt;9,'County Data'!J69,"*")</f>
        <v>*</v>
      </c>
      <c r="H74" s="53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2" t="str">
        <f>IF('County Data'!C70&gt;9,'County Data'!B70,"*")</f>
        <v>*</v>
      </c>
      <c r="D75" s="52" t="str">
        <f>IF('County Data'!E70&gt;9,'County Data'!D70,"*")</f>
        <v>*</v>
      </c>
      <c r="E75" s="53" t="str">
        <f>IF('County Data'!G70&gt;9,'County Data'!F70,"*")</f>
        <v>*</v>
      </c>
      <c r="F75" s="52" t="str">
        <f>IF('County Data'!I70&gt;9,'County Data'!H70,"*")</f>
        <v>*</v>
      </c>
      <c r="G75" s="52" t="str">
        <f>IF('County Data'!K70&gt;9,'County Data'!J70,"*")</f>
        <v>*</v>
      </c>
      <c r="H75" s="53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2" t="str">
        <f>IF('County Data'!C71&gt;9,'County Data'!B71,"*")</f>
        <v>*</v>
      </c>
      <c r="D76" s="52" t="str">
        <f>IF('County Data'!E71&gt;9,'County Data'!D71,"*")</f>
        <v>*</v>
      </c>
      <c r="E76" s="53" t="str">
        <f>IF('County Data'!G71&gt;9,'County Data'!F71,"*")</f>
        <v>*</v>
      </c>
      <c r="F76" s="52" t="str">
        <f>IF('County Data'!I71&gt;9,'County Data'!H71,"*")</f>
        <v>*</v>
      </c>
      <c r="G76" s="52" t="str">
        <f>IF('County Data'!K71&gt;9,'County Data'!J71,"*")</f>
        <v>*</v>
      </c>
      <c r="H76" s="53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2" t="str">
        <f>IF('County Data'!C72&gt;9,'County Data'!B72,"*")</f>
        <v>*</v>
      </c>
      <c r="D77" s="52" t="str">
        <f>IF('County Data'!E72&gt;9,'County Data'!D72,"*")</f>
        <v>*</v>
      </c>
      <c r="E77" s="53" t="str">
        <f>IF('County Data'!G72&gt;9,'County Data'!F72,"*")</f>
        <v>*</v>
      </c>
      <c r="F77" s="52" t="str">
        <f>IF('County Data'!I72&gt;9,'County Data'!H72,"*")</f>
        <v>*</v>
      </c>
      <c r="G77" s="52" t="str">
        <f>IF('County Data'!K72&gt;9,'County Data'!J72,"*")</f>
        <v>*</v>
      </c>
      <c r="H77" s="53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2" t="str">
        <f>IF('County Data'!C73&gt;9,'County Data'!B73,"*")</f>
        <v>*</v>
      </c>
      <c r="D78" s="52" t="str">
        <f>IF('County Data'!E73&gt;9,'County Data'!D73,"*")</f>
        <v>*</v>
      </c>
      <c r="E78" s="53" t="str">
        <f>IF('County Data'!G73&gt;9,'County Data'!F73,"*")</f>
        <v>*</v>
      </c>
      <c r="F78" s="52" t="str">
        <f>IF('County Data'!I73&gt;9,'County Data'!H73,"*")</f>
        <v>*</v>
      </c>
      <c r="G78" s="52" t="str">
        <f>IF('County Data'!K73&gt;9,'County Data'!J73,"*")</f>
        <v>*</v>
      </c>
      <c r="H78" s="53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2" t="str">
        <f>IF('County Data'!C74&gt;9,'County Data'!B74,"*")</f>
        <v>*</v>
      </c>
      <c r="D79" s="52" t="str">
        <f>IF('County Data'!E74&gt;9,'County Data'!D74,"*")</f>
        <v>*</v>
      </c>
      <c r="E79" s="53" t="str">
        <f>IF('County Data'!G74&gt;9,'County Data'!F74,"*")</f>
        <v>*</v>
      </c>
      <c r="F79" s="52" t="str">
        <f>IF('County Data'!I74&gt;9,'County Data'!H74,"*")</f>
        <v>*</v>
      </c>
      <c r="G79" s="52" t="str">
        <f>IF('County Data'!K74&gt;9,'County Data'!J74,"*")</f>
        <v>*</v>
      </c>
      <c r="H79" s="53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2" t="str">
        <f>IF('County Data'!C75&gt;9,'County Data'!B75,"*")</f>
        <v>*</v>
      </c>
      <c r="D80" s="52" t="str">
        <f>IF('County Data'!E75&gt;9,'County Data'!D75,"*")</f>
        <v>*</v>
      </c>
      <c r="E80" s="53" t="str">
        <f>IF('County Data'!G75&gt;9,'County Data'!F75,"*")</f>
        <v>*</v>
      </c>
      <c r="F80" s="52" t="str">
        <f>IF('County Data'!I75&gt;9,'County Data'!H75,"*")</f>
        <v>*</v>
      </c>
      <c r="G80" s="52" t="str">
        <f>IF('County Data'!K75&gt;9,'County Data'!J75,"*")</f>
        <v>*</v>
      </c>
      <c r="H80" s="53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2" t="str">
        <f>IF('County Data'!C76&gt;9,'County Data'!B76,"*")</f>
        <v>*</v>
      </c>
      <c r="D81" s="52" t="str">
        <f>IF('County Data'!E76&gt;9,'County Data'!D76,"*")</f>
        <v>*</v>
      </c>
      <c r="E81" s="53" t="str">
        <f>IF('County Data'!G76&gt;9,'County Data'!F76,"*")</f>
        <v>*</v>
      </c>
      <c r="F81" s="52" t="str">
        <f>IF('County Data'!I76&gt;9,'County Data'!H76,"*")</f>
        <v>*</v>
      </c>
      <c r="G81" s="52" t="str">
        <f>IF('County Data'!K76&gt;9,'County Data'!J76,"*")</f>
        <v>*</v>
      </c>
      <c r="H81" s="53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2" t="str">
        <f>IF('County Data'!C77&gt;9,'County Data'!B77,"*")</f>
        <v>*</v>
      </c>
      <c r="D82" s="52" t="str">
        <f>IF('County Data'!E77&gt;9,'County Data'!D77,"*")</f>
        <v>*</v>
      </c>
      <c r="E82" s="53" t="str">
        <f>IF('County Data'!G77&gt;9,'County Data'!F77,"*")</f>
        <v>*</v>
      </c>
      <c r="F82" s="52" t="str">
        <f>IF('County Data'!I77&gt;9,'County Data'!H77,"*")</f>
        <v>*</v>
      </c>
      <c r="G82" s="52" t="str">
        <f>IF('County Data'!K77&gt;9,'County Data'!J77,"*")</f>
        <v>*</v>
      </c>
      <c r="H82" s="53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2" t="str">
        <f>IF('County Data'!C78&gt;9,'County Data'!B78,"*")</f>
        <v>*</v>
      </c>
      <c r="D83" s="52" t="str">
        <f>IF('County Data'!E78&gt;9,'County Data'!D78,"*")</f>
        <v>*</v>
      </c>
      <c r="E83" s="53" t="str">
        <f>IF('County Data'!G78&gt;9,'County Data'!F78,"*")</f>
        <v>*</v>
      </c>
      <c r="F83" s="52" t="str">
        <f>IF('County Data'!I78&gt;9,'County Data'!H78,"*")</f>
        <v>*</v>
      </c>
      <c r="G83" s="52" t="str">
        <f>IF('County Data'!K78&gt;9,'County Data'!J78,"*")</f>
        <v>*</v>
      </c>
      <c r="H83" s="53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2" t="str">
        <f>IF('County Data'!C79&gt;9,'County Data'!B79,"*")</f>
        <v>*</v>
      </c>
      <c r="D84" s="52" t="str">
        <f>IF('County Data'!E79&gt;9,'County Data'!D79,"*")</f>
        <v>*</v>
      </c>
      <c r="E84" s="53" t="str">
        <f>IF('County Data'!G79&gt;9,'County Data'!F79,"*")</f>
        <v>*</v>
      </c>
      <c r="F84" s="52" t="str">
        <f>IF('County Data'!I79&gt;9,'County Data'!H79,"*")</f>
        <v>*</v>
      </c>
      <c r="G84" s="52" t="str">
        <f>IF('County Data'!K79&gt;9,'County Data'!J79,"*")</f>
        <v>*</v>
      </c>
      <c r="H84" s="53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2" t="str">
        <f>IF('County Data'!C80&gt;9,'County Data'!B80,"*")</f>
        <v>*</v>
      </c>
      <c r="D85" s="52" t="str">
        <f>IF('County Data'!E80&gt;9,'County Data'!D80,"*")</f>
        <v>*</v>
      </c>
      <c r="E85" s="53" t="str">
        <f>IF('County Data'!G80&gt;9,'County Data'!F80,"*")</f>
        <v>*</v>
      </c>
      <c r="F85" s="52" t="str">
        <f>IF('County Data'!I80&gt;9,'County Data'!H80,"*")</f>
        <v>*</v>
      </c>
      <c r="G85" s="52" t="str">
        <f>IF('County Data'!K80&gt;9,'County Data'!J80,"*")</f>
        <v>*</v>
      </c>
      <c r="H85" s="53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2" t="str">
        <f>IF('County Data'!C81&gt;9,'County Data'!B81,"*")</f>
        <v>*</v>
      </c>
      <c r="D86" s="52" t="str">
        <f>IF('County Data'!E81&gt;9,'County Data'!D81,"*")</f>
        <v>*</v>
      </c>
      <c r="E86" s="53" t="str">
        <f>IF('County Data'!G81&gt;9,'County Data'!F81,"*")</f>
        <v>*</v>
      </c>
      <c r="F86" s="52" t="str">
        <f>IF('County Data'!I81&gt;9,'County Data'!H81,"*")</f>
        <v>*</v>
      </c>
      <c r="G86" s="52" t="str">
        <f>IF('County Data'!K81&gt;9,'County Data'!J81,"*")</f>
        <v>*</v>
      </c>
      <c r="H86" s="53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2" t="str">
        <f>IF('County Data'!C82&gt;9,'County Data'!B82,"*")</f>
        <v>*</v>
      </c>
      <c r="D87" s="52" t="str">
        <f>IF('County Data'!E82&gt;9,'County Data'!D82,"*")</f>
        <v>*</v>
      </c>
      <c r="E87" s="53" t="str">
        <f>IF('County Data'!G82&gt;9,'County Data'!F82,"*")</f>
        <v>*</v>
      </c>
      <c r="F87" s="52" t="str">
        <f>IF('County Data'!I82&gt;9,'County Data'!H82,"*")</f>
        <v>*</v>
      </c>
      <c r="G87" s="52" t="str">
        <f>IF('County Data'!K82&gt;9,'County Data'!J82,"*")</f>
        <v>*</v>
      </c>
      <c r="H87" s="53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2" t="str">
        <f>IF('County Data'!C83&gt;9,'County Data'!B83,"*")</f>
        <v>*</v>
      </c>
      <c r="D88" s="52" t="str">
        <f>IF('County Data'!E83&gt;9,'County Data'!D83,"*")</f>
        <v>*</v>
      </c>
      <c r="E88" s="53" t="str">
        <f>IF('County Data'!G83&gt;9,'County Data'!F83,"*")</f>
        <v>*</v>
      </c>
      <c r="F88" s="52" t="str">
        <f>IF('County Data'!I83&gt;9,'County Data'!H83,"*")</f>
        <v>*</v>
      </c>
      <c r="G88" s="52" t="str">
        <f>IF('County Data'!K83&gt;9,'County Data'!J83,"*")</f>
        <v>*</v>
      </c>
      <c r="H88" s="53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2" t="str">
        <f>IF('County Data'!C84&gt;9,'County Data'!B84,"*")</f>
        <v>*</v>
      </c>
      <c r="D89" s="52" t="str">
        <f>IF('County Data'!E84&gt;9,'County Data'!D84,"*")</f>
        <v>*</v>
      </c>
      <c r="E89" s="53" t="str">
        <f>IF('County Data'!G84&gt;9,'County Data'!F84,"*")</f>
        <v>*</v>
      </c>
      <c r="F89" s="52" t="str">
        <f>IF('County Data'!I84&gt;9,'County Data'!H84,"*")</f>
        <v>*</v>
      </c>
      <c r="G89" s="52" t="str">
        <f>IF('County Data'!K84&gt;9,'County Data'!J84,"*")</f>
        <v>*</v>
      </c>
      <c r="H89" s="53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2" t="str">
        <f>IF('County Data'!C85&gt;9,'County Data'!B85,"*")</f>
        <v>*</v>
      </c>
      <c r="D90" s="52" t="str">
        <f>IF('County Data'!E85&gt;9,'County Data'!D85,"*")</f>
        <v>*</v>
      </c>
      <c r="E90" s="53" t="str">
        <f>IF('County Data'!G85&gt;9,'County Data'!F85,"*")</f>
        <v>*</v>
      </c>
      <c r="F90" s="52" t="str">
        <f>IF('County Data'!I85&gt;9,'County Data'!H85,"*")</f>
        <v>*</v>
      </c>
      <c r="G90" s="52" t="str">
        <f>IF('County Data'!K85&gt;9,'County Data'!J85,"*")</f>
        <v>*</v>
      </c>
      <c r="H90" s="53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2" t="str">
        <f>IF('County Data'!C86&gt;9,'County Data'!B86,"*")</f>
        <v>*</v>
      </c>
      <c r="D91" s="52" t="str">
        <f>IF('County Data'!E86&gt;9,'County Data'!D86,"*")</f>
        <v>*</v>
      </c>
      <c r="E91" s="53" t="str">
        <f>IF('County Data'!G86&gt;9,'County Data'!F86,"*")</f>
        <v>*</v>
      </c>
      <c r="F91" s="52" t="str">
        <f>IF('County Data'!I86&gt;9,'County Data'!H86,"*")</f>
        <v>*</v>
      </c>
      <c r="G91" s="52" t="str">
        <f>IF('County Data'!K86&gt;9,'County Data'!J86,"*")</f>
        <v>*</v>
      </c>
      <c r="H91" s="53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2" t="str">
        <f>IF('County Data'!C87&gt;9,'County Data'!B87,"*")</f>
        <v>*</v>
      </c>
      <c r="D92" s="52" t="str">
        <f>IF('County Data'!E87&gt;9,'County Data'!D87,"*")</f>
        <v>*</v>
      </c>
      <c r="E92" s="53" t="str">
        <f>IF('County Data'!G87&gt;9,'County Data'!F87,"*")</f>
        <v>*</v>
      </c>
      <c r="F92" s="52" t="str">
        <f>IF('County Data'!I87&gt;9,'County Data'!H87,"*")</f>
        <v>*</v>
      </c>
      <c r="G92" s="52" t="str">
        <f>IF('County Data'!K87&gt;9,'County Data'!J87,"*")</f>
        <v>*</v>
      </c>
      <c r="H92" s="53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2" t="str">
        <f>IF('County Data'!C88&gt;9,'County Data'!B88,"*")</f>
        <v>*</v>
      </c>
      <c r="D93" s="52" t="str">
        <f>IF('County Data'!E88&gt;9,'County Data'!D88,"*")</f>
        <v>*</v>
      </c>
      <c r="E93" s="53" t="str">
        <f>IF('County Data'!G88&gt;9,'County Data'!F88,"*")</f>
        <v>*</v>
      </c>
      <c r="F93" s="52" t="str">
        <f>IF('County Data'!I88&gt;9,'County Data'!H88,"*")</f>
        <v>*</v>
      </c>
      <c r="G93" s="52" t="str">
        <f>IF('County Data'!K88&gt;9,'County Data'!J88,"*")</f>
        <v>*</v>
      </c>
      <c r="H93" s="53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2" t="str">
        <f>IF('County Data'!C89&gt;9,'County Data'!B89,"*")</f>
        <v>*</v>
      </c>
      <c r="D94" s="52" t="str">
        <f>IF('County Data'!E89&gt;9,'County Data'!D89,"*")</f>
        <v>*</v>
      </c>
      <c r="E94" s="53" t="str">
        <f>IF('County Data'!G89&gt;9,'County Data'!F89,"*")</f>
        <v>*</v>
      </c>
      <c r="F94" s="52" t="str">
        <f>IF('County Data'!I89&gt;9,'County Data'!H89,"*")</f>
        <v>*</v>
      </c>
      <c r="G94" s="52" t="str">
        <f>IF('County Data'!K89&gt;9,'County Data'!J89,"*")</f>
        <v>*</v>
      </c>
      <c r="H94" s="53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2" t="str">
        <f>IF('County Data'!C90&gt;9,'County Data'!B90,"*")</f>
        <v>*</v>
      </c>
      <c r="D95" s="52" t="str">
        <f>IF('County Data'!E90&gt;9,'County Data'!D90,"*")</f>
        <v>*</v>
      </c>
      <c r="E95" s="53" t="str">
        <f>IF('County Data'!G90&gt;9,'County Data'!F90,"*")</f>
        <v>*</v>
      </c>
      <c r="F95" s="52" t="str">
        <f>IF('County Data'!I90&gt;9,'County Data'!H90,"*")</f>
        <v>*</v>
      </c>
      <c r="G95" s="52" t="str">
        <f>IF('County Data'!K90&gt;9,'County Data'!J90,"*")</f>
        <v>*</v>
      </c>
      <c r="H95" s="53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2" t="str">
        <f>IF('County Data'!C91&gt;9,'County Data'!B91,"*")</f>
        <v>*</v>
      </c>
      <c r="D96" s="52" t="str">
        <f>IF('County Data'!E91&gt;9,'County Data'!D91,"*")</f>
        <v>*</v>
      </c>
      <c r="E96" s="53" t="str">
        <f>IF('County Data'!G91&gt;9,'County Data'!F91,"*")</f>
        <v>*</v>
      </c>
      <c r="F96" s="52" t="str">
        <f>IF('County Data'!I91&gt;9,'County Data'!H91,"*")</f>
        <v>*</v>
      </c>
      <c r="G96" s="52" t="str">
        <f>IF('County Data'!K91&gt;9,'County Data'!J91,"*")</f>
        <v>*</v>
      </c>
      <c r="H96" s="53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2" t="str">
        <f>IF('County Data'!C92&gt;9,'County Data'!B92,"*")</f>
        <v>*</v>
      </c>
      <c r="D97" s="52" t="str">
        <f>IF('County Data'!E92&gt;9,'County Data'!D92,"*")</f>
        <v>*</v>
      </c>
      <c r="E97" s="53" t="str">
        <f>IF('County Data'!G92&gt;9,'County Data'!F92,"*")</f>
        <v>*</v>
      </c>
      <c r="F97" s="52" t="str">
        <f>IF('County Data'!I92&gt;9,'County Data'!H92,"*")</f>
        <v>*</v>
      </c>
      <c r="G97" s="52" t="str">
        <f>IF('County Data'!K92&gt;9,'County Data'!J92,"*")</f>
        <v>*</v>
      </c>
      <c r="H97" s="53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2" t="str">
        <f>IF('County Data'!C93&gt;9,'County Data'!B93,"*")</f>
        <v>*</v>
      </c>
      <c r="D98" s="52" t="str">
        <f>IF('County Data'!E93&gt;9,'County Data'!D93,"*")</f>
        <v>*</v>
      </c>
      <c r="E98" s="53" t="str">
        <f>IF('County Data'!G93&gt;9,'County Data'!F93,"*")</f>
        <v>*</v>
      </c>
      <c r="F98" s="52" t="str">
        <f>IF('County Data'!I93&gt;9,'County Data'!H93,"*")</f>
        <v>*</v>
      </c>
      <c r="G98" s="52" t="str">
        <f>IF('County Data'!K93&gt;9,'County Data'!J93,"*")</f>
        <v>*</v>
      </c>
      <c r="H98" s="53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2" t="str">
        <f>IF('County Data'!C94&gt;9,'County Data'!B94,"*")</f>
        <v>*</v>
      </c>
      <c r="D99" s="52" t="str">
        <f>IF('County Data'!E94&gt;9,'County Data'!D94,"*")</f>
        <v>*</v>
      </c>
      <c r="E99" s="53" t="str">
        <f>IF('County Data'!G94&gt;9,'County Data'!F94,"*")</f>
        <v>*</v>
      </c>
      <c r="F99" s="52" t="str">
        <f>IF('County Data'!I94&gt;9,'County Data'!H94,"*")</f>
        <v>*</v>
      </c>
      <c r="G99" s="52" t="str">
        <f>IF('County Data'!K94&gt;9,'County Data'!J94,"*")</f>
        <v>*</v>
      </c>
      <c r="H99" s="53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2" t="str">
        <f>IF('County Data'!C95&gt;9,'County Data'!B95,"*")</f>
        <v>*</v>
      </c>
      <c r="D100" s="52" t="str">
        <f>IF('County Data'!E95&gt;9,'County Data'!D95,"*")</f>
        <v>*</v>
      </c>
      <c r="E100" s="53" t="str">
        <f>IF('County Data'!G95&gt;9,'County Data'!F95,"*")</f>
        <v>*</v>
      </c>
      <c r="F100" s="52" t="str">
        <f>IF('County Data'!I95&gt;9,'County Data'!H95,"*")</f>
        <v>*</v>
      </c>
      <c r="G100" s="52" t="str">
        <f>IF('County Data'!K95&gt;9,'County Data'!J95,"*")</f>
        <v>*</v>
      </c>
      <c r="H100" s="53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2" t="str">
        <f>IF('County Data'!C96&gt;9,'County Data'!B96,"*")</f>
        <v>*</v>
      </c>
      <c r="D101" s="52" t="str">
        <f>IF('County Data'!E96&gt;9,'County Data'!D96,"*")</f>
        <v>*</v>
      </c>
      <c r="E101" s="53" t="str">
        <f>IF('County Data'!G96&gt;9,'County Data'!F96,"*")</f>
        <v>*</v>
      </c>
      <c r="F101" s="52" t="str">
        <f>IF('County Data'!I96&gt;9,'County Data'!H96,"*")</f>
        <v>*</v>
      </c>
      <c r="G101" s="52" t="str">
        <f>IF('County Data'!K96&gt;9,'County Data'!J96,"*")</f>
        <v>*</v>
      </c>
      <c r="H101" s="53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2" t="str">
        <f>IF('County Data'!C97&gt;9,'County Data'!B97,"*")</f>
        <v>*</v>
      </c>
      <c r="D102" s="52" t="str">
        <f>IF('County Data'!E97&gt;9,'County Data'!D97,"*")</f>
        <v>*</v>
      </c>
      <c r="E102" s="53" t="str">
        <f>IF('County Data'!G97&gt;9,'County Data'!F97,"*")</f>
        <v>*</v>
      </c>
      <c r="F102" s="52" t="str">
        <f>IF('County Data'!I97&gt;9,'County Data'!H97,"*")</f>
        <v>*</v>
      </c>
      <c r="G102" s="52" t="str">
        <f>IF('County Data'!K97&gt;9,'County Data'!J97,"*")</f>
        <v>*</v>
      </c>
      <c r="H102" s="53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2" t="str">
        <f>IF('County Data'!C98&gt;9,'County Data'!B98,"*")</f>
        <v>*</v>
      </c>
      <c r="D103" s="52" t="str">
        <f>IF('County Data'!E98&gt;9,'County Data'!D98,"*")</f>
        <v>*</v>
      </c>
      <c r="E103" s="53" t="str">
        <f>IF('County Data'!G98&gt;9,'County Data'!F98,"*")</f>
        <v>*</v>
      </c>
      <c r="F103" s="52" t="str">
        <f>IF('County Data'!I98&gt;9,'County Data'!H98,"*")</f>
        <v>*</v>
      </c>
      <c r="G103" s="52" t="str">
        <f>IF('County Data'!K98&gt;9,'County Data'!J98,"*")</f>
        <v>*</v>
      </c>
      <c r="H103" s="53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2" t="str">
        <f>IF('County Data'!C99&gt;9,'County Data'!B99,"*")</f>
        <v>*</v>
      </c>
      <c r="D104" s="52" t="str">
        <f>IF('County Data'!E99&gt;9,'County Data'!D99,"*")</f>
        <v>*</v>
      </c>
      <c r="E104" s="53" t="str">
        <f>IF('County Data'!G99&gt;9,'County Data'!F99,"*")</f>
        <v>*</v>
      </c>
      <c r="F104" s="52" t="str">
        <f>IF('County Data'!I99&gt;9,'County Data'!H99,"*")</f>
        <v>*</v>
      </c>
      <c r="G104" s="52" t="str">
        <f>IF('County Data'!K99&gt;9,'County Data'!J99,"*")</f>
        <v>*</v>
      </c>
      <c r="H104" s="53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2" t="str">
        <f>IF('County Data'!C100&gt;9,'County Data'!B100,"*")</f>
        <v>*</v>
      </c>
      <c r="D105" s="52" t="str">
        <f>IF('County Data'!E100&gt;9,'County Data'!D100,"*")</f>
        <v>*</v>
      </c>
      <c r="E105" s="53" t="str">
        <f>IF('County Data'!G100&gt;9,'County Data'!F100,"*")</f>
        <v>*</v>
      </c>
      <c r="F105" s="52" t="str">
        <f>IF('County Data'!I100&gt;9,'County Data'!H100,"*")</f>
        <v>*</v>
      </c>
      <c r="G105" s="52" t="str">
        <f>IF('County Data'!K100&gt;9,'County Data'!J100,"*")</f>
        <v>*</v>
      </c>
      <c r="H105" s="53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2" t="str">
        <f>IF('County Data'!C101&gt;9,'County Data'!B101,"*")</f>
        <v>*</v>
      </c>
      <c r="D106" s="52" t="str">
        <f>IF('County Data'!E101&gt;9,'County Data'!D101,"*")</f>
        <v>*</v>
      </c>
      <c r="E106" s="53" t="str">
        <f>IF('County Data'!G101&gt;9,'County Data'!F101,"*")</f>
        <v>*</v>
      </c>
      <c r="F106" s="52" t="str">
        <f>IF('County Data'!I101&gt;9,'County Data'!H101,"*")</f>
        <v>*</v>
      </c>
      <c r="G106" s="52" t="str">
        <f>IF('County Data'!K101&gt;9,'County Data'!J101,"*")</f>
        <v>*</v>
      </c>
      <c r="H106" s="53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2" t="str">
        <f>IF('County Data'!C102&gt;9,'County Data'!B102,"*")</f>
        <v>*</v>
      </c>
      <c r="D107" s="52" t="str">
        <f>IF('County Data'!E102&gt;9,'County Data'!D102,"*")</f>
        <v>*</v>
      </c>
      <c r="E107" s="53" t="str">
        <f>IF('County Data'!G102&gt;9,'County Data'!F102,"*")</f>
        <v>*</v>
      </c>
      <c r="F107" s="52" t="str">
        <f>IF('County Data'!I102&gt;9,'County Data'!H102,"*")</f>
        <v>*</v>
      </c>
      <c r="G107" s="52" t="str">
        <f>IF('County Data'!K102&gt;9,'County Data'!J102,"*")</f>
        <v>*</v>
      </c>
      <c r="H107" s="53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2" t="str">
        <f>IF('County Data'!C103&gt;9,'County Data'!B103,"*")</f>
        <v>*</v>
      </c>
      <c r="D108" s="52" t="str">
        <f>IF('County Data'!E103&gt;9,'County Data'!D103,"*")</f>
        <v>*</v>
      </c>
      <c r="E108" s="53" t="str">
        <f>IF('County Data'!G103&gt;9,'County Data'!F103,"*")</f>
        <v>*</v>
      </c>
      <c r="F108" s="52" t="str">
        <f>IF('County Data'!I103&gt;9,'County Data'!H103,"*")</f>
        <v>*</v>
      </c>
      <c r="G108" s="52" t="str">
        <f>IF('County Data'!K103&gt;9,'County Data'!J103,"*")</f>
        <v>*</v>
      </c>
      <c r="H108" s="53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2" t="str">
        <f>IF('County Data'!C104&gt;9,'County Data'!B104,"*")</f>
        <v>*</v>
      </c>
      <c r="D109" s="52" t="str">
        <f>IF('County Data'!E104&gt;9,'County Data'!D104,"*")</f>
        <v>*</v>
      </c>
      <c r="E109" s="53" t="str">
        <f>IF('County Data'!G104&gt;9,'County Data'!F104,"*")</f>
        <v>*</v>
      </c>
      <c r="F109" s="52" t="str">
        <f>IF('County Data'!I104&gt;9,'County Data'!H104,"*")</f>
        <v>*</v>
      </c>
      <c r="G109" s="52" t="str">
        <f>IF('County Data'!K104&gt;9,'County Data'!J104,"*")</f>
        <v>*</v>
      </c>
      <c r="H109" s="53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2" t="str">
        <f>IF('County Data'!C105&gt;9,'County Data'!B105,"*")</f>
        <v>*</v>
      </c>
      <c r="D110" s="52" t="str">
        <f>IF('County Data'!E105&gt;9,'County Data'!D105,"*")</f>
        <v>*</v>
      </c>
      <c r="E110" s="53" t="str">
        <f>IF('County Data'!G105&gt;9,'County Data'!F105,"*")</f>
        <v>*</v>
      </c>
      <c r="F110" s="52" t="str">
        <f>IF('County Data'!I105&gt;9,'County Data'!H105,"*")</f>
        <v>*</v>
      </c>
      <c r="G110" s="52" t="str">
        <f>IF('County Data'!K105&gt;9,'County Data'!J105,"*")</f>
        <v>*</v>
      </c>
      <c r="H110" s="53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2" t="str">
        <f>IF('County Data'!C106&gt;9,'County Data'!B106,"*")</f>
        <v>*</v>
      </c>
      <c r="D111" s="52" t="str">
        <f>IF('County Data'!E106&gt;9,'County Data'!D106,"*")</f>
        <v>*</v>
      </c>
      <c r="E111" s="53" t="str">
        <f>IF('County Data'!G106&gt;9,'County Data'!F106,"*")</f>
        <v>*</v>
      </c>
      <c r="F111" s="52" t="str">
        <f>IF('County Data'!I106&gt;9,'County Data'!H106,"*")</f>
        <v>*</v>
      </c>
      <c r="G111" s="52" t="str">
        <f>IF('County Data'!K106&gt;9,'County Data'!J106,"*")</f>
        <v>*</v>
      </c>
      <c r="H111" s="53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2" t="str">
        <f>IF('County Data'!C107&gt;9,'County Data'!B107,"*")</f>
        <v>*</v>
      </c>
      <c r="D112" s="52" t="str">
        <f>IF('County Data'!E107&gt;9,'County Data'!D107,"*")</f>
        <v>*</v>
      </c>
      <c r="E112" s="53" t="str">
        <f>IF('County Data'!G107&gt;9,'County Data'!F107,"*")</f>
        <v>*</v>
      </c>
      <c r="F112" s="52" t="str">
        <f>IF('County Data'!I107&gt;9,'County Data'!H107,"*")</f>
        <v>*</v>
      </c>
      <c r="G112" s="52" t="str">
        <f>IF('County Data'!K107&gt;9,'County Data'!J107,"*")</f>
        <v>*</v>
      </c>
      <c r="H112" s="53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2" t="str">
        <f>IF('County Data'!C108&gt;9,'County Data'!B108,"*")</f>
        <v>*</v>
      </c>
      <c r="D113" s="52" t="str">
        <f>IF('County Data'!E108&gt;9,'County Data'!D108,"*")</f>
        <v>*</v>
      </c>
      <c r="E113" s="53" t="str">
        <f>IF('County Data'!G108&gt;9,'County Data'!F108,"*")</f>
        <v>*</v>
      </c>
      <c r="F113" s="52" t="str">
        <f>IF('County Data'!I108&gt;9,'County Data'!H108,"*")</f>
        <v>*</v>
      </c>
      <c r="G113" s="52" t="str">
        <f>IF('County Data'!K108&gt;9,'County Data'!J108,"*")</f>
        <v>*</v>
      </c>
      <c r="H113" s="53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2" t="str">
        <f>IF('County Data'!C109&gt;9,'County Data'!B109,"*")</f>
        <v>*</v>
      </c>
      <c r="D114" s="52" t="str">
        <f>IF('County Data'!E109&gt;9,'County Data'!D109,"*")</f>
        <v>*</v>
      </c>
      <c r="E114" s="53" t="str">
        <f>IF('County Data'!G109&gt;9,'County Data'!F109,"*")</f>
        <v>*</v>
      </c>
      <c r="F114" s="52" t="str">
        <f>IF('County Data'!I109&gt;9,'County Data'!H109,"*")</f>
        <v>*</v>
      </c>
      <c r="G114" s="52" t="str">
        <f>IF('County Data'!K109&gt;9,'County Data'!J109,"*")</f>
        <v>*</v>
      </c>
      <c r="H114" s="53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2" t="str">
        <f>IF('County Data'!C110&gt;9,'County Data'!B110,"*")</f>
        <v>*</v>
      </c>
      <c r="D115" s="52" t="str">
        <f>IF('County Data'!E110&gt;9,'County Data'!D110,"*")</f>
        <v>*</v>
      </c>
      <c r="E115" s="53" t="str">
        <f>IF('County Data'!G110&gt;9,'County Data'!F110,"*")</f>
        <v>*</v>
      </c>
      <c r="F115" s="52" t="str">
        <f>IF('County Data'!I110&gt;9,'County Data'!H110,"*")</f>
        <v>*</v>
      </c>
      <c r="G115" s="52" t="str">
        <f>IF('County Data'!K110&gt;9,'County Data'!J110,"*")</f>
        <v>*</v>
      </c>
      <c r="H115" s="53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2" t="str">
        <f>IF('County Data'!C111&gt;9,'County Data'!B111,"*")</f>
        <v>*</v>
      </c>
      <c r="D116" s="52" t="str">
        <f>IF('County Data'!E111&gt;9,'County Data'!D111,"*")</f>
        <v>*</v>
      </c>
      <c r="E116" s="53" t="str">
        <f>IF('County Data'!G111&gt;9,'County Data'!F111,"*")</f>
        <v>*</v>
      </c>
      <c r="F116" s="52" t="str">
        <f>IF('County Data'!I111&gt;9,'County Data'!H111,"*")</f>
        <v>*</v>
      </c>
      <c r="G116" s="52" t="str">
        <f>IF('County Data'!K111&gt;9,'County Data'!J111,"*")</f>
        <v>*</v>
      </c>
      <c r="H116" s="53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2" t="str">
        <f>IF('County Data'!C112&gt;9,'County Data'!B112,"*")</f>
        <v>*</v>
      </c>
      <c r="D117" s="52" t="str">
        <f>IF('County Data'!E112&gt;9,'County Data'!D112,"*")</f>
        <v>*</v>
      </c>
      <c r="E117" s="53" t="str">
        <f>IF('County Data'!G112&gt;9,'County Data'!F112,"*")</f>
        <v>*</v>
      </c>
      <c r="F117" s="52" t="str">
        <f>IF('County Data'!I112&gt;9,'County Data'!H112,"*")</f>
        <v>*</v>
      </c>
      <c r="G117" s="52" t="str">
        <f>IF('County Data'!K112&gt;9,'County Data'!J112,"*")</f>
        <v>*</v>
      </c>
      <c r="H117" s="53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2" t="str">
        <f>IF('County Data'!C113&gt;9,'County Data'!B113,"*")</f>
        <v>*</v>
      </c>
      <c r="D118" s="52" t="str">
        <f>IF('County Data'!E113&gt;9,'County Data'!D113,"*")</f>
        <v>*</v>
      </c>
      <c r="E118" s="53" t="str">
        <f>IF('County Data'!G113&gt;9,'County Data'!F113,"*")</f>
        <v>*</v>
      </c>
      <c r="F118" s="52" t="str">
        <f>IF('County Data'!I113&gt;9,'County Data'!H113,"*")</f>
        <v>*</v>
      </c>
      <c r="G118" s="52" t="str">
        <f>IF('County Data'!K113&gt;9,'County Data'!J113,"*")</f>
        <v>*</v>
      </c>
      <c r="H118" s="53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2" t="str">
        <f>IF('County Data'!C114&gt;9,'County Data'!B114,"*")</f>
        <v>*</v>
      </c>
      <c r="D119" s="52" t="str">
        <f>IF('County Data'!E114&gt;9,'County Data'!D114,"*")</f>
        <v>*</v>
      </c>
      <c r="E119" s="53" t="str">
        <f>IF('County Data'!G114&gt;9,'County Data'!F114,"*")</f>
        <v>*</v>
      </c>
      <c r="F119" s="52" t="str">
        <f>IF('County Data'!I114&gt;9,'County Data'!H114,"*")</f>
        <v>*</v>
      </c>
      <c r="G119" s="52" t="str">
        <f>IF('County Data'!K114&gt;9,'County Data'!J114,"*")</f>
        <v>*</v>
      </c>
      <c r="H119" s="53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2" t="str">
        <f>IF('County Data'!C115&gt;9,'County Data'!B115,"*")</f>
        <v>*</v>
      </c>
      <c r="D120" s="52" t="str">
        <f>IF('County Data'!E115&gt;9,'County Data'!D115,"*")</f>
        <v>*</v>
      </c>
      <c r="E120" s="53" t="str">
        <f>IF('County Data'!G115&gt;9,'County Data'!F115,"*")</f>
        <v>*</v>
      </c>
      <c r="F120" s="52" t="str">
        <f>IF('County Data'!I115&gt;9,'County Data'!H115,"*")</f>
        <v>*</v>
      </c>
      <c r="G120" s="52" t="str">
        <f>IF('County Data'!K115&gt;9,'County Data'!J115,"*")</f>
        <v>*</v>
      </c>
      <c r="H120" s="53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2" t="str">
        <f>IF('County Data'!C116&gt;9,'County Data'!B116,"*")</f>
        <v>*</v>
      </c>
      <c r="D121" s="52" t="str">
        <f>IF('County Data'!E116&gt;9,'County Data'!D116,"*")</f>
        <v>*</v>
      </c>
      <c r="E121" s="53" t="str">
        <f>IF('County Data'!G116&gt;9,'County Data'!F116,"*")</f>
        <v>*</v>
      </c>
      <c r="F121" s="52" t="str">
        <f>IF('County Data'!I116&gt;9,'County Data'!H116,"*")</f>
        <v>*</v>
      </c>
      <c r="G121" s="52" t="str">
        <f>IF('County Data'!K116&gt;9,'County Data'!J116,"*")</f>
        <v>*</v>
      </c>
      <c r="H121" s="53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2" t="str">
        <f>IF('County Data'!C117&gt;9,'County Data'!B117,"*")</f>
        <v>*</v>
      </c>
      <c r="D122" s="52" t="str">
        <f>IF('County Data'!E117&gt;9,'County Data'!D117,"*")</f>
        <v>*</v>
      </c>
      <c r="E122" s="53" t="str">
        <f>IF('County Data'!G117&gt;9,'County Data'!F117,"*")</f>
        <v>*</v>
      </c>
      <c r="F122" s="52" t="str">
        <f>IF('County Data'!I117&gt;9,'County Data'!H117,"*")</f>
        <v>*</v>
      </c>
      <c r="G122" s="52" t="str">
        <f>IF('County Data'!K117&gt;9,'County Data'!J117,"*")</f>
        <v>*</v>
      </c>
      <c r="H122" s="53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2" t="str">
        <f>IF('County Data'!C118&gt;9,'County Data'!B118,"*")</f>
        <v>*</v>
      </c>
      <c r="D123" s="52" t="str">
        <f>IF('County Data'!E118&gt;9,'County Data'!D118,"*")</f>
        <v>*</v>
      </c>
      <c r="E123" s="53" t="str">
        <f>IF('County Data'!G118&gt;9,'County Data'!F118,"*")</f>
        <v>*</v>
      </c>
      <c r="F123" s="52" t="str">
        <f>IF('County Data'!I118&gt;9,'County Data'!H118,"*")</f>
        <v>*</v>
      </c>
      <c r="G123" s="52" t="str">
        <f>IF('County Data'!K118&gt;9,'County Data'!J118,"*")</f>
        <v>*</v>
      </c>
      <c r="H123" s="53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2" t="str">
        <f>IF('County Data'!C119&gt;9,'County Data'!B119,"*")</f>
        <v>*</v>
      </c>
      <c r="D124" s="52" t="str">
        <f>IF('County Data'!E119&gt;9,'County Data'!D119,"*")</f>
        <v>*</v>
      </c>
      <c r="E124" s="53" t="str">
        <f>IF('County Data'!G119&gt;9,'County Data'!F119,"*")</f>
        <v>*</v>
      </c>
      <c r="F124" s="52" t="str">
        <f>IF('County Data'!I119&gt;9,'County Data'!H119,"*")</f>
        <v>*</v>
      </c>
      <c r="G124" s="52" t="str">
        <f>IF('County Data'!K119&gt;9,'County Data'!J119,"*")</f>
        <v>*</v>
      </c>
      <c r="H124" s="53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2" t="str">
        <f>IF('County Data'!C120&gt;9,'County Data'!B120,"*")</f>
        <v>*</v>
      </c>
      <c r="D125" s="52" t="str">
        <f>IF('County Data'!E120&gt;9,'County Data'!D120,"*")</f>
        <v>*</v>
      </c>
      <c r="E125" s="53" t="str">
        <f>IF('County Data'!G120&gt;9,'County Data'!F120,"*")</f>
        <v>*</v>
      </c>
      <c r="F125" s="52" t="str">
        <f>IF('County Data'!I120&gt;9,'County Data'!H120,"*")</f>
        <v>*</v>
      </c>
      <c r="G125" s="52" t="str">
        <f>IF('County Data'!K120&gt;9,'County Data'!J120,"*")</f>
        <v>*</v>
      </c>
      <c r="H125" s="53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2" t="str">
        <f>IF('County Data'!C121&gt;9,'County Data'!B121,"*")</f>
        <v>*</v>
      </c>
      <c r="D126" s="52" t="str">
        <f>IF('County Data'!E121&gt;9,'County Data'!D121,"*")</f>
        <v>*</v>
      </c>
      <c r="E126" s="53" t="str">
        <f>IF('County Data'!G121&gt;9,'County Data'!F121,"*")</f>
        <v>*</v>
      </c>
      <c r="F126" s="52" t="str">
        <f>IF('County Data'!I121&gt;9,'County Data'!H121,"*")</f>
        <v>*</v>
      </c>
      <c r="G126" s="52" t="str">
        <f>IF('County Data'!K121&gt;9,'County Data'!J121,"*")</f>
        <v>*</v>
      </c>
      <c r="H126" s="53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2" t="str">
        <f>IF('County Data'!C122&gt;9,'County Data'!B122,"*")</f>
        <v>*</v>
      </c>
      <c r="D127" s="52" t="str">
        <f>IF('County Data'!E122&gt;9,'County Data'!D122,"*")</f>
        <v>*</v>
      </c>
      <c r="E127" s="53" t="str">
        <f>IF('County Data'!G122&gt;9,'County Data'!F122,"*")</f>
        <v>*</v>
      </c>
      <c r="F127" s="52" t="str">
        <f>IF('County Data'!I122&gt;9,'County Data'!H122,"*")</f>
        <v>*</v>
      </c>
      <c r="G127" s="52" t="str">
        <f>IF('County Data'!K122&gt;9,'County Data'!J122,"*")</f>
        <v>*</v>
      </c>
      <c r="H127" s="53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2" t="str">
        <f>IF('County Data'!C123&gt;9,'County Data'!B123,"*")</f>
        <v>*</v>
      </c>
      <c r="D128" s="52" t="str">
        <f>IF('County Data'!E123&gt;9,'County Data'!D123,"*")</f>
        <v>*</v>
      </c>
      <c r="E128" s="53" t="str">
        <f>IF('County Data'!G123&gt;9,'County Data'!F123,"*")</f>
        <v>*</v>
      </c>
      <c r="F128" s="52" t="str">
        <f>IF('County Data'!I123&gt;9,'County Data'!H123,"*")</f>
        <v>*</v>
      </c>
      <c r="G128" s="52" t="str">
        <f>IF('County Data'!K123&gt;9,'County Data'!J123,"*")</f>
        <v>*</v>
      </c>
      <c r="H128" s="53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2" t="str">
        <f>IF('County Data'!C124&gt;9,'County Data'!B124,"*")</f>
        <v>*</v>
      </c>
      <c r="D129" s="52" t="str">
        <f>IF('County Data'!E124&gt;9,'County Data'!D124,"*")</f>
        <v>*</v>
      </c>
      <c r="E129" s="53" t="str">
        <f>IF('County Data'!G124&gt;9,'County Data'!F124,"*")</f>
        <v>*</v>
      </c>
      <c r="F129" s="52" t="str">
        <f>IF('County Data'!I124&gt;9,'County Data'!H124,"*")</f>
        <v>*</v>
      </c>
      <c r="G129" s="52" t="str">
        <f>IF('County Data'!K124&gt;9,'County Data'!J124,"*")</f>
        <v>*</v>
      </c>
      <c r="H129" s="53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2" t="str">
        <f>IF('County Data'!C125&gt;9,'County Data'!B125,"*")</f>
        <v>*</v>
      </c>
      <c r="D130" s="52" t="str">
        <f>IF('County Data'!E125&gt;9,'County Data'!D125,"*")</f>
        <v>*</v>
      </c>
      <c r="E130" s="53" t="str">
        <f>IF('County Data'!G125&gt;9,'County Data'!F125,"*")</f>
        <v>*</v>
      </c>
      <c r="F130" s="52" t="str">
        <f>IF('County Data'!I125&gt;9,'County Data'!H125,"*")</f>
        <v>*</v>
      </c>
      <c r="G130" s="52" t="str">
        <f>IF('County Data'!K125&gt;9,'County Data'!J125,"*")</f>
        <v>*</v>
      </c>
      <c r="H130" s="53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2" t="str">
        <f>IF('County Data'!C126&gt;9,'County Data'!B126,"*")</f>
        <v>*</v>
      </c>
      <c r="D131" s="52" t="str">
        <f>IF('County Data'!E126&gt;9,'County Data'!D126,"*")</f>
        <v>*</v>
      </c>
      <c r="E131" s="53" t="str">
        <f>IF('County Data'!G126&gt;9,'County Data'!F126,"*")</f>
        <v>*</v>
      </c>
      <c r="F131" s="52" t="str">
        <f>IF('County Data'!I126&gt;9,'County Data'!H126,"*")</f>
        <v>*</v>
      </c>
      <c r="G131" s="52" t="str">
        <f>IF('County Data'!K126&gt;9,'County Data'!J126,"*")</f>
        <v>*</v>
      </c>
      <c r="H131" s="53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2" t="str">
        <f>IF('County Data'!C127&gt;9,'County Data'!B127,"*")</f>
        <v>*</v>
      </c>
      <c r="D132" s="52" t="str">
        <f>IF('County Data'!E127&gt;9,'County Data'!D127,"*")</f>
        <v>*</v>
      </c>
      <c r="E132" s="53" t="str">
        <f>IF('County Data'!G127&gt;9,'County Data'!F127,"*")</f>
        <v>*</v>
      </c>
      <c r="F132" s="52" t="str">
        <f>IF('County Data'!I127&gt;9,'County Data'!H127,"*")</f>
        <v>*</v>
      </c>
      <c r="G132" s="52" t="str">
        <f>IF('County Data'!K127&gt;9,'County Data'!J127,"*")</f>
        <v>*</v>
      </c>
      <c r="H132" s="53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2" t="str">
        <f>IF('County Data'!C128&gt;9,'County Data'!B128,"*")</f>
        <v>*</v>
      </c>
      <c r="D133" s="52" t="str">
        <f>IF('County Data'!E128&gt;9,'County Data'!D128,"*")</f>
        <v>*</v>
      </c>
      <c r="E133" s="53" t="str">
        <f>IF('County Data'!G128&gt;9,'County Data'!F128,"*")</f>
        <v>*</v>
      </c>
      <c r="F133" s="52" t="str">
        <f>IF('County Data'!I128&gt;9,'County Data'!H128,"*")</f>
        <v>*</v>
      </c>
      <c r="G133" s="52" t="str">
        <f>IF('County Data'!K128&gt;9,'County Data'!J128,"*")</f>
        <v>*</v>
      </c>
      <c r="H133" s="53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2" t="str">
        <f>IF('County Data'!C129&gt;9,'County Data'!B129,"*")</f>
        <v>*</v>
      </c>
      <c r="D134" s="52" t="str">
        <f>IF('County Data'!E129&gt;9,'County Data'!D129,"*")</f>
        <v>*</v>
      </c>
      <c r="E134" s="53" t="str">
        <f>IF('County Data'!G129&gt;9,'County Data'!F129,"*")</f>
        <v>*</v>
      </c>
      <c r="F134" s="52" t="str">
        <f>IF('County Data'!I129&gt;9,'County Data'!H129,"*")</f>
        <v>*</v>
      </c>
      <c r="G134" s="52" t="str">
        <f>IF('County Data'!K129&gt;9,'County Data'!J129,"*")</f>
        <v>*</v>
      </c>
      <c r="H134" s="53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2" t="str">
        <f>IF('County Data'!C130&gt;9,'County Data'!B130,"*")</f>
        <v>*</v>
      </c>
      <c r="D135" s="52" t="str">
        <f>IF('County Data'!E130&gt;9,'County Data'!D130,"*")</f>
        <v>*</v>
      </c>
      <c r="E135" s="53" t="str">
        <f>IF('County Data'!G130&gt;9,'County Data'!F130,"*")</f>
        <v>*</v>
      </c>
      <c r="F135" s="52" t="str">
        <f>IF('County Data'!I130&gt;9,'County Data'!H130,"*")</f>
        <v>*</v>
      </c>
      <c r="G135" s="52" t="str">
        <f>IF('County Data'!K130&gt;9,'County Data'!J130,"*")</f>
        <v>*</v>
      </c>
      <c r="H135" s="53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2" t="str">
        <f>IF('County Data'!C131&gt;9,'County Data'!B131,"*")</f>
        <v>*</v>
      </c>
      <c r="D136" s="52" t="str">
        <f>IF('County Data'!E131&gt;9,'County Data'!D131,"*")</f>
        <v>*</v>
      </c>
      <c r="E136" s="53" t="str">
        <f>IF('County Data'!G131&gt;9,'County Data'!F131,"*")</f>
        <v>*</v>
      </c>
      <c r="F136" s="52" t="str">
        <f>IF('County Data'!I131&gt;9,'County Data'!H131,"*")</f>
        <v>*</v>
      </c>
      <c r="G136" s="52" t="str">
        <f>IF('County Data'!K131&gt;9,'County Data'!J131,"*")</f>
        <v>*</v>
      </c>
      <c r="H136" s="53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2" t="str">
        <f>IF('County Data'!C132&gt;9,'County Data'!B132,"*")</f>
        <v>*</v>
      </c>
      <c r="D137" s="52" t="str">
        <f>IF('County Data'!E132&gt;9,'County Data'!D132,"*")</f>
        <v>*</v>
      </c>
      <c r="E137" s="53" t="str">
        <f>IF('County Data'!G132&gt;9,'County Data'!F132,"*")</f>
        <v>*</v>
      </c>
      <c r="F137" s="52" t="str">
        <f>IF('County Data'!I132&gt;9,'County Data'!H132,"*")</f>
        <v>*</v>
      </c>
      <c r="G137" s="52" t="str">
        <f>IF('County Data'!K132&gt;9,'County Data'!J132,"*")</f>
        <v>*</v>
      </c>
      <c r="H137" s="53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2" t="str">
        <f>IF('County Data'!C133&gt;9,'County Data'!B133,"*")</f>
        <v>*</v>
      </c>
      <c r="D138" s="52" t="str">
        <f>IF('County Data'!E133&gt;9,'County Data'!D133,"*")</f>
        <v>*</v>
      </c>
      <c r="E138" s="53" t="str">
        <f>IF('County Data'!G133&gt;9,'County Data'!F133,"*")</f>
        <v>*</v>
      </c>
      <c r="F138" s="52" t="str">
        <f>IF('County Data'!I133&gt;9,'County Data'!H133,"*")</f>
        <v>*</v>
      </c>
      <c r="G138" s="52" t="str">
        <f>IF('County Data'!K133&gt;9,'County Data'!J133,"*")</f>
        <v>*</v>
      </c>
      <c r="H138" s="53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2" t="str">
        <f>IF('County Data'!C134&gt;9,'County Data'!B134,"*")</f>
        <v>*</v>
      </c>
      <c r="D139" s="52" t="str">
        <f>IF('County Data'!E134&gt;9,'County Data'!D134,"*")</f>
        <v>*</v>
      </c>
      <c r="E139" s="53" t="str">
        <f>IF('County Data'!G134&gt;9,'County Data'!F134,"*")</f>
        <v>*</v>
      </c>
      <c r="F139" s="52" t="str">
        <f>IF('County Data'!I134&gt;9,'County Data'!H134,"*")</f>
        <v>*</v>
      </c>
      <c r="G139" s="52" t="str">
        <f>IF('County Data'!K134&gt;9,'County Data'!J134,"*")</f>
        <v>*</v>
      </c>
      <c r="H139" s="53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2" t="str">
        <f>IF('County Data'!C135&gt;9,'County Data'!B135,"*")</f>
        <v>*</v>
      </c>
      <c r="D140" s="52" t="str">
        <f>IF('County Data'!E135&gt;9,'County Data'!D135,"*")</f>
        <v>*</v>
      </c>
      <c r="E140" s="53" t="str">
        <f>IF('County Data'!G135&gt;9,'County Data'!F135,"*")</f>
        <v>*</v>
      </c>
      <c r="F140" s="52" t="str">
        <f>IF('County Data'!I135&gt;9,'County Data'!H135,"*")</f>
        <v>*</v>
      </c>
      <c r="G140" s="52" t="str">
        <f>IF('County Data'!K135&gt;9,'County Data'!J135,"*")</f>
        <v>*</v>
      </c>
      <c r="H140" s="53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2" t="str">
        <f>IF('County Data'!C136&gt;9,'County Data'!B136,"*")</f>
        <v>*</v>
      </c>
      <c r="D141" s="52" t="str">
        <f>IF('County Data'!E136&gt;9,'County Data'!D136,"*")</f>
        <v>*</v>
      </c>
      <c r="E141" s="53" t="str">
        <f>IF('County Data'!G136&gt;9,'County Data'!F136,"*")</f>
        <v>*</v>
      </c>
      <c r="F141" s="52" t="str">
        <f>IF('County Data'!I136&gt;9,'County Data'!H136,"*")</f>
        <v>*</v>
      </c>
      <c r="G141" s="52" t="str">
        <f>IF('County Data'!K136&gt;9,'County Data'!J136,"*")</f>
        <v>*</v>
      </c>
      <c r="H141" s="53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2" t="str">
        <f>IF('County Data'!C137&gt;9,'County Data'!B137,"*")</f>
        <v>*</v>
      </c>
      <c r="D142" s="52" t="str">
        <f>IF('County Data'!E137&gt;9,'County Data'!D137,"*")</f>
        <v>*</v>
      </c>
      <c r="E142" s="53" t="str">
        <f>IF('County Data'!G137&gt;9,'County Data'!F137,"*")</f>
        <v>*</v>
      </c>
      <c r="F142" s="52" t="str">
        <f>IF('County Data'!I137&gt;9,'County Data'!H137,"*")</f>
        <v>*</v>
      </c>
      <c r="G142" s="52" t="str">
        <f>IF('County Data'!K137&gt;9,'County Data'!J137,"*")</f>
        <v>*</v>
      </c>
      <c r="H142" s="53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2" t="str">
        <f>IF('County Data'!C138&gt;9,'County Data'!B138,"*")</f>
        <v>*</v>
      </c>
      <c r="D143" s="52" t="str">
        <f>IF('County Data'!E138&gt;9,'County Data'!D138,"*")</f>
        <v>*</v>
      </c>
      <c r="E143" s="53" t="str">
        <f>IF('County Data'!G138&gt;9,'County Data'!F138,"*")</f>
        <v>*</v>
      </c>
      <c r="F143" s="52" t="str">
        <f>IF('County Data'!I138&gt;9,'County Data'!H138,"*")</f>
        <v>*</v>
      </c>
      <c r="G143" s="52" t="str">
        <f>IF('County Data'!K138&gt;9,'County Data'!J138,"*")</f>
        <v>*</v>
      </c>
      <c r="H143" s="53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2" t="str">
        <f>IF('County Data'!C139&gt;9,'County Data'!B139,"*")</f>
        <v>*</v>
      </c>
      <c r="D144" s="52" t="str">
        <f>IF('County Data'!E139&gt;9,'County Data'!D139,"*")</f>
        <v>*</v>
      </c>
      <c r="E144" s="53" t="str">
        <f>IF('County Data'!G139&gt;9,'County Data'!F139,"*")</f>
        <v>*</v>
      </c>
      <c r="F144" s="52" t="str">
        <f>IF('County Data'!I139&gt;9,'County Data'!H139,"*")</f>
        <v>*</v>
      </c>
      <c r="G144" s="52" t="str">
        <f>IF('County Data'!K139&gt;9,'County Data'!J139,"*")</f>
        <v>*</v>
      </c>
      <c r="H144" s="53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2" t="str">
        <f>IF('County Data'!C140&gt;9,'County Data'!B140,"*")</f>
        <v>*</v>
      </c>
      <c r="D145" s="52" t="str">
        <f>IF('County Data'!E140&gt;9,'County Data'!D140,"*")</f>
        <v>*</v>
      </c>
      <c r="E145" s="53" t="str">
        <f>IF('County Data'!G140&gt;9,'County Data'!F140,"*")</f>
        <v>*</v>
      </c>
      <c r="F145" s="52" t="str">
        <f>IF('County Data'!I140&gt;9,'County Data'!H140,"*")</f>
        <v>*</v>
      </c>
      <c r="G145" s="52" t="str">
        <f>IF('County Data'!K140&gt;9,'County Data'!J140,"*")</f>
        <v>*</v>
      </c>
      <c r="H145" s="53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2" t="str">
        <f>IF('County Data'!C141&gt;9,'County Data'!B141,"*")</f>
        <v>*</v>
      </c>
      <c r="D146" s="52" t="str">
        <f>IF('County Data'!E141&gt;9,'County Data'!D141,"*")</f>
        <v>*</v>
      </c>
      <c r="E146" s="53" t="str">
        <f>IF('County Data'!G141&gt;9,'County Data'!F141,"*")</f>
        <v>*</v>
      </c>
      <c r="F146" s="52" t="str">
        <f>IF('County Data'!I141&gt;9,'County Data'!H141,"*")</f>
        <v>*</v>
      </c>
      <c r="G146" s="52" t="str">
        <f>IF('County Data'!K141&gt;9,'County Data'!J141,"*")</f>
        <v>*</v>
      </c>
      <c r="H146" s="53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2" t="str">
        <f>IF('County Data'!C142&gt;9,'County Data'!B142,"*")</f>
        <v>*</v>
      </c>
      <c r="D147" s="52" t="str">
        <f>IF('County Data'!E142&gt;9,'County Data'!D142,"*")</f>
        <v>*</v>
      </c>
      <c r="E147" s="53" t="str">
        <f>IF('County Data'!G142&gt;9,'County Data'!F142,"*")</f>
        <v>*</v>
      </c>
      <c r="F147" s="52" t="str">
        <f>IF('County Data'!I142&gt;9,'County Data'!H142,"*")</f>
        <v>*</v>
      </c>
      <c r="G147" s="52" t="str">
        <f>IF('County Data'!K142&gt;9,'County Data'!J142,"*")</f>
        <v>*</v>
      </c>
      <c r="H147" s="53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2" t="str">
        <f>IF('County Data'!C143&gt;9,'County Data'!B143,"*")</f>
        <v>*</v>
      </c>
      <c r="D148" s="52" t="str">
        <f>IF('County Data'!E143&gt;9,'County Data'!D143,"*")</f>
        <v>*</v>
      </c>
      <c r="E148" s="53" t="str">
        <f>IF('County Data'!G143&gt;9,'County Data'!F143,"*")</f>
        <v>*</v>
      </c>
      <c r="F148" s="52" t="str">
        <f>IF('County Data'!I143&gt;9,'County Data'!H143,"*")</f>
        <v>*</v>
      </c>
      <c r="G148" s="52" t="str">
        <f>IF('County Data'!K143&gt;9,'County Data'!J143,"*")</f>
        <v>*</v>
      </c>
      <c r="H148" s="53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2" t="str">
        <f>IF('County Data'!C144&gt;9,'County Data'!B144,"*")</f>
        <v>*</v>
      </c>
      <c r="D149" s="52" t="str">
        <f>IF('County Data'!E144&gt;9,'County Data'!D144,"*")</f>
        <v>*</v>
      </c>
      <c r="E149" s="53" t="str">
        <f>IF('County Data'!G144&gt;9,'County Data'!F144,"*")</f>
        <v>*</v>
      </c>
      <c r="F149" s="52" t="str">
        <f>IF('County Data'!I144&gt;9,'County Data'!H144,"*")</f>
        <v>*</v>
      </c>
      <c r="G149" s="52" t="str">
        <f>IF('County Data'!K144&gt;9,'County Data'!J144,"*")</f>
        <v>*</v>
      </c>
      <c r="H149" s="53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2" t="str">
        <f>IF('County Data'!C145&gt;9,'County Data'!B145,"*")</f>
        <v>*</v>
      </c>
      <c r="D150" s="52" t="str">
        <f>IF('County Data'!E145&gt;9,'County Data'!D145,"*")</f>
        <v>*</v>
      </c>
      <c r="E150" s="53" t="str">
        <f>IF('County Data'!G145&gt;9,'County Data'!F145,"*")</f>
        <v>*</v>
      </c>
      <c r="F150" s="52" t="str">
        <f>IF('County Data'!I145&gt;9,'County Data'!H145,"*")</f>
        <v>*</v>
      </c>
      <c r="G150" s="52" t="str">
        <f>IF('County Data'!K145&gt;9,'County Data'!J145,"*")</f>
        <v>*</v>
      </c>
      <c r="H150" s="53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2" t="str">
        <f>IF('County Data'!C146&gt;9,'County Data'!B146,"*")</f>
        <v>*</v>
      </c>
      <c r="D151" s="52" t="str">
        <f>IF('County Data'!E146&gt;9,'County Data'!D146,"*")</f>
        <v>*</v>
      </c>
      <c r="E151" s="53" t="str">
        <f>IF('County Data'!G146&gt;9,'County Data'!F146,"*")</f>
        <v>*</v>
      </c>
      <c r="F151" s="52" t="str">
        <f>IF('County Data'!I146&gt;9,'County Data'!H146,"*")</f>
        <v>*</v>
      </c>
      <c r="G151" s="52" t="str">
        <f>IF('County Data'!K146&gt;9,'County Data'!J146,"*")</f>
        <v>*</v>
      </c>
      <c r="H151" s="53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2" t="str">
        <f>IF('County Data'!C147&gt;9,'County Data'!B147,"*")</f>
        <v>*</v>
      </c>
      <c r="D152" s="52" t="str">
        <f>IF('County Data'!E147&gt;9,'County Data'!D147,"*")</f>
        <v>*</v>
      </c>
      <c r="E152" s="53" t="str">
        <f>IF('County Data'!G147&gt;9,'County Data'!F147,"*")</f>
        <v>*</v>
      </c>
      <c r="F152" s="52" t="str">
        <f>IF('County Data'!I147&gt;9,'County Data'!H147,"*")</f>
        <v>*</v>
      </c>
      <c r="G152" s="52" t="str">
        <f>IF('County Data'!K147&gt;9,'County Data'!J147,"*")</f>
        <v>*</v>
      </c>
      <c r="H152" s="53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2" t="str">
        <f>IF('County Data'!C148&gt;9,'County Data'!B148,"*")</f>
        <v>*</v>
      </c>
      <c r="D153" s="52" t="str">
        <f>IF('County Data'!E148&gt;9,'County Data'!D148,"*")</f>
        <v>*</v>
      </c>
      <c r="E153" s="53" t="str">
        <f>IF('County Data'!G148&gt;9,'County Data'!F148,"*")</f>
        <v>*</v>
      </c>
      <c r="F153" s="52" t="str">
        <f>IF('County Data'!I148&gt;9,'County Data'!H148,"*")</f>
        <v>*</v>
      </c>
      <c r="G153" s="52" t="str">
        <f>IF('County Data'!K148&gt;9,'County Data'!J148,"*")</f>
        <v>*</v>
      </c>
      <c r="H153" s="53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2" t="str">
        <f>IF('County Data'!C149&gt;9,'County Data'!B149,"*")</f>
        <v>*</v>
      </c>
      <c r="D154" s="52" t="str">
        <f>IF('County Data'!E149&gt;9,'County Data'!D149,"*")</f>
        <v>*</v>
      </c>
      <c r="E154" s="53" t="str">
        <f>IF('County Data'!G149&gt;9,'County Data'!F149,"*")</f>
        <v>*</v>
      </c>
      <c r="F154" s="52" t="str">
        <f>IF('County Data'!I149&gt;9,'County Data'!H149,"*")</f>
        <v>*</v>
      </c>
      <c r="G154" s="52" t="str">
        <f>IF('County Data'!K149&gt;9,'County Data'!J149,"*")</f>
        <v>*</v>
      </c>
      <c r="H154" s="53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2" t="str">
        <f>IF('County Data'!C150&gt;9,'County Data'!B150,"*")</f>
        <v>*</v>
      </c>
      <c r="D155" s="52" t="str">
        <f>IF('County Data'!E150&gt;9,'County Data'!D150,"*")</f>
        <v>*</v>
      </c>
      <c r="E155" s="53" t="str">
        <f>IF('County Data'!G150&gt;9,'County Data'!F150,"*")</f>
        <v>*</v>
      </c>
      <c r="F155" s="52" t="str">
        <f>IF('County Data'!I150&gt;9,'County Data'!H150,"*")</f>
        <v>*</v>
      </c>
      <c r="G155" s="52" t="str">
        <f>IF('County Data'!K150&gt;9,'County Data'!J150,"*")</f>
        <v>*</v>
      </c>
      <c r="H155" s="53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2" t="str">
        <f>IF('County Data'!C151&gt;9,'County Data'!B151,"*")</f>
        <v>*</v>
      </c>
      <c r="D156" s="52" t="str">
        <f>IF('County Data'!E151&gt;9,'County Data'!D151,"*")</f>
        <v>*</v>
      </c>
      <c r="E156" s="53" t="str">
        <f>IF('County Data'!G151&gt;9,'County Data'!F151,"*")</f>
        <v>*</v>
      </c>
      <c r="F156" s="52" t="str">
        <f>IF('County Data'!I151&gt;9,'County Data'!H151,"*")</f>
        <v>*</v>
      </c>
      <c r="G156" s="52" t="str">
        <f>IF('County Data'!K151&gt;9,'County Data'!J151,"*")</f>
        <v>*</v>
      </c>
      <c r="H156" s="53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2" t="str">
        <f>IF('County Data'!C152&gt;9,'County Data'!B152,"*")</f>
        <v>*</v>
      </c>
      <c r="D157" s="52" t="str">
        <f>IF('County Data'!E152&gt;9,'County Data'!D152,"*")</f>
        <v>*</v>
      </c>
      <c r="E157" s="53" t="str">
        <f>IF('County Data'!G152&gt;9,'County Data'!F152,"*")</f>
        <v>*</v>
      </c>
      <c r="F157" s="52" t="str">
        <f>IF('County Data'!I152&gt;9,'County Data'!H152,"*")</f>
        <v>*</v>
      </c>
      <c r="G157" s="52" t="str">
        <f>IF('County Data'!K152&gt;9,'County Data'!J152,"*")</f>
        <v>*</v>
      </c>
      <c r="H157" s="53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2" t="str">
        <f>IF('County Data'!C153&gt;9,'County Data'!B153,"*")</f>
        <v>*</v>
      </c>
      <c r="D158" s="52" t="str">
        <f>IF('County Data'!E153&gt;9,'County Data'!D153,"*")</f>
        <v>*</v>
      </c>
      <c r="E158" s="53" t="str">
        <f>IF('County Data'!G153&gt;9,'County Data'!F153,"*")</f>
        <v>*</v>
      </c>
      <c r="F158" s="52" t="str">
        <f>IF('County Data'!I153&gt;9,'County Data'!H153,"*")</f>
        <v>*</v>
      </c>
      <c r="G158" s="52" t="str">
        <f>IF('County Data'!K153&gt;9,'County Data'!J153,"*")</f>
        <v>*</v>
      </c>
      <c r="H158" s="53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2" t="str">
        <f>IF('County Data'!C154&gt;9,'County Data'!B154,"*")</f>
        <v>*</v>
      </c>
      <c r="D159" s="52" t="str">
        <f>IF('County Data'!E154&gt;9,'County Data'!D154,"*")</f>
        <v>*</v>
      </c>
      <c r="E159" s="53" t="str">
        <f>IF('County Data'!G154&gt;9,'County Data'!F154,"*")</f>
        <v>*</v>
      </c>
      <c r="F159" s="52" t="str">
        <f>IF('County Data'!I154&gt;9,'County Data'!H154,"*")</f>
        <v>*</v>
      </c>
      <c r="G159" s="52" t="str">
        <f>IF('County Data'!K154&gt;9,'County Data'!J154,"*")</f>
        <v>*</v>
      </c>
      <c r="H159" s="53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2" t="str">
        <f>IF('County Data'!C155&gt;9,'County Data'!B155,"*")</f>
        <v>*</v>
      </c>
      <c r="D160" s="52" t="str">
        <f>IF('County Data'!E155&gt;9,'County Data'!D155,"*")</f>
        <v>*</v>
      </c>
      <c r="E160" s="53" t="str">
        <f>IF('County Data'!G155&gt;9,'County Data'!F155,"*")</f>
        <v>*</v>
      </c>
      <c r="F160" s="52" t="str">
        <f>IF('County Data'!I155&gt;9,'County Data'!H155,"*")</f>
        <v>*</v>
      </c>
      <c r="G160" s="52" t="str">
        <f>IF('County Data'!K155&gt;9,'County Data'!J155,"*")</f>
        <v>*</v>
      </c>
      <c r="H160" s="53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2" t="str">
        <f>IF('County Data'!C156&gt;9,'County Data'!B156,"*")</f>
        <v>*</v>
      </c>
      <c r="D161" s="52" t="str">
        <f>IF('County Data'!E156&gt;9,'County Data'!D156,"*")</f>
        <v>*</v>
      </c>
      <c r="E161" s="53" t="str">
        <f>IF('County Data'!G156&gt;9,'County Data'!F156,"*")</f>
        <v>*</v>
      </c>
      <c r="F161" s="52" t="str">
        <f>IF('County Data'!I156&gt;9,'County Data'!H156,"*")</f>
        <v>*</v>
      </c>
      <c r="G161" s="52" t="str">
        <f>IF('County Data'!K156&gt;9,'County Data'!J156,"*")</f>
        <v>*</v>
      </c>
      <c r="H161" s="53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2" t="str">
        <f>IF('County Data'!C157&gt;9,'County Data'!B157,"*")</f>
        <v>*</v>
      </c>
      <c r="D162" s="52" t="str">
        <f>IF('County Data'!E157&gt;9,'County Data'!D157,"*")</f>
        <v>*</v>
      </c>
      <c r="E162" s="53" t="str">
        <f>IF('County Data'!G157&gt;9,'County Data'!F157,"*")</f>
        <v>*</v>
      </c>
      <c r="F162" s="52" t="str">
        <f>IF('County Data'!I157&gt;9,'County Data'!H157,"*")</f>
        <v>*</v>
      </c>
      <c r="G162" s="52" t="str">
        <f>IF('County Data'!K157&gt;9,'County Data'!J157,"*")</f>
        <v>*</v>
      </c>
      <c r="H162" s="53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2" t="str">
        <f>IF('County Data'!C158&gt;9,'County Data'!B158,"*")</f>
        <v>*</v>
      </c>
      <c r="D163" s="52" t="str">
        <f>IF('County Data'!E158&gt;9,'County Data'!D158,"*")</f>
        <v>*</v>
      </c>
      <c r="E163" s="53" t="str">
        <f>IF('County Data'!G158&gt;9,'County Data'!F158,"*")</f>
        <v>*</v>
      </c>
      <c r="F163" s="52" t="str">
        <f>IF('County Data'!I158&gt;9,'County Data'!H158,"*")</f>
        <v>*</v>
      </c>
      <c r="G163" s="52" t="str">
        <f>IF('County Data'!K158&gt;9,'County Data'!J158,"*")</f>
        <v>*</v>
      </c>
      <c r="H163" s="53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2" t="str">
        <f>IF('County Data'!C159&gt;9,'County Data'!B159,"*")</f>
        <v>*</v>
      </c>
      <c r="D164" s="52" t="str">
        <f>IF('County Data'!E159&gt;9,'County Data'!D159,"*")</f>
        <v>*</v>
      </c>
      <c r="E164" s="53" t="str">
        <f>IF('County Data'!G159&gt;9,'County Data'!F159,"*")</f>
        <v>*</v>
      </c>
      <c r="F164" s="52" t="str">
        <f>IF('County Data'!I159&gt;9,'County Data'!H159,"*")</f>
        <v>*</v>
      </c>
      <c r="G164" s="52" t="str">
        <f>IF('County Data'!K159&gt;9,'County Data'!J159,"*")</f>
        <v>*</v>
      </c>
      <c r="H164" s="53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2" t="str">
        <f>IF('County Data'!C160&gt;9,'County Data'!B160,"*")</f>
        <v>*</v>
      </c>
      <c r="D165" s="52" t="str">
        <f>IF('County Data'!E160&gt;9,'County Data'!D160,"*")</f>
        <v>*</v>
      </c>
      <c r="E165" s="53" t="str">
        <f>IF('County Data'!G160&gt;9,'County Data'!F160,"*")</f>
        <v>*</v>
      </c>
      <c r="F165" s="52" t="str">
        <f>IF('County Data'!I160&gt;9,'County Data'!H160,"*")</f>
        <v>*</v>
      </c>
      <c r="G165" s="52" t="str">
        <f>IF('County Data'!K160&gt;9,'County Data'!J160,"*")</f>
        <v>*</v>
      </c>
      <c r="H165" s="53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2" t="str">
        <f>IF('County Data'!C161&gt;9,'County Data'!B161,"*")</f>
        <v>*</v>
      </c>
      <c r="D166" s="52" t="str">
        <f>IF('County Data'!E161&gt;9,'County Data'!D161,"*")</f>
        <v>*</v>
      </c>
      <c r="E166" s="53" t="str">
        <f>IF('County Data'!G161&gt;9,'County Data'!F161,"*")</f>
        <v>*</v>
      </c>
      <c r="F166" s="52" t="str">
        <f>IF('County Data'!I161&gt;9,'County Data'!H161,"*")</f>
        <v>*</v>
      </c>
      <c r="G166" s="52" t="str">
        <f>IF('County Data'!K161&gt;9,'County Data'!J161,"*")</f>
        <v>*</v>
      </c>
      <c r="H166" s="53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2" t="str">
        <f>IF('County Data'!C162&gt;9,'County Data'!B162,"*")</f>
        <v>*</v>
      </c>
      <c r="D167" s="52" t="str">
        <f>IF('County Data'!E162&gt;9,'County Data'!D162,"*")</f>
        <v>*</v>
      </c>
      <c r="E167" s="53" t="str">
        <f>IF('County Data'!G162&gt;9,'County Data'!F162,"*")</f>
        <v>*</v>
      </c>
      <c r="F167" s="52" t="str">
        <f>IF('County Data'!I162&gt;9,'County Data'!H162,"*")</f>
        <v>*</v>
      </c>
      <c r="G167" s="52" t="str">
        <f>IF('County Data'!K162&gt;9,'County Data'!J162,"*")</f>
        <v>*</v>
      </c>
      <c r="H167" s="53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2" t="str">
        <f>IF('County Data'!C163&gt;9,'County Data'!B163,"*")</f>
        <v>*</v>
      </c>
      <c r="D168" s="52" t="str">
        <f>IF('County Data'!E163&gt;9,'County Data'!D163,"*")</f>
        <v>*</v>
      </c>
      <c r="E168" s="53" t="str">
        <f>IF('County Data'!G163&gt;9,'County Data'!F163,"*")</f>
        <v>*</v>
      </c>
      <c r="F168" s="52" t="str">
        <f>IF('County Data'!I163&gt;9,'County Data'!H163,"*")</f>
        <v>*</v>
      </c>
      <c r="G168" s="52" t="str">
        <f>IF('County Data'!K163&gt;9,'County Data'!J163,"*")</f>
        <v>*</v>
      </c>
      <c r="H168" s="53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2" t="str">
        <f>IF('County Data'!C164&gt;9,'County Data'!B164,"*")</f>
        <v>*</v>
      </c>
      <c r="D169" s="52" t="str">
        <f>IF('County Data'!E164&gt;9,'County Data'!D164,"*")</f>
        <v>*</v>
      </c>
      <c r="E169" s="53" t="str">
        <f>IF('County Data'!G164&gt;9,'County Data'!F164,"*")</f>
        <v>*</v>
      </c>
      <c r="F169" s="52" t="str">
        <f>IF('County Data'!I164&gt;9,'County Data'!H164,"*")</f>
        <v>*</v>
      </c>
      <c r="G169" s="52" t="str">
        <f>IF('County Data'!K164&gt;9,'County Data'!J164,"*")</f>
        <v>*</v>
      </c>
      <c r="H169" s="53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2" t="str">
        <f>IF('County Data'!C165&gt;9,'County Data'!B165,"*")</f>
        <v>*</v>
      </c>
      <c r="D170" s="52" t="str">
        <f>IF('County Data'!E165&gt;9,'County Data'!D165,"*")</f>
        <v>*</v>
      </c>
      <c r="E170" s="53" t="str">
        <f>IF('County Data'!G165&gt;9,'County Data'!F165,"*")</f>
        <v>*</v>
      </c>
      <c r="F170" s="52" t="str">
        <f>IF('County Data'!I165&gt;9,'County Data'!H165,"*")</f>
        <v>*</v>
      </c>
      <c r="G170" s="52" t="str">
        <f>IF('County Data'!K165&gt;9,'County Data'!J165,"*")</f>
        <v>*</v>
      </c>
      <c r="H170" s="53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2" t="str">
        <f>IF('County Data'!C166&gt;9,'County Data'!B166,"*")</f>
        <v>*</v>
      </c>
      <c r="D171" s="52" t="str">
        <f>IF('County Data'!E166&gt;9,'County Data'!D166,"*")</f>
        <v>*</v>
      </c>
      <c r="E171" s="53" t="str">
        <f>IF('County Data'!G166&gt;9,'County Data'!F166,"*")</f>
        <v>*</v>
      </c>
      <c r="F171" s="52" t="str">
        <f>IF('County Data'!I166&gt;9,'County Data'!H166,"*")</f>
        <v>*</v>
      </c>
      <c r="G171" s="52" t="str">
        <f>IF('County Data'!K166&gt;9,'County Data'!J166,"*")</f>
        <v>*</v>
      </c>
      <c r="H171" s="53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2" t="str">
        <f>IF('County Data'!C167&gt;9,'County Data'!B167,"*")</f>
        <v>*</v>
      </c>
      <c r="D172" s="52" t="str">
        <f>IF('County Data'!E167&gt;9,'County Data'!D167,"*")</f>
        <v>*</v>
      </c>
      <c r="E172" s="53" t="str">
        <f>IF('County Data'!G167&gt;9,'County Data'!F167,"*")</f>
        <v>*</v>
      </c>
      <c r="F172" s="52" t="str">
        <f>IF('County Data'!I167&gt;9,'County Data'!H167,"*")</f>
        <v>*</v>
      </c>
      <c r="G172" s="52" t="str">
        <f>IF('County Data'!K167&gt;9,'County Data'!J167,"*")</f>
        <v>*</v>
      </c>
      <c r="H172" s="53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2" t="str">
        <f>IF('County Data'!C168&gt;9,'County Data'!B168,"*")</f>
        <v>*</v>
      </c>
      <c r="D173" s="52" t="str">
        <f>IF('County Data'!E168&gt;9,'County Data'!D168,"*")</f>
        <v>*</v>
      </c>
      <c r="E173" s="53" t="str">
        <f>IF('County Data'!G168&gt;9,'County Data'!F168,"*")</f>
        <v>*</v>
      </c>
      <c r="F173" s="52" t="str">
        <f>IF('County Data'!I168&gt;9,'County Data'!H168,"*")</f>
        <v>*</v>
      </c>
      <c r="G173" s="52" t="str">
        <f>IF('County Data'!K168&gt;9,'County Data'!J168,"*")</f>
        <v>*</v>
      </c>
      <c r="H173" s="53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2" t="str">
        <f>IF('County Data'!C169&gt;9,'County Data'!B169,"*")</f>
        <v>*</v>
      </c>
      <c r="D174" s="52" t="str">
        <f>IF('County Data'!E169&gt;9,'County Data'!D169,"*")</f>
        <v>*</v>
      </c>
      <c r="E174" s="53" t="str">
        <f>IF('County Data'!G169&gt;9,'County Data'!F169,"*")</f>
        <v>*</v>
      </c>
      <c r="F174" s="52" t="str">
        <f>IF('County Data'!I169&gt;9,'County Data'!H169,"*")</f>
        <v>*</v>
      </c>
      <c r="G174" s="52" t="str">
        <f>IF('County Data'!K169&gt;9,'County Data'!J169,"*")</f>
        <v>*</v>
      </c>
      <c r="H174" s="53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2" t="str">
        <f>IF('County Data'!C170&gt;9,'County Data'!B170,"*")</f>
        <v>*</v>
      </c>
      <c r="D175" s="52" t="str">
        <f>IF('County Data'!E170&gt;9,'County Data'!D170,"*")</f>
        <v>*</v>
      </c>
      <c r="E175" s="53" t="str">
        <f>IF('County Data'!G170&gt;9,'County Data'!F170,"*")</f>
        <v>*</v>
      </c>
      <c r="F175" s="52" t="str">
        <f>IF('County Data'!I170&gt;9,'County Data'!H170,"*")</f>
        <v>*</v>
      </c>
      <c r="G175" s="52" t="str">
        <f>IF('County Data'!K170&gt;9,'County Data'!J170,"*")</f>
        <v>*</v>
      </c>
      <c r="H175" s="53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2" t="str">
        <f>IF('County Data'!C171&gt;9,'County Data'!B171,"*")</f>
        <v>*</v>
      </c>
      <c r="D176" s="52" t="str">
        <f>IF('County Data'!E171&gt;9,'County Data'!D171,"*")</f>
        <v>*</v>
      </c>
      <c r="E176" s="53" t="str">
        <f>IF('County Data'!G171&gt;9,'County Data'!F171,"*")</f>
        <v>*</v>
      </c>
      <c r="F176" s="52" t="str">
        <f>IF('County Data'!I171&gt;9,'County Data'!H171,"*")</f>
        <v>*</v>
      </c>
      <c r="G176" s="52" t="str">
        <f>IF('County Data'!K171&gt;9,'County Data'!J171,"*")</f>
        <v>*</v>
      </c>
      <c r="H176" s="53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2" t="str">
        <f>IF('County Data'!C172&gt;9,'County Data'!B172,"*")</f>
        <v>*</v>
      </c>
      <c r="D177" s="52" t="str">
        <f>IF('County Data'!E172&gt;9,'County Data'!D172,"*")</f>
        <v>*</v>
      </c>
      <c r="E177" s="53" t="str">
        <f>IF('County Data'!G172&gt;9,'County Data'!F172,"*")</f>
        <v>*</v>
      </c>
      <c r="F177" s="52" t="str">
        <f>IF('County Data'!I172&gt;9,'County Data'!H172,"*")</f>
        <v>*</v>
      </c>
      <c r="G177" s="52" t="str">
        <f>IF('County Data'!K172&gt;9,'County Data'!J172,"*")</f>
        <v>*</v>
      </c>
      <c r="H177" s="53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2" t="str">
        <f>IF('County Data'!C173&gt;9,'County Data'!B173,"*")</f>
        <v>*</v>
      </c>
      <c r="D178" s="52" t="str">
        <f>IF('County Data'!E173&gt;9,'County Data'!D173,"*")</f>
        <v>*</v>
      </c>
      <c r="E178" s="53" t="str">
        <f>IF('County Data'!G173&gt;9,'County Data'!F173,"*")</f>
        <v>*</v>
      </c>
      <c r="F178" s="52" t="str">
        <f>IF('County Data'!I173&gt;9,'County Data'!H173,"*")</f>
        <v>*</v>
      </c>
      <c r="G178" s="52" t="str">
        <f>IF('County Data'!K173&gt;9,'County Data'!J173,"*")</f>
        <v>*</v>
      </c>
      <c r="H178" s="53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2" t="str">
        <f>IF('County Data'!C174&gt;9,'County Data'!B174,"*")</f>
        <v>*</v>
      </c>
      <c r="D179" s="52" t="str">
        <f>IF('County Data'!E174&gt;9,'County Data'!D174,"*")</f>
        <v>*</v>
      </c>
      <c r="E179" s="53" t="str">
        <f>IF('County Data'!G174&gt;9,'County Data'!F174,"*")</f>
        <v>*</v>
      </c>
      <c r="F179" s="52" t="str">
        <f>IF('County Data'!I174&gt;9,'County Data'!H174,"*")</f>
        <v>*</v>
      </c>
      <c r="G179" s="52" t="str">
        <f>IF('County Data'!K174&gt;9,'County Data'!J174,"*")</f>
        <v>*</v>
      </c>
      <c r="H179" s="53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2" t="str">
        <f>IF('County Data'!C175&gt;9,'County Data'!B175,"*")</f>
        <v>*</v>
      </c>
      <c r="D180" s="52" t="str">
        <f>IF('County Data'!E175&gt;9,'County Data'!D175,"*")</f>
        <v>*</v>
      </c>
      <c r="E180" s="53" t="str">
        <f>IF('County Data'!G175&gt;9,'County Data'!F175,"*")</f>
        <v>*</v>
      </c>
      <c r="F180" s="52" t="str">
        <f>IF('County Data'!I175&gt;9,'County Data'!H175,"*")</f>
        <v>*</v>
      </c>
      <c r="G180" s="52" t="str">
        <f>IF('County Data'!K175&gt;9,'County Data'!J175,"*")</f>
        <v>*</v>
      </c>
      <c r="H180" s="53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2" t="str">
        <f>IF('County Data'!C176&gt;9,'County Data'!B176,"*")</f>
        <v>*</v>
      </c>
      <c r="D181" s="52" t="str">
        <f>IF('County Data'!E176&gt;9,'County Data'!D176,"*")</f>
        <v>*</v>
      </c>
      <c r="E181" s="53" t="str">
        <f>IF('County Data'!G176&gt;9,'County Data'!F176,"*")</f>
        <v>*</v>
      </c>
      <c r="F181" s="52" t="str">
        <f>IF('County Data'!I176&gt;9,'County Data'!H176,"*")</f>
        <v>*</v>
      </c>
      <c r="G181" s="52" t="str">
        <f>IF('County Data'!K176&gt;9,'County Data'!J176,"*")</f>
        <v>*</v>
      </c>
      <c r="H181" s="53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2" t="str">
        <f>IF('County Data'!C177&gt;9,'County Data'!B177,"*")</f>
        <v>*</v>
      </c>
      <c r="D182" s="52" t="str">
        <f>IF('County Data'!E177&gt;9,'County Data'!D177,"*")</f>
        <v>*</v>
      </c>
      <c r="E182" s="53" t="str">
        <f>IF('County Data'!G177&gt;9,'County Data'!F177,"*")</f>
        <v>*</v>
      </c>
      <c r="F182" s="52" t="str">
        <f>IF('County Data'!I177&gt;9,'County Data'!H177,"*")</f>
        <v>*</v>
      </c>
      <c r="G182" s="52" t="str">
        <f>IF('County Data'!K177&gt;9,'County Data'!J177,"*")</f>
        <v>*</v>
      </c>
      <c r="H182" s="53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2" t="str">
        <f>IF('County Data'!C178&gt;9,'County Data'!B178,"*")</f>
        <v>*</v>
      </c>
      <c r="D183" s="52" t="str">
        <f>IF('County Data'!E178&gt;9,'County Data'!D178,"*")</f>
        <v>*</v>
      </c>
      <c r="E183" s="53" t="str">
        <f>IF('County Data'!G178&gt;9,'County Data'!F178,"*")</f>
        <v>*</v>
      </c>
      <c r="F183" s="52" t="str">
        <f>IF('County Data'!I178&gt;9,'County Data'!H178,"*")</f>
        <v>*</v>
      </c>
      <c r="G183" s="52" t="str">
        <f>IF('County Data'!K178&gt;9,'County Data'!J178,"*")</f>
        <v>*</v>
      </c>
      <c r="H183" s="53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2" t="str">
        <f>IF('County Data'!C179&gt;9,'County Data'!B179,"*")</f>
        <v>*</v>
      </c>
      <c r="D184" s="52" t="str">
        <f>IF('County Data'!E179&gt;9,'County Data'!D179,"*")</f>
        <v>*</v>
      </c>
      <c r="E184" s="53" t="str">
        <f>IF('County Data'!G179&gt;9,'County Data'!F179,"*")</f>
        <v>*</v>
      </c>
      <c r="F184" s="52" t="str">
        <f>IF('County Data'!I179&gt;9,'County Data'!H179,"*")</f>
        <v>*</v>
      </c>
      <c r="G184" s="52" t="str">
        <f>IF('County Data'!K179&gt;9,'County Data'!J179,"*")</f>
        <v>*</v>
      </c>
      <c r="H184" s="53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2" t="str">
        <f>IF('County Data'!C180&gt;9,'County Data'!B180,"*")</f>
        <v>*</v>
      </c>
      <c r="D185" s="52" t="str">
        <f>IF('County Data'!E180&gt;9,'County Data'!D180,"*")</f>
        <v>*</v>
      </c>
      <c r="E185" s="53" t="str">
        <f>IF('County Data'!G180&gt;9,'County Data'!F180,"*")</f>
        <v>*</v>
      </c>
      <c r="F185" s="52" t="str">
        <f>IF('County Data'!I180&gt;9,'County Data'!H180,"*")</f>
        <v>*</v>
      </c>
      <c r="G185" s="52" t="str">
        <f>IF('County Data'!K180&gt;9,'County Data'!J180,"*")</f>
        <v>*</v>
      </c>
      <c r="H185" s="53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2" t="str">
        <f>IF('County Data'!C181&gt;9,'County Data'!B181,"*")</f>
        <v>*</v>
      </c>
      <c r="D186" s="52" t="str">
        <f>IF('County Data'!E181&gt;9,'County Data'!D181,"*")</f>
        <v>*</v>
      </c>
      <c r="E186" s="53" t="str">
        <f>IF('County Data'!G181&gt;9,'County Data'!F181,"*")</f>
        <v>*</v>
      </c>
      <c r="F186" s="52" t="str">
        <f>IF('County Data'!I181&gt;9,'County Data'!H181,"*")</f>
        <v>*</v>
      </c>
      <c r="G186" s="52" t="str">
        <f>IF('County Data'!K181&gt;9,'County Data'!J181,"*")</f>
        <v>*</v>
      </c>
      <c r="H186" s="53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2" t="str">
        <f>IF('County Data'!C182&gt;9,'County Data'!B182,"*")</f>
        <v>*</v>
      </c>
      <c r="D187" s="52" t="str">
        <f>IF('County Data'!E182&gt;9,'County Data'!D182,"*")</f>
        <v>*</v>
      </c>
      <c r="E187" s="53" t="str">
        <f>IF('County Data'!G182&gt;9,'County Data'!F182,"*")</f>
        <v>*</v>
      </c>
      <c r="F187" s="52" t="str">
        <f>IF('County Data'!I182&gt;9,'County Data'!H182,"*")</f>
        <v>*</v>
      </c>
      <c r="G187" s="52" t="str">
        <f>IF('County Data'!K182&gt;9,'County Data'!J182,"*")</f>
        <v>*</v>
      </c>
      <c r="H187" s="53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2" t="str">
        <f>IF('County Data'!C183&gt;9,'County Data'!B183,"*")</f>
        <v>*</v>
      </c>
      <c r="D188" s="52" t="str">
        <f>IF('County Data'!E183&gt;9,'County Data'!D183,"*")</f>
        <v>*</v>
      </c>
      <c r="E188" s="53" t="str">
        <f>IF('County Data'!G183&gt;9,'County Data'!F183,"*")</f>
        <v>*</v>
      </c>
      <c r="F188" s="52" t="str">
        <f>IF('County Data'!I183&gt;9,'County Data'!H183,"*")</f>
        <v>*</v>
      </c>
      <c r="G188" s="52" t="str">
        <f>IF('County Data'!K183&gt;9,'County Data'!J183,"*")</f>
        <v>*</v>
      </c>
      <c r="H188" s="53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2" t="str">
        <f>IF('County Data'!C184&gt;9,'County Data'!B184,"*")</f>
        <v>*</v>
      </c>
      <c r="D189" s="52" t="str">
        <f>IF('County Data'!E184&gt;9,'County Data'!D184,"*")</f>
        <v>*</v>
      </c>
      <c r="E189" s="53" t="str">
        <f>IF('County Data'!G184&gt;9,'County Data'!F184,"*")</f>
        <v>*</v>
      </c>
      <c r="F189" s="52" t="str">
        <f>IF('County Data'!I184&gt;9,'County Data'!H184,"*")</f>
        <v>*</v>
      </c>
      <c r="G189" s="52" t="str">
        <f>IF('County Data'!K184&gt;9,'County Data'!J184,"*")</f>
        <v>*</v>
      </c>
      <c r="H189" s="53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2" t="str">
        <f>IF('County Data'!C185&gt;9,'County Data'!B185,"*")</f>
        <v>*</v>
      </c>
      <c r="D190" s="52" t="str">
        <f>IF('County Data'!E185&gt;9,'County Data'!D185,"*")</f>
        <v>*</v>
      </c>
      <c r="E190" s="53" t="str">
        <f>IF('County Data'!G185&gt;9,'County Data'!F185,"*")</f>
        <v>*</v>
      </c>
      <c r="F190" s="52" t="str">
        <f>IF('County Data'!I185&gt;9,'County Data'!H185,"*")</f>
        <v>*</v>
      </c>
      <c r="G190" s="52" t="str">
        <f>IF('County Data'!K185&gt;9,'County Data'!J185,"*")</f>
        <v>*</v>
      </c>
      <c r="H190" s="53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2" t="str">
        <f>IF('County Data'!C186&gt;9,'County Data'!B186,"*")</f>
        <v>*</v>
      </c>
      <c r="D191" s="52" t="str">
        <f>IF('County Data'!E186&gt;9,'County Data'!D186,"*")</f>
        <v>*</v>
      </c>
      <c r="E191" s="53" t="str">
        <f>IF('County Data'!G186&gt;9,'County Data'!F186,"*")</f>
        <v>*</v>
      </c>
      <c r="F191" s="52" t="str">
        <f>IF('County Data'!I186&gt;9,'County Data'!H186,"*")</f>
        <v>*</v>
      </c>
      <c r="G191" s="52" t="str">
        <f>IF('County Data'!K186&gt;9,'County Data'!J186,"*")</f>
        <v>*</v>
      </c>
      <c r="H191" s="53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2" t="str">
        <f>IF('County Data'!C187&gt;9,'County Data'!B187,"*")</f>
        <v>*</v>
      </c>
      <c r="D192" s="52" t="str">
        <f>IF('County Data'!E187&gt;9,'County Data'!D187,"*")</f>
        <v>*</v>
      </c>
      <c r="E192" s="53" t="str">
        <f>IF('County Data'!G187&gt;9,'County Data'!F187,"*")</f>
        <v>*</v>
      </c>
      <c r="F192" s="52" t="str">
        <f>IF('County Data'!I187&gt;9,'County Data'!H187,"*")</f>
        <v>*</v>
      </c>
      <c r="G192" s="52" t="str">
        <f>IF('County Data'!K187&gt;9,'County Data'!J187,"*")</f>
        <v>*</v>
      </c>
      <c r="H192" s="53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2" t="str">
        <f>IF('County Data'!C188&gt;9,'County Data'!B188,"*")</f>
        <v>*</v>
      </c>
      <c r="D193" s="52" t="str">
        <f>IF('County Data'!E188&gt;9,'County Data'!D188,"*")</f>
        <v>*</v>
      </c>
      <c r="E193" s="53" t="str">
        <f>IF('County Data'!G188&gt;9,'County Data'!F188,"*")</f>
        <v>*</v>
      </c>
      <c r="F193" s="52" t="str">
        <f>IF('County Data'!I188&gt;9,'County Data'!H188,"*")</f>
        <v>*</v>
      </c>
      <c r="G193" s="52" t="str">
        <f>IF('County Data'!K188&gt;9,'County Data'!J188,"*")</f>
        <v>*</v>
      </c>
      <c r="H193" s="53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2" t="str">
        <f>IF('County Data'!C189&gt;9,'County Data'!B189,"*")</f>
        <v>*</v>
      </c>
      <c r="D194" s="52" t="str">
        <f>IF('County Data'!E189&gt;9,'County Data'!D189,"*")</f>
        <v>*</v>
      </c>
      <c r="E194" s="53" t="str">
        <f>IF('County Data'!G189&gt;9,'County Data'!F189,"*")</f>
        <v>*</v>
      </c>
      <c r="F194" s="52" t="str">
        <f>IF('County Data'!I189&gt;9,'County Data'!H189,"*")</f>
        <v>*</v>
      </c>
      <c r="G194" s="52" t="str">
        <f>IF('County Data'!K189&gt;9,'County Data'!J189,"*")</f>
        <v>*</v>
      </c>
      <c r="H194" s="53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2" t="str">
        <f>IF('County Data'!C190&gt;9,'County Data'!B190,"*")</f>
        <v>*</v>
      </c>
      <c r="D195" s="52" t="str">
        <f>IF('County Data'!E190&gt;9,'County Data'!D190,"*")</f>
        <v>*</v>
      </c>
      <c r="E195" s="53" t="str">
        <f>IF('County Data'!G190&gt;9,'County Data'!F190,"*")</f>
        <v>*</v>
      </c>
      <c r="F195" s="52" t="str">
        <f>IF('County Data'!I190&gt;9,'County Data'!H190,"*")</f>
        <v>*</v>
      </c>
      <c r="G195" s="52" t="str">
        <f>IF('County Data'!K190&gt;9,'County Data'!J190,"*")</f>
        <v>*</v>
      </c>
      <c r="H195" s="53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2" t="str">
        <f>IF('County Data'!C191&gt;9,'County Data'!B191,"*")</f>
        <v>*</v>
      </c>
      <c r="D196" s="52" t="str">
        <f>IF('County Data'!E191&gt;9,'County Data'!D191,"*")</f>
        <v>*</v>
      </c>
      <c r="E196" s="53" t="str">
        <f>IF('County Data'!G191&gt;9,'County Data'!F191,"*")</f>
        <v>*</v>
      </c>
      <c r="F196" s="52" t="str">
        <f>IF('County Data'!I191&gt;9,'County Data'!H191,"*")</f>
        <v>*</v>
      </c>
      <c r="G196" s="52" t="str">
        <f>IF('County Data'!K191&gt;9,'County Data'!J191,"*")</f>
        <v>*</v>
      </c>
      <c r="H196" s="53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2" t="str">
        <f>IF('County Data'!C192&gt;9,'County Data'!B192,"*")</f>
        <v>*</v>
      </c>
      <c r="D197" s="52" t="str">
        <f>IF('County Data'!E192&gt;9,'County Data'!D192,"*")</f>
        <v>*</v>
      </c>
      <c r="E197" s="53" t="str">
        <f>IF('County Data'!G192&gt;9,'County Data'!F192,"*")</f>
        <v>*</v>
      </c>
      <c r="F197" s="52" t="str">
        <f>IF('County Data'!I192&gt;9,'County Data'!H192,"*")</f>
        <v>*</v>
      </c>
      <c r="G197" s="52" t="str">
        <f>IF('County Data'!K192&gt;9,'County Data'!J192,"*")</f>
        <v>*</v>
      </c>
      <c r="H197" s="53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2" t="str">
        <f>IF('County Data'!C193&gt;9,'County Data'!B193,"*")</f>
        <v>*</v>
      </c>
      <c r="D198" s="52" t="str">
        <f>IF('County Data'!E193&gt;9,'County Data'!D193,"*")</f>
        <v>*</v>
      </c>
      <c r="E198" s="53" t="str">
        <f>IF('County Data'!G193&gt;9,'County Data'!F193,"*")</f>
        <v>*</v>
      </c>
      <c r="F198" s="52" t="str">
        <f>IF('County Data'!I193&gt;9,'County Data'!H193,"*")</f>
        <v>*</v>
      </c>
      <c r="G198" s="52" t="str">
        <f>IF('County Data'!K193&gt;9,'County Data'!J193,"*")</f>
        <v>*</v>
      </c>
      <c r="H198" s="53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2" t="str">
        <f>IF('County Data'!C194&gt;9,'County Data'!B194,"*")</f>
        <v>*</v>
      </c>
      <c r="D199" s="52" t="str">
        <f>IF('County Data'!E194&gt;9,'County Data'!D194,"*")</f>
        <v>*</v>
      </c>
      <c r="E199" s="53" t="str">
        <f>IF('County Data'!G194&gt;9,'County Data'!F194,"*")</f>
        <v>*</v>
      </c>
      <c r="F199" s="52" t="str">
        <f>IF('County Data'!I194&gt;9,'County Data'!H194,"*")</f>
        <v>*</v>
      </c>
      <c r="G199" s="52" t="str">
        <f>IF('County Data'!K194&gt;9,'County Data'!J194,"*")</f>
        <v>*</v>
      </c>
      <c r="H199" s="53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2" t="str">
        <f>IF('County Data'!C195&gt;9,'County Data'!B195,"*")</f>
        <v>*</v>
      </c>
      <c r="D200" s="52" t="str">
        <f>IF('County Data'!E195&gt;9,'County Data'!D195,"*")</f>
        <v>*</v>
      </c>
      <c r="E200" s="53" t="str">
        <f>IF('County Data'!G195&gt;9,'County Data'!F195,"*")</f>
        <v>*</v>
      </c>
      <c r="F200" s="52" t="str">
        <f>IF('County Data'!I195&gt;9,'County Data'!H195,"*")</f>
        <v>*</v>
      </c>
      <c r="G200" s="52" t="str">
        <f>IF('County Data'!K195&gt;9,'County Data'!J195,"*")</f>
        <v>*</v>
      </c>
      <c r="H200" s="53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2" t="str">
        <f>IF('County Data'!C196&gt;9,'County Data'!B196,"*")</f>
        <v>*</v>
      </c>
      <c r="D201" s="52" t="str">
        <f>IF('County Data'!E196&gt;9,'County Data'!D196,"*")</f>
        <v>*</v>
      </c>
      <c r="E201" s="53" t="str">
        <f>IF('County Data'!G196&gt;9,'County Data'!F196,"*")</f>
        <v>*</v>
      </c>
      <c r="F201" s="52" t="str">
        <f>IF('County Data'!I196&gt;9,'County Data'!H196,"*")</f>
        <v>*</v>
      </c>
      <c r="G201" s="52" t="str">
        <f>IF('County Data'!K196&gt;9,'County Data'!J196,"*")</f>
        <v>*</v>
      </c>
      <c r="H201" s="53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2" t="str">
        <f>IF('County Data'!C197&gt;9,'County Data'!B197,"*")</f>
        <v>*</v>
      </c>
      <c r="D202" s="52" t="str">
        <f>IF('County Data'!E197&gt;9,'County Data'!D197,"*")</f>
        <v>*</v>
      </c>
      <c r="E202" s="53" t="str">
        <f>IF('County Data'!G197&gt;9,'County Data'!F197,"*")</f>
        <v>*</v>
      </c>
      <c r="F202" s="52" t="str">
        <f>IF('County Data'!I197&gt;9,'County Data'!H197,"*")</f>
        <v>*</v>
      </c>
      <c r="G202" s="52" t="str">
        <f>IF('County Data'!K197&gt;9,'County Data'!J197,"*")</f>
        <v>*</v>
      </c>
      <c r="H202" s="53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2" t="str">
        <f>IF('County Data'!C198&gt;9,'County Data'!B198,"*")</f>
        <v>*</v>
      </c>
      <c r="D203" s="52" t="str">
        <f>IF('County Data'!E198&gt;9,'County Data'!D198,"*")</f>
        <v>*</v>
      </c>
      <c r="E203" s="53" t="str">
        <f>IF('County Data'!G198&gt;9,'County Data'!F198,"*")</f>
        <v>*</v>
      </c>
      <c r="F203" s="52" t="str">
        <f>IF('County Data'!I198&gt;9,'County Data'!H198,"*")</f>
        <v>*</v>
      </c>
      <c r="G203" s="52" t="str">
        <f>IF('County Data'!K198&gt;9,'County Data'!J198,"*")</f>
        <v>*</v>
      </c>
      <c r="H203" s="53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2" t="str">
        <f>IF('County Data'!C199&gt;9,'County Data'!B199,"*")</f>
        <v>*</v>
      </c>
      <c r="D204" s="52" t="str">
        <f>IF('County Data'!E199&gt;9,'County Data'!D199,"*")</f>
        <v>*</v>
      </c>
      <c r="E204" s="53" t="str">
        <f>IF('County Data'!G199&gt;9,'County Data'!F199,"*")</f>
        <v>*</v>
      </c>
      <c r="F204" s="52" t="str">
        <f>IF('County Data'!I199&gt;9,'County Data'!H199,"*")</f>
        <v>*</v>
      </c>
      <c r="G204" s="52" t="str">
        <f>IF('County Data'!K199&gt;9,'County Data'!J199,"*")</f>
        <v>*</v>
      </c>
      <c r="H204" s="53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2" t="str">
        <f>IF('County Data'!C200&gt;9,'County Data'!B200,"*")</f>
        <v>*</v>
      </c>
      <c r="D205" s="52" t="str">
        <f>IF('County Data'!E200&gt;9,'County Data'!D200,"*")</f>
        <v>*</v>
      </c>
      <c r="E205" s="53" t="str">
        <f>IF('County Data'!G200&gt;9,'County Data'!F200,"*")</f>
        <v>*</v>
      </c>
      <c r="F205" s="52" t="str">
        <f>IF('County Data'!I200&gt;9,'County Data'!H200,"*")</f>
        <v>*</v>
      </c>
      <c r="G205" s="52" t="str">
        <f>IF('County Data'!K200&gt;9,'County Data'!J200,"*")</f>
        <v>*</v>
      </c>
      <c r="H205" s="53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2" t="str">
        <f>IF('County Data'!C201&gt;9,'County Data'!B201,"*")</f>
        <v>*</v>
      </c>
      <c r="D206" s="52" t="str">
        <f>IF('County Data'!E201&gt;9,'County Data'!D201,"*")</f>
        <v>*</v>
      </c>
      <c r="E206" s="53" t="str">
        <f>IF('County Data'!G201&gt;9,'County Data'!F201,"*")</f>
        <v>*</v>
      </c>
      <c r="F206" s="52" t="str">
        <f>IF('County Data'!I201&gt;9,'County Data'!H201,"*")</f>
        <v>*</v>
      </c>
      <c r="G206" s="52" t="str">
        <f>IF('County Data'!K201&gt;9,'County Data'!J201,"*")</f>
        <v>*</v>
      </c>
      <c r="H206" s="53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2" t="str">
        <f>IF('County Data'!C202&gt;9,'County Data'!B202,"*")</f>
        <v>*</v>
      </c>
      <c r="D207" s="52" t="str">
        <f>IF('County Data'!E202&gt;9,'County Data'!D202,"*")</f>
        <v>*</v>
      </c>
      <c r="E207" s="53" t="str">
        <f>IF('County Data'!G202&gt;9,'County Data'!F202,"*")</f>
        <v>*</v>
      </c>
      <c r="F207" s="52" t="str">
        <f>IF('County Data'!I202&gt;9,'County Data'!H202,"*")</f>
        <v>*</v>
      </c>
      <c r="G207" s="52" t="str">
        <f>IF('County Data'!K202&gt;9,'County Data'!J202,"*")</f>
        <v>*</v>
      </c>
      <c r="H207" s="53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2" t="str">
        <f>IF('County Data'!C203&gt;9,'County Data'!B203,"*")</f>
        <v>*</v>
      </c>
      <c r="D208" s="52" t="str">
        <f>IF('County Data'!E203&gt;9,'County Data'!D203,"*")</f>
        <v>*</v>
      </c>
      <c r="E208" s="53" t="str">
        <f>IF('County Data'!G203&gt;9,'County Data'!F203,"*")</f>
        <v>*</v>
      </c>
      <c r="F208" s="52" t="str">
        <f>IF('County Data'!I203&gt;9,'County Data'!H203,"*")</f>
        <v>*</v>
      </c>
      <c r="G208" s="52" t="str">
        <f>IF('County Data'!K203&gt;9,'County Data'!J203,"*")</f>
        <v>*</v>
      </c>
      <c r="H208" s="53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2" t="str">
        <f>IF('County Data'!C204&gt;9,'County Data'!B204,"*")</f>
        <v>*</v>
      </c>
      <c r="D209" s="52" t="str">
        <f>IF('County Data'!E204&gt;9,'County Data'!D204,"*")</f>
        <v>*</v>
      </c>
      <c r="E209" s="53" t="str">
        <f>IF('County Data'!G204&gt;9,'County Data'!F204,"*")</f>
        <v>*</v>
      </c>
      <c r="F209" s="52" t="str">
        <f>IF('County Data'!I204&gt;9,'County Data'!H204,"*")</f>
        <v>*</v>
      </c>
      <c r="G209" s="52" t="str">
        <f>IF('County Data'!K204&gt;9,'County Data'!J204,"*")</f>
        <v>*</v>
      </c>
      <c r="H209" s="53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2" t="str">
        <f>IF('County Data'!C205&gt;9,'County Data'!B205,"*")</f>
        <v>*</v>
      </c>
      <c r="D210" s="52" t="str">
        <f>IF('County Data'!E205&gt;9,'County Data'!D205,"*")</f>
        <v>*</v>
      </c>
      <c r="E210" s="53" t="str">
        <f>IF('County Data'!G205&gt;9,'County Data'!F205,"*")</f>
        <v>*</v>
      </c>
      <c r="F210" s="52" t="str">
        <f>IF('County Data'!I205&gt;9,'County Data'!H205,"*")</f>
        <v>*</v>
      </c>
      <c r="G210" s="52" t="str">
        <f>IF('County Data'!K205&gt;9,'County Data'!J205,"*")</f>
        <v>*</v>
      </c>
      <c r="H210" s="53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2" t="str">
        <f>IF('County Data'!C206&gt;9,'County Data'!B206,"*")</f>
        <v>*</v>
      </c>
      <c r="D211" s="52" t="str">
        <f>IF('County Data'!E206&gt;9,'County Data'!D206,"*")</f>
        <v>*</v>
      </c>
      <c r="E211" s="53" t="str">
        <f>IF('County Data'!G206&gt;9,'County Data'!F206,"*")</f>
        <v>*</v>
      </c>
      <c r="F211" s="52" t="str">
        <f>IF('County Data'!I206&gt;9,'County Data'!H206,"*")</f>
        <v>*</v>
      </c>
      <c r="G211" s="52" t="str">
        <f>IF('County Data'!K206&gt;9,'County Data'!J206,"*")</f>
        <v>*</v>
      </c>
      <c r="H211" s="53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2" t="str">
        <f>IF('County Data'!C207&gt;9,'County Data'!B207,"*")</f>
        <v>*</v>
      </c>
      <c r="D212" s="52" t="str">
        <f>IF('County Data'!E207&gt;9,'County Data'!D207,"*")</f>
        <v>*</v>
      </c>
      <c r="E212" s="53" t="str">
        <f>IF('County Data'!G207&gt;9,'County Data'!F207,"*")</f>
        <v>*</v>
      </c>
      <c r="F212" s="52" t="str">
        <f>IF('County Data'!I207&gt;9,'County Data'!H207,"*")</f>
        <v>*</v>
      </c>
      <c r="G212" s="52" t="str">
        <f>IF('County Data'!K207&gt;9,'County Data'!J207,"*")</f>
        <v>*</v>
      </c>
      <c r="H212" s="53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2" t="str">
        <f>IF('County Data'!C208&gt;9,'County Data'!B208,"*")</f>
        <v>*</v>
      </c>
      <c r="D213" s="52" t="str">
        <f>IF('County Data'!E208&gt;9,'County Data'!D208,"*")</f>
        <v>*</v>
      </c>
      <c r="E213" s="53" t="str">
        <f>IF('County Data'!G208&gt;9,'County Data'!F208,"*")</f>
        <v>*</v>
      </c>
      <c r="F213" s="52" t="str">
        <f>IF('County Data'!I208&gt;9,'County Data'!H208,"*")</f>
        <v>*</v>
      </c>
      <c r="G213" s="52" t="str">
        <f>IF('County Data'!K208&gt;9,'County Data'!J208,"*")</f>
        <v>*</v>
      </c>
      <c r="H213" s="53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2" t="str">
        <f>IF('County Data'!C209&gt;9,'County Data'!B209,"*")</f>
        <v>*</v>
      </c>
      <c r="D214" s="52" t="str">
        <f>IF('County Data'!E209&gt;9,'County Data'!D209,"*")</f>
        <v>*</v>
      </c>
      <c r="E214" s="53" t="str">
        <f>IF('County Data'!G209&gt;9,'County Data'!F209,"*")</f>
        <v>*</v>
      </c>
      <c r="F214" s="52" t="str">
        <f>IF('County Data'!I209&gt;9,'County Data'!H209,"*")</f>
        <v>*</v>
      </c>
      <c r="G214" s="52" t="str">
        <f>IF('County Data'!K209&gt;9,'County Data'!J209,"*")</f>
        <v>*</v>
      </c>
      <c r="H214" s="53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2" t="str">
        <f>IF('County Data'!C210&gt;9,'County Data'!B210,"*")</f>
        <v>*</v>
      </c>
      <c r="D215" s="52" t="str">
        <f>IF('County Data'!E210&gt;9,'County Data'!D210,"*")</f>
        <v>*</v>
      </c>
      <c r="E215" s="53" t="str">
        <f>IF('County Data'!G210&gt;9,'County Data'!F210,"*")</f>
        <v>*</v>
      </c>
      <c r="F215" s="52" t="str">
        <f>IF('County Data'!I210&gt;9,'County Data'!H210,"*")</f>
        <v>*</v>
      </c>
      <c r="G215" s="52" t="str">
        <f>IF('County Data'!K210&gt;9,'County Data'!J210,"*")</f>
        <v>*</v>
      </c>
      <c r="H215" s="53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2" t="str">
        <f>IF('County Data'!C211&gt;9,'County Data'!B211,"*")</f>
        <v>*</v>
      </c>
      <c r="D216" s="52" t="str">
        <f>IF('County Data'!E211&gt;9,'County Data'!D211,"*")</f>
        <v>*</v>
      </c>
      <c r="E216" s="53" t="str">
        <f>IF('County Data'!G211&gt;9,'County Data'!F211,"*")</f>
        <v>*</v>
      </c>
      <c r="F216" s="52" t="str">
        <f>IF('County Data'!I211&gt;9,'County Data'!H211,"*")</f>
        <v>*</v>
      </c>
      <c r="G216" s="52" t="str">
        <f>IF('County Data'!K211&gt;9,'County Data'!J211,"*")</f>
        <v>*</v>
      </c>
      <c r="H216" s="53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2" t="str">
        <f>IF('County Data'!C212&gt;9,'County Data'!B212,"*")</f>
        <v>*</v>
      </c>
      <c r="D217" s="52" t="str">
        <f>IF('County Data'!E212&gt;9,'County Data'!D212,"*")</f>
        <v>*</v>
      </c>
      <c r="E217" s="53" t="str">
        <f>IF('County Data'!G212&gt;9,'County Data'!F212,"*")</f>
        <v>*</v>
      </c>
      <c r="F217" s="52" t="str">
        <f>IF('County Data'!I212&gt;9,'County Data'!H212,"*")</f>
        <v>*</v>
      </c>
      <c r="G217" s="52" t="str">
        <f>IF('County Data'!K212&gt;9,'County Data'!J212,"*")</f>
        <v>*</v>
      </c>
      <c r="H217" s="53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2" t="str">
        <f>IF('County Data'!C213&gt;9,'County Data'!B213,"*")</f>
        <v>*</v>
      </c>
      <c r="D218" s="52" t="str">
        <f>IF('County Data'!E213&gt;9,'County Data'!D213,"*")</f>
        <v>*</v>
      </c>
      <c r="E218" s="53" t="str">
        <f>IF('County Data'!G213&gt;9,'County Data'!F213,"*")</f>
        <v>*</v>
      </c>
      <c r="F218" s="52" t="str">
        <f>IF('County Data'!I213&gt;9,'County Data'!H213,"*")</f>
        <v>*</v>
      </c>
      <c r="G218" s="52" t="str">
        <f>IF('County Data'!K213&gt;9,'County Data'!J213,"*")</f>
        <v>*</v>
      </c>
      <c r="H218" s="53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2" t="str">
        <f>IF('County Data'!C214&gt;9,'County Data'!B214,"*")</f>
        <v>*</v>
      </c>
      <c r="D219" s="52" t="str">
        <f>IF('County Data'!E214&gt;9,'County Data'!D214,"*")</f>
        <v>*</v>
      </c>
      <c r="E219" s="53" t="str">
        <f>IF('County Data'!G214&gt;9,'County Data'!F214,"*")</f>
        <v>*</v>
      </c>
      <c r="F219" s="52" t="str">
        <f>IF('County Data'!I214&gt;9,'County Data'!H214,"*")</f>
        <v>*</v>
      </c>
      <c r="G219" s="52" t="str">
        <f>IF('County Data'!K214&gt;9,'County Data'!J214,"*")</f>
        <v>*</v>
      </c>
      <c r="H219" s="53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2" t="str">
        <f>IF('County Data'!C215&gt;9,'County Data'!B215,"*")</f>
        <v>*</v>
      </c>
      <c r="D220" s="52" t="str">
        <f>IF('County Data'!E215&gt;9,'County Data'!D215,"*")</f>
        <v>*</v>
      </c>
      <c r="E220" s="53" t="str">
        <f>IF('County Data'!G215&gt;9,'County Data'!F215,"*")</f>
        <v>*</v>
      </c>
      <c r="F220" s="52" t="str">
        <f>IF('County Data'!I215&gt;9,'County Data'!H215,"*")</f>
        <v>*</v>
      </c>
      <c r="G220" s="52" t="str">
        <f>IF('County Data'!K215&gt;9,'County Data'!J215,"*")</f>
        <v>*</v>
      </c>
      <c r="H220" s="53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2" t="str">
        <f>IF('County Data'!C216&gt;9,'County Data'!B216,"*")</f>
        <v>*</v>
      </c>
      <c r="D221" s="52" t="str">
        <f>IF('County Data'!E216&gt;9,'County Data'!D216,"*")</f>
        <v>*</v>
      </c>
      <c r="E221" s="53" t="str">
        <f>IF('County Data'!G216&gt;9,'County Data'!F216,"*")</f>
        <v>*</v>
      </c>
      <c r="F221" s="52" t="str">
        <f>IF('County Data'!I216&gt;9,'County Data'!H216,"*")</f>
        <v>*</v>
      </c>
      <c r="G221" s="52" t="str">
        <f>IF('County Data'!K216&gt;9,'County Data'!J216,"*")</f>
        <v>*</v>
      </c>
      <c r="H221" s="53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2" t="str">
        <f>IF('County Data'!C217&gt;9,'County Data'!B217,"*")</f>
        <v>*</v>
      </c>
      <c r="D222" s="52" t="str">
        <f>IF('County Data'!E217&gt;9,'County Data'!D217,"*")</f>
        <v>*</v>
      </c>
      <c r="E222" s="53" t="str">
        <f>IF('County Data'!G217&gt;9,'County Data'!F217,"*")</f>
        <v>*</v>
      </c>
      <c r="F222" s="52" t="str">
        <f>IF('County Data'!I217&gt;9,'County Data'!H217,"*")</f>
        <v>*</v>
      </c>
      <c r="G222" s="52" t="str">
        <f>IF('County Data'!K217&gt;9,'County Data'!J217,"*")</f>
        <v>*</v>
      </c>
      <c r="H222" s="53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2" t="str">
        <f>IF('County Data'!C218&gt;9,'County Data'!B218,"*")</f>
        <v>*</v>
      </c>
      <c r="D223" s="52" t="str">
        <f>IF('County Data'!E218&gt;9,'County Data'!D218,"*")</f>
        <v>*</v>
      </c>
      <c r="E223" s="53" t="str">
        <f>IF('County Data'!G218&gt;9,'County Data'!F218,"*")</f>
        <v>*</v>
      </c>
      <c r="F223" s="52" t="str">
        <f>IF('County Data'!I218&gt;9,'County Data'!H218,"*")</f>
        <v>*</v>
      </c>
      <c r="G223" s="52" t="str">
        <f>IF('County Data'!K218&gt;9,'County Data'!J218,"*")</f>
        <v>*</v>
      </c>
      <c r="H223" s="53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2" t="str">
        <f>IF('County Data'!C219&gt;9,'County Data'!B219,"*")</f>
        <v>*</v>
      </c>
      <c r="D224" s="52" t="str">
        <f>IF('County Data'!E219&gt;9,'County Data'!D219,"*")</f>
        <v>*</v>
      </c>
      <c r="E224" s="53" t="str">
        <f>IF('County Data'!G219&gt;9,'County Data'!F219,"*")</f>
        <v>*</v>
      </c>
      <c r="F224" s="52" t="str">
        <f>IF('County Data'!I219&gt;9,'County Data'!H219,"*")</f>
        <v>*</v>
      </c>
      <c r="G224" s="52" t="str">
        <f>IF('County Data'!K219&gt;9,'County Data'!J219,"*")</f>
        <v>*</v>
      </c>
      <c r="H224" s="53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2" t="str">
        <f>IF('County Data'!C220&gt;9,'County Data'!B220,"*")</f>
        <v>*</v>
      </c>
      <c r="D225" s="52" t="str">
        <f>IF('County Data'!E220&gt;9,'County Data'!D220,"*")</f>
        <v>*</v>
      </c>
      <c r="E225" s="53" t="str">
        <f>IF('County Data'!G220&gt;9,'County Data'!F220,"*")</f>
        <v>*</v>
      </c>
      <c r="F225" s="52" t="str">
        <f>IF('County Data'!I220&gt;9,'County Data'!H220,"*")</f>
        <v>*</v>
      </c>
      <c r="G225" s="52" t="str">
        <f>IF('County Data'!K220&gt;9,'County Data'!J220,"*")</f>
        <v>*</v>
      </c>
      <c r="H225" s="53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2" t="str">
        <f>IF('County Data'!C221&gt;9,'County Data'!B221,"*")</f>
        <v>*</v>
      </c>
      <c r="D226" s="52" t="str">
        <f>IF('County Data'!E221&gt;9,'County Data'!D221,"*")</f>
        <v>*</v>
      </c>
      <c r="E226" s="53" t="str">
        <f>IF('County Data'!G221&gt;9,'County Data'!F221,"*")</f>
        <v>*</v>
      </c>
      <c r="F226" s="52" t="str">
        <f>IF('County Data'!I221&gt;9,'County Data'!H221,"*")</f>
        <v>*</v>
      </c>
      <c r="G226" s="52" t="str">
        <f>IF('County Data'!K221&gt;9,'County Data'!J221,"*")</f>
        <v>*</v>
      </c>
      <c r="H226" s="53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2" t="str">
        <f>IF('County Data'!C222&gt;9,'County Data'!B222,"*")</f>
        <v>*</v>
      </c>
      <c r="D227" s="52" t="str">
        <f>IF('County Data'!E222&gt;9,'County Data'!D222,"*")</f>
        <v>*</v>
      </c>
      <c r="E227" s="53" t="str">
        <f>IF('County Data'!G222&gt;9,'County Data'!F222,"*")</f>
        <v>*</v>
      </c>
      <c r="F227" s="52" t="str">
        <f>IF('County Data'!I222&gt;9,'County Data'!H222,"*")</f>
        <v>*</v>
      </c>
      <c r="G227" s="52" t="str">
        <f>IF('County Data'!K222&gt;9,'County Data'!J222,"*")</f>
        <v>*</v>
      </c>
      <c r="H227" s="53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2" t="str">
        <f>IF('County Data'!C223&gt;9,'County Data'!B223,"*")</f>
        <v>*</v>
      </c>
      <c r="D228" s="52" t="str">
        <f>IF('County Data'!E223&gt;9,'County Data'!D223,"*")</f>
        <v>*</v>
      </c>
      <c r="E228" s="53" t="str">
        <f>IF('County Data'!G223&gt;9,'County Data'!F223,"*")</f>
        <v>*</v>
      </c>
      <c r="F228" s="52" t="str">
        <f>IF('County Data'!I223&gt;9,'County Data'!H223,"*")</f>
        <v>*</v>
      </c>
      <c r="G228" s="52" t="str">
        <f>IF('County Data'!K223&gt;9,'County Data'!J223,"*")</f>
        <v>*</v>
      </c>
      <c r="H228" s="53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2" t="str">
        <f>IF('County Data'!C224&gt;9,'County Data'!B224,"*")</f>
        <v>*</v>
      </c>
      <c r="D229" s="52" t="str">
        <f>IF('County Data'!E224&gt;9,'County Data'!D224,"*")</f>
        <v>*</v>
      </c>
      <c r="E229" s="53" t="str">
        <f>IF('County Data'!G224&gt;9,'County Data'!F224,"*")</f>
        <v>*</v>
      </c>
      <c r="F229" s="52" t="str">
        <f>IF('County Data'!I224&gt;9,'County Data'!H224,"*")</f>
        <v>*</v>
      </c>
      <c r="G229" s="52" t="str">
        <f>IF('County Data'!K224&gt;9,'County Data'!J224,"*")</f>
        <v>*</v>
      </c>
      <c r="H229" s="53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2" t="str">
        <f>IF('County Data'!C225&gt;9,'County Data'!B225,"*")</f>
        <v>*</v>
      </c>
      <c r="D230" s="52" t="str">
        <f>IF('County Data'!E225&gt;9,'County Data'!D225,"*")</f>
        <v>*</v>
      </c>
      <c r="E230" s="53" t="str">
        <f>IF('County Data'!G225&gt;9,'County Data'!F225,"*")</f>
        <v>*</v>
      </c>
      <c r="F230" s="52" t="str">
        <f>IF('County Data'!I225&gt;9,'County Data'!H225,"*")</f>
        <v>*</v>
      </c>
      <c r="G230" s="52" t="str">
        <f>IF('County Data'!K225&gt;9,'County Data'!J225,"*")</f>
        <v>*</v>
      </c>
      <c r="H230" s="53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2" t="str">
        <f>IF('County Data'!C226&gt;9,'County Data'!B226,"*")</f>
        <v>*</v>
      </c>
      <c r="D231" s="52" t="str">
        <f>IF('County Data'!E226&gt;9,'County Data'!D226,"*")</f>
        <v>*</v>
      </c>
      <c r="E231" s="53" t="str">
        <f>IF('County Data'!G226&gt;9,'County Data'!F226,"*")</f>
        <v>*</v>
      </c>
      <c r="F231" s="52" t="str">
        <f>IF('County Data'!I226&gt;9,'County Data'!H226,"*")</f>
        <v>*</v>
      </c>
      <c r="G231" s="52" t="str">
        <f>IF('County Data'!K226&gt;9,'County Data'!J226,"*")</f>
        <v>*</v>
      </c>
      <c r="H231" s="53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2" t="str">
        <f>IF('County Data'!C227&gt;9,'County Data'!B227,"*")</f>
        <v>*</v>
      </c>
      <c r="D232" s="52" t="str">
        <f>IF('County Data'!E227&gt;9,'County Data'!D227,"*")</f>
        <v>*</v>
      </c>
      <c r="E232" s="53" t="str">
        <f>IF('County Data'!G227&gt;9,'County Data'!F227,"*")</f>
        <v>*</v>
      </c>
      <c r="F232" s="52" t="str">
        <f>IF('County Data'!I227&gt;9,'County Data'!H227,"*")</f>
        <v>*</v>
      </c>
      <c r="G232" s="52" t="str">
        <f>IF('County Data'!K227&gt;9,'County Data'!J227,"*")</f>
        <v>*</v>
      </c>
      <c r="H232" s="53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2" t="str">
        <f>IF('County Data'!C228&gt;9,'County Data'!B228,"*")</f>
        <v>*</v>
      </c>
      <c r="D233" s="52" t="str">
        <f>IF('County Data'!E228&gt;9,'County Data'!D228,"*")</f>
        <v>*</v>
      </c>
      <c r="E233" s="53" t="str">
        <f>IF('County Data'!G228&gt;9,'County Data'!F228,"*")</f>
        <v>*</v>
      </c>
      <c r="F233" s="52" t="str">
        <f>IF('County Data'!I228&gt;9,'County Data'!H228,"*")</f>
        <v>*</v>
      </c>
      <c r="G233" s="52" t="str">
        <f>IF('County Data'!K228&gt;9,'County Data'!J228,"*")</f>
        <v>*</v>
      </c>
      <c r="H233" s="53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2" t="str">
        <f>IF('County Data'!C229&gt;9,'County Data'!B229,"*")</f>
        <v>*</v>
      </c>
      <c r="D234" s="52" t="str">
        <f>IF('County Data'!E229&gt;9,'County Data'!D229,"*")</f>
        <v>*</v>
      </c>
      <c r="E234" s="53" t="str">
        <f>IF('County Data'!G229&gt;9,'County Data'!F229,"*")</f>
        <v>*</v>
      </c>
      <c r="F234" s="52" t="str">
        <f>IF('County Data'!I229&gt;9,'County Data'!H229,"*")</f>
        <v>*</v>
      </c>
      <c r="G234" s="52" t="str">
        <f>IF('County Data'!K229&gt;9,'County Data'!J229,"*")</f>
        <v>*</v>
      </c>
      <c r="H234" s="53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6" t="s">
        <v>0</v>
      </c>
      <c r="C2" s="76"/>
      <c r="D2" s="76"/>
      <c r="E2" s="71" t="s">
        <v>23</v>
      </c>
      <c r="F2" s="71"/>
      <c r="G2" s="71" t="str">
        <f>Cover!E24</f>
        <v>Annual Report</v>
      </c>
      <c r="H2" s="71"/>
      <c r="I2" s="71" t="str">
        <f>Cover!E26</f>
        <v>180 Day Processing</v>
      </c>
      <c r="J2" s="71"/>
      <c r="K2" s="71"/>
    </row>
    <row r="3" spans="2:11" ht="23.25" customHeight="1" thickTop="1">
      <c r="B3" s="73" t="s">
        <v>13</v>
      </c>
      <c r="C3" s="77" t="s">
        <v>51</v>
      </c>
      <c r="D3" s="77"/>
      <c r="E3" s="78"/>
      <c r="F3" s="77" t="s">
        <v>50</v>
      </c>
      <c r="G3" s="77"/>
      <c r="H3" s="70"/>
      <c r="I3" s="68" t="s">
        <v>11</v>
      </c>
      <c r="J3" s="68"/>
      <c r="K3" s="68"/>
    </row>
    <row r="4" spans="2:11" ht="23.25" customHeight="1">
      <c r="B4" s="74"/>
      <c r="C4" s="72" t="str">
        <f>TEXT(Cover!E7,"mm/dd/yyyy")&amp;" - "&amp;TEXT(Cover!G7,"mm/dd/yyyy")</f>
        <v>01/01/2017 - 12/31/2017</v>
      </c>
      <c r="D4" s="69"/>
      <c r="E4" s="70"/>
      <c r="F4" s="69" t="str">
        <f>TEXT(DATE(YEAR(Cover!E7)-1,MONTH(Cover!E7),DAY(Cover!E7)),"mm/dd/yyyy")&amp;" - "&amp;TEXT(DATE(YEAR(Cover!G7)-1,MONTH(Cover!G7),DAY(Cover!G7)),"mm/dd/yyyy")</f>
        <v>01/01/2016 - 12/31/2016</v>
      </c>
      <c r="G4" s="69"/>
      <c r="H4" s="70"/>
      <c r="I4" s="68"/>
      <c r="J4" s="68"/>
      <c r="K4" s="68"/>
    </row>
    <row r="5" spans="2:11" ht="23.25" customHeight="1" thickBot="1">
      <c r="B5" s="75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ADDISON</v>
      </c>
      <c r="C6" s="44">
        <f>IF('Town Data'!C2&gt;9,'Town Data'!B2,"*")</f>
        <v>9177319.26</v>
      </c>
      <c r="D6" s="45">
        <f>IF('Town Data'!E2&gt;9,'Town Data'!D2,"*")</f>
        <v>1403061.33</v>
      </c>
      <c r="E6" s="46" t="str">
        <f>IF('Town Data'!G2&gt;9,'Town Data'!F2,"*")</f>
        <v>*</v>
      </c>
      <c r="F6" s="45">
        <f>IF('Town Data'!I2&gt;9,'Town Data'!H2,"*")</f>
        <v>9479052.83</v>
      </c>
      <c r="G6" s="45">
        <f>IF('Town Data'!K2&gt;9,'Town Data'!J2,"*")</f>
        <v>1510777.86</v>
      </c>
      <c r="H6" s="46" t="str">
        <f>IF('Town Data'!M2&gt;9,'Town Data'!L2,"*")</f>
        <v>*</v>
      </c>
      <c r="I6" s="20">
        <f>_xlfn.IFERROR((C6-F6)/F6,"")</f>
        <v>-0.03183161602866605</v>
      </c>
      <c r="J6" s="20">
        <f>_xlfn.IFERROR((D6-G6)/G6,"")</f>
        <v>-0.07129872157379909</v>
      </c>
      <c r="K6" s="20">
        <f>_xlfn.IFERROR((E6-H6)/H6,"")</f>
      </c>
    </row>
    <row r="7" spans="1:12" ht="15">
      <c r="A7" s="15"/>
      <c r="B7" t="str">
        <f>'Town Data'!A3</f>
        <v>ALBANY</v>
      </c>
      <c r="C7" s="47">
        <f>IF('Town Data'!C3&gt;9,'Town Data'!B3,"*")</f>
        <v>1631386.27</v>
      </c>
      <c r="D7" s="48">
        <f>IF('Town Data'!E3&gt;9,'Town Data'!D3,"*")</f>
        <v>397090.33</v>
      </c>
      <c r="E7" s="49" t="str">
        <f>IF('Town Data'!G3&gt;9,'Town Data'!F3,"*")</f>
        <v>*</v>
      </c>
      <c r="F7" s="50">
        <f>IF('Town Data'!I3&gt;9,'Town Data'!H3,"*")</f>
        <v>1749572.53</v>
      </c>
      <c r="G7" s="48">
        <f>IF('Town Data'!K3&gt;9,'Town Data'!J3,"*")</f>
        <v>527545.61</v>
      </c>
      <c r="H7" s="49" t="str">
        <f>IF('Town Data'!M3&gt;9,'Town Data'!L3,"*")</f>
        <v>*</v>
      </c>
      <c r="I7" s="9">
        <f aca="true" t="shared" si="0" ref="I7:I70">_xlfn.IFERROR((C7-F7)/F7,"")</f>
        <v>-0.06755150642425782</v>
      </c>
      <c r="J7" s="9">
        <f aca="true" t="shared" si="1" ref="J7:J70">_xlfn.IFERROR((D7-G7)/G7,"")</f>
        <v>-0.24728720612422492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1">
        <f>IF('Town Data'!C4&gt;9,'Town Data'!B4,"*")</f>
        <v>20608809.09</v>
      </c>
      <c r="D8" s="52">
        <f>IF('Town Data'!E4&gt;9,'Town Data'!D4,"*")</f>
        <v>4508441.56</v>
      </c>
      <c r="E8" s="53" t="str">
        <f>IF('Town Data'!G4&gt;9,'Town Data'!F4,"*")</f>
        <v>*</v>
      </c>
      <c r="F8" s="52">
        <f>IF('Town Data'!I4&gt;9,'Town Data'!H4,"*")</f>
        <v>18419252.24</v>
      </c>
      <c r="G8" s="52">
        <f>IF('Town Data'!K4&gt;9,'Town Data'!J4,"*")</f>
        <v>4731166.92</v>
      </c>
      <c r="H8" s="53" t="str">
        <f>IF('Town Data'!M4&gt;9,'Town Data'!L4,"*")</f>
        <v>*</v>
      </c>
      <c r="I8" s="22">
        <f t="shared" si="0"/>
        <v>0.11887327571556193</v>
      </c>
      <c r="J8" s="22">
        <f t="shared" si="1"/>
        <v>-0.047076199966328884</v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47">
        <f>IF('Town Data'!C5&gt;9,'Town Data'!B5,"*")</f>
        <v>1417229.77</v>
      </c>
      <c r="D9" s="48">
        <f>IF('Town Data'!E5&gt;9,'Town Data'!D5,"*")</f>
        <v>254873.85</v>
      </c>
      <c r="E9" s="49" t="str">
        <f>IF('Town Data'!G5&gt;9,'Town Data'!F5,"*")</f>
        <v>*</v>
      </c>
      <c r="F9" s="50">
        <f>IF('Town Data'!I5&gt;9,'Town Data'!H5,"*")</f>
        <v>1791741.78</v>
      </c>
      <c r="G9" s="48">
        <f>IF('Town Data'!K5&gt;9,'Town Data'!J5,"*")</f>
        <v>274481.1</v>
      </c>
      <c r="H9" s="49" t="str">
        <f>IF('Town Data'!M5&gt;9,'Town Data'!L5,"*")</f>
        <v>*</v>
      </c>
      <c r="I9" s="9">
        <f t="shared" si="0"/>
        <v>-0.20902119612347267</v>
      </c>
      <c r="J9" s="9">
        <f t="shared" si="1"/>
        <v>-0.07143388014693898</v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1">
        <f>IF('Town Data'!C6&gt;9,'Town Data'!B6,"*")</f>
        <v>120322888.19</v>
      </c>
      <c r="D10" s="52">
        <f>IF('Town Data'!E6&gt;9,'Town Data'!D6,"*")</f>
        <v>5600921.28</v>
      </c>
      <c r="E10" s="53">
        <f>IF('Town Data'!G6&gt;9,'Town Data'!F6,"*")</f>
        <v>623441</v>
      </c>
      <c r="F10" s="52">
        <f>IF('Town Data'!I6&gt;9,'Town Data'!H6,"*")</f>
        <v>121448702.1</v>
      </c>
      <c r="G10" s="52">
        <f>IF('Town Data'!K6&gt;9,'Town Data'!J6,"*")</f>
        <v>5542878.33</v>
      </c>
      <c r="H10" s="53">
        <f>IF('Town Data'!M6&gt;9,'Town Data'!L6,"*")</f>
        <v>454062.166666666</v>
      </c>
      <c r="I10" s="22">
        <f t="shared" si="0"/>
        <v>-0.009269871892686092</v>
      </c>
      <c r="J10" s="22">
        <f t="shared" si="1"/>
        <v>0.01047162621013191</v>
      </c>
      <c r="K10" s="22">
        <f t="shared" si="2"/>
        <v>0.37303005131823197</v>
      </c>
      <c r="L10" s="15"/>
    </row>
    <row r="11" spans="1:12" ht="15">
      <c r="A11" s="15"/>
      <c r="B11" s="15" t="str">
        <f>'Town Data'!A7</f>
        <v>BAKERSFIELD</v>
      </c>
      <c r="C11" s="47">
        <f>IF('Town Data'!C7&gt;9,'Town Data'!B7,"*")</f>
        <v>3085980.84</v>
      </c>
      <c r="D11" s="48">
        <f>IF('Town Data'!E7&gt;9,'Town Data'!D7,"*")</f>
        <v>1101690.72</v>
      </c>
      <c r="E11" s="49" t="str">
        <f>IF('Town Data'!G7&gt;9,'Town Data'!F7,"*")</f>
        <v>*</v>
      </c>
      <c r="F11" s="50">
        <f>IF('Town Data'!I7&gt;9,'Town Data'!H7,"*")</f>
        <v>2953644.41</v>
      </c>
      <c r="G11" s="48">
        <f>IF('Town Data'!K7&gt;9,'Town Data'!J7,"*")</f>
        <v>1228422.86</v>
      </c>
      <c r="H11" s="49" t="str">
        <f>IF('Town Data'!M7&gt;9,'Town Data'!L7,"*")</f>
        <v>*</v>
      </c>
      <c r="I11" s="9">
        <f t="shared" si="0"/>
        <v>0.04480445565889893</v>
      </c>
      <c r="J11" s="9">
        <f t="shared" si="1"/>
        <v>-0.10316654315599444</v>
      </c>
      <c r="K11" s="9">
        <f t="shared" si="2"/>
      </c>
      <c r="L11" s="15"/>
    </row>
    <row r="12" spans="1:12" ht="15">
      <c r="A12" s="15"/>
      <c r="B12" s="27" t="str">
        <f>'Town Data'!A8</f>
        <v>BARNARD</v>
      </c>
      <c r="C12" s="51">
        <f>IF('Town Data'!C8&gt;9,'Town Data'!B8,"*")</f>
        <v>1591795.21</v>
      </c>
      <c r="D12" s="52">
        <f>IF('Town Data'!E8&gt;9,'Town Data'!D8,"*")</f>
        <v>463013.76</v>
      </c>
      <c r="E12" s="53">
        <f>IF('Town Data'!G8&gt;9,'Town Data'!F8,"*")</f>
        <v>265078.666666666</v>
      </c>
      <c r="F12" s="52">
        <f>IF('Town Data'!I8&gt;9,'Town Data'!H8,"*")</f>
        <v>2669008.85</v>
      </c>
      <c r="G12" s="52">
        <f>IF('Town Data'!K8&gt;9,'Town Data'!J8,"*")</f>
        <v>398189</v>
      </c>
      <c r="H12" s="53" t="str">
        <f>IF('Town Data'!M8&gt;9,'Town Data'!L8,"*")</f>
        <v>*</v>
      </c>
      <c r="I12" s="22">
        <f t="shared" si="0"/>
        <v>-0.4036006250035477</v>
      </c>
      <c r="J12" s="22">
        <f t="shared" si="1"/>
        <v>0.16279897234730242</v>
      </c>
      <c r="K12" s="22">
        <f t="shared" si="2"/>
      </c>
      <c r="L12" s="15"/>
    </row>
    <row r="13" spans="1:12" ht="15">
      <c r="A13" s="15"/>
      <c r="B13" s="15" t="str">
        <f>'Town Data'!A9</f>
        <v>BARNET</v>
      </c>
      <c r="C13" s="47">
        <f>IF('Town Data'!C9&gt;9,'Town Data'!B9,"*")</f>
        <v>30139923.51</v>
      </c>
      <c r="D13" s="48">
        <f>IF('Town Data'!E9&gt;9,'Town Data'!D9,"*")</f>
        <v>1820204.7</v>
      </c>
      <c r="E13" s="49" t="str">
        <f>IF('Town Data'!G9&gt;9,'Town Data'!F9,"*")</f>
        <v>*</v>
      </c>
      <c r="F13" s="50">
        <f>IF('Town Data'!I9&gt;9,'Town Data'!H9,"*")</f>
        <v>31842109.55</v>
      </c>
      <c r="G13" s="48">
        <f>IF('Town Data'!K9&gt;9,'Town Data'!J9,"*")</f>
        <v>1841854.94</v>
      </c>
      <c r="H13" s="49" t="str">
        <f>IF('Town Data'!M9&gt;9,'Town Data'!L9,"*")</f>
        <v>*</v>
      </c>
      <c r="I13" s="9">
        <f t="shared" si="0"/>
        <v>-0.05345707505110946</v>
      </c>
      <c r="J13" s="9">
        <f t="shared" si="1"/>
        <v>-0.011754584755735428</v>
      </c>
      <c r="K13" s="9">
        <f t="shared" si="2"/>
      </c>
      <c r="L13" s="15"/>
    </row>
    <row r="14" spans="1:12" ht="15">
      <c r="A14" s="15"/>
      <c r="B14" s="27" t="str">
        <f>'Town Data'!A10</f>
        <v>BARRE</v>
      </c>
      <c r="C14" s="51">
        <f>IF('Town Data'!C10&gt;9,'Town Data'!B10,"*")</f>
        <v>748290490.52</v>
      </c>
      <c r="D14" s="52">
        <f>IF('Town Data'!E10&gt;9,'Town Data'!D10,"*")</f>
        <v>122858743.56</v>
      </c>
      <c r="E14" s="53">
        <f>IF('Town Data'!G10&gt;9,'Town Data'!F10,"*")</f>
        <v>4965161.83333333</v>
      </c>
      <c r="F14" s="52">
        <f>IF('Town Data'!I10&gt;9,'Town Data'!H10,"*")</f>
        <v>604755556.79</v>
      </c>
      <c r="G14" s="52">
        <f>IF('Town Data'!K10&gt;9,'Town Data'!J10,"*")</f>
        <v>119458055.19</v>
      </c>
      <c r="H14" s="53">
        <f>IF('Town Data'!M10&gt;9,'Town Data'!L10,"*")</f>
        <v>3925657.5</v>
      </c>
      <c r="I14" s="22">
        <f t="shared" si="0"/>
        <v>0.23734372031548312</v>
      </c>
      <c r="J14" s="22">
        <f t="shared" si="1"/>
        <v>0.028467635477500065</v>
      </c>
      <c r="K14" s="22">
        <f t="shared" si="2"/>
        <v>0.26479751056563905</v>
      </c>
      <c r="L14" s="15"/>
    </row>
    <row r="15" spans="1:12" ht="15">
      <c r="A15" s="15"/>
      <c r="B15" s="15" t="str">
        <f>'Town Data'!A11</f>
        <v>BARRE TOWN</v>
      </c>
      <c r="C15" s="47">
        <f>IF('Town Data'!C11&gt;9,'Town Data'!B11,"*")</f>
        <v>156533032.78</v>
      </c>
      <c r="D15" s="48">
        <f>IF('Town Data'!E11&gt;9,'Town Data'!D11,"*")</f>
        <v>12834221.78</v>
      </c>
      <c r="E15" s="49">
        <f>IF('Town Data'!G11&gt;9,'Town Data'!F11,"*")</f>
        <v>1232331.5</v>
      </c>
      <c r="F15" s="50">
        <f>IF('Town Data'!I11&gt;9,'Town Data'!H11,"*")</f>
        <v>111470196.07</v>
      </c>
      <c r="G15" s="48">
        <f>IF('Town Data'!K11&gt;9,'Town Data'!J11,"*")</f>
        <v>13204980.77</v>
      </c>
      <c r="H15" s="49">
        <f>IF('Town Data'!M11&gt;9,'Town Data'!L11,"*")</f>
        <v>1164340.16666667</v>
      </c>
      <c r="I15" s="9">
        <f t="shared" si="0"/>
        <v>0.4042590602577022</v>
      </c>
      <c r="J15" s="9">
        <f t="shared" si="1"/>
        <v>-0.02807720787010281</v>
      </c>
      <c r="K15" s="9">
        <f t="shared" si="2"/>
        <v>0.05839473315429709</v>
      </c>
      <c r="L15" s="15"/>
    </row>
    <row r="16" spans="1:12" ht="15">
      <c r="A16" s="15"/>
      <c r="B16" s="28" t="str">
        <f>'Town Data'!A12</f>
        <v>BARTON</v>
      </c>
      <c r="C16" s="54">
        <f>IF('Town Data'!C12&gt;9,'Town Data'!B12,"*")</f>
        <v>195115694.73</v>
      </c>
      <c r="D16" s="55">
        <f>IF('Town Data'!E12&gt;9,'Town Data'!D12,"*")</f>
        <v>13556481.22</v>
      </c>
      <c r="E16" s="56">
        <f>IF('Town Data'!G12&gt;9,'Town Data'!F12,"*")</f>
        <v>611814.333333334</v>
      </c>
      <c r="F16" s="55">
        <f>IF('Town Data'!I12&gt;9,'Town Data'!H12,"*")</f>
        <v>177382125.38</v>
      </c>
      <c r="G16" s="55">
        <f>IF('Town Data'!K12&gt;9,'Town Data'!J12,"*")</f>
        <v>14170770.61</v>
      </c>
      <c r="H16" s="56">
        <f>IF('Town Data'!M12&gt;9,'Town Data'!L12,"*")</f>
        <v>718544.333333333</v>
      </c>
      <c r="I16" s="26">
        <f t="shared" si="0"/>
        <v>0.09997382381122079</v>
      </c>
      <c r="J16" s="26">
        <f t="shared" si="1"/>
        <v>-0.043349046209703535</v>
      </c>
      <c r="K16" s="26">
        <f t="shared" si="2"/>
        <v>-0.1485364159854657</v>
      </c>
      <c r="L16" s="15"/>
    </row>
    <row r="17" spans="1:12" ht="15">
      <c r="A17" s="15"/>
      <c r="B17" s="27" t="str">
        <f>'Town Data'!A13</f>
        <v>BENNINGTON</v>
      </c>
      <c r="C17" s="51">
        <f>IF('Town Data'!C13&gt;9,'Town Data'!B13,"*")</f>
        <v>484315012.34</v>
      </c>
      <c r="D17" s="52">
        <f>IF('Town Data'!E13&gt;9,'Town Data'!D13,"*")</f>
        <v>138053735.5</v>
      </c>
      <c r="E17" s="53">
        <f>IF('Town Data'!G13&gt;9,'Town Data'!F13,"*")</f>
        <v>2574234.83333333</v>
      </c>
      <c r="F17" s="52">
        <f>IF('Town Data'!I13&gt;9,'Town Data'!H13,"*")</f>
        <v>483351820.35</v>
      </c>
      <c r="G17" s="52">
        <f>IF('Town Data'!K13&gt;9,'Town Data'!J13,"*")</f>
        <v>133151073.35</v>
      </c>
      <c r="H17" s="53">
        <f>IF('Town Data'!M13&gt;9,'Town Data'!L13,"*")</f>
        <v>4026297.83333333</v>
      </c>
      <c r="I17" s="22">
        <f t="shared" si="0"/>
        <v>0.0019927347936798765</v>
      </c>
      <c r="J17" s="22">
        <f t="shared" si="1"/>
        <v>0.036820297626237695</v>
      </c>
      <c r="K17" s="22">
        <f t="shared" si="2"/>
        <v>-0.36064470640460594</v>
      </c>
      <c r="L17" s="15"/>
    </row>
    <row r="18" spans="1:12" ht="15">
      <c r="A18" s="15"/>
      <c r="B18" s="15" t="str">
        <f>'Town Data'!A14</f>
        <v>BENSON</v>
      </c>
      <c r="C18" s="47">
        <f>IF('Town Data'!C14&gt;9,'Town Data'!B14,"*")</f>
        <v>9030715.52</v>
      </c>
      <c r="D18" s="48">
        <f>IF('Town Data'!E14&gt;9,'Town Data'!D14,"*")</f>
        <v>850036.14</v>
      </c>
      <c r="E18" s="49" t="str">
        <f>IF('Town Data'!G14&gt;9,'Town Data'!F14,"*")</f>
        <v>*</v>
      </c>
      <c r="F18" s="50">
        <f>IF('Town Data'!I14&gt;9,'Town Data'!H14,"*")</f>
        <v>9496442.77</v>
      </c>
      <c r="G18" s="48">
        <f>IF('Town Data'!K14&gt;9,'Town Data'!J14,"*")</f>
        <v>961763.67</v>
      </c>
      <c r="H18" s="49" t="str">
        <f>IF('Town Data'!M14&gt;9,'Town Data'!L14,"*")</f>
        <v>*</v>
      </c>
      <c r="I18" s="9">
        <f t="shared" si="0"/>
        <v>-0.04904228470383337</v>
      </c>
      <c r="J18" s="9">
        <f t="shared" si="1"/>
        <v>-0.11616942236963476</v>
      </c>
      <c r="K18" s="9">
        <f t="shared" si="2"/>
      </c>
      <c r="L18" s="15"/>
    </row>
    <row r="19" spans="1:12" ht="15">
      <c r="A19" s="15"/>
      <c r="B19" s="27" t="str">
        <f>'Town Data'!A15</f>
        <v>BERLIN</v>
      </c>
      <c r="C19" s="51">
        <f>IF('Town Data'!C15&gt;9,'Town Data'!B15,"*")</f>
        <v>229370634.65</v>
      </c>
      <c r="D19" s="52">
        <f>IF('Town Data'!E15&gt;9,'Town Data'!D15,"*")</f>
        <v>68935245.93</v>
      </c>
      <c r="E19" s="53">
        <f>IF('Town Data'!G15&gt;9,'Town Data'!F15,"*")</f>
        <v>1375701.5</v>
      </c>
      <c r="F19" s="52">
        <f>IF('Town Data'!I15&gt;9,'Town Data'!H15,"*")</f>
        <v>207456962.18</v>
      </c>
      <c r="G19" s="52">
        <f>IF('Town Data'!K15&gt;9,'Town Data'!J15,"*")</f>
        <v>68168706.6</v>
      </c>
      <c r="H19" s="53">
        <f>IF('Town Data'!M15&gt;9,'Town Data'!L15,"*")</f>
        <v>2972368.83333333</v>
      </c>
      <c r="I19" s="22">
        <f t="shared" si="0"/>
        <v>0.10562996893296164</v>
      </c>
      <c r="J19" s="22">
        <f t="shared" si="1"/>
        <v>0.011244739239339083</v>
      </c>
      <c r="K19" s="22">
        <f t="shared" si="2"/>
        <v>-0.5371699889420403</v>
      </c>
      <c r="L19" s="15"/>
    </row>
    <row r="20" spans="1:12" ht="15">
      <c r="A20" s="15"/>
      <c r="B20" s="15" t="str">
        <f>'Town Data'!A16</f>
        <v>BETHEL</v>
      </c>
      <c r="C20" s="47">
        <f>IF('Town Data'!C16&gt;9,'Town Data'!B16,"*")</f>
        <v>55597510.77</v>
      </c>
      <c r="D20" s="48">
        <f>IF('Town Data'!E16&gt;9,'Town Data'!D16,"*")</f>
        <v>15598989.26</v>
      </c>
      <c r="E20" s="49">
        <f>IF('Town Data'!G16&gt;9,'Town Data'!F16,"*")</f>
        <v>1163449.16666667</v>
      </c>
      <c r="F20" s="50">
        <f>IF('Town Data'!I16&gt;9,'Town Data'!H16,"*")</f>
        <v>650219534.91</v>
      </c>
      <c r="G20" s="48">
        <f>IF('Town Data'!K16&gt;9,'Town Data'!J16,"*")</f>
        <v>16211929.53</v>
      </c>
      <c r="H20" s="49">
        <f>IF('Town Data'!M16&gt;9,'Town Data'!L16,"*")</f>
        <v>1419589.16666667</v>
      </c>
      <c r="I20" s="9">
        <f t="shared" si="0"/>
        <v>-0.9144942472734298</v>
      </c>
      <c r="J20" s="9">
        <f t="shared" si="1"/>
        <v>-0.03780797769110458</v>
      </c>
      <c r="K20" s="9">
        <f t="shared" si="2"/>
        <v>-0.18043248428095646</v>
      </c>
      <c r="L20" s="15"/>
    </row>
    <row r="21" spans="1:12" ht="15">
      <c r="A21" s="15"/>
      <c r="B21" s="27" t="str">
        <f>'Town Data'!A17</f>
        <v>BOLTON</v>
      </c>
      <c r="C21" s="51">
        <f>IF('Town Data'!C17&gt;9,'Town Data'!B17,"*")</f>
        <v>7015583.06</v>
      </c>
      <c r="D21" s="52">
        <f>IF('Town Data'!E17&gt;9,'Town Data'!D17,"*")</f>
        <v>3868145.9</v>
      </c>
      <c r="E21" s="53" t="str">
        <f>IF('Town Data'!G17&gt;9,'Town Data'!F17,"*")</f>
        <v>*</v>
      </c>
      <c r="F21" s="52" t="str">
        <f>IF('Town Data'!I17&gt;9,'Town Data'!H17,"*")</f>
        <v>*</v>
      </c>
      <c r="G21" s="52" t="str">
        <f>IF('Town Data'!K17&gt;9,'Town Data'!J17,"*")</f>
        <v>*</v>
      </c>
      <c r="H21" s="53" t="str">
        <f>IF('Town Data'!M17&gt;9,'Town Data'!L17,"*")</f>
        <v>*</v>
      </c>
      <c r="I21" s="22">
        <f t="shared" si="0"/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BRADFORD</v>
      </c>
      <c r="C22" s="47">
        <f>IF('Town Data'!C18&gt;9,'Town Data'!B18,"*")</f>
        <v>91270290.85</v>
      </c>
      <c r="D22" s="48">
        <f>IF('Town Data'!E18&gt;9,'Town Data'!D18,"*")</f>
        <v>20117377.71</v>
      </c>
      <c r="E22" s="49">
        <f>IF('Town Data'!G18&gt;9,'Town Data'!F18,"*")</f>
        <v>978198</v>
      </c>
      <c r="F22" s="50">
        <f>IF('Town Data'!I18&gt;9,'Town Data'!H18,"*")</f>
        <v>90802013.21</v>
      </c>
      <c r="G22" s="48">
        <f>IF('Town Data'!K18&gt;9,'Town Data'!J18,"*")</f>
        <v>19896128.99</v>
      </c>
      <c r="H22" s="49">
        <f>IF('Town Data'!M18&gt;9,'Town Data'!L18,"*")</f>
        <v>748602.333333333</v>
      </c>
      <c r="I22" s="9">
        <f t="shared" si="0"/>
        <v>0.005157128387858578</v>
      </c>
      <c r="J22" s="9">
        <f t="shared" si="1"/>
        <v>0.011120189264514944</v>
      </c>
      <c r="K22" s="9">
        <f t="shared" si="2"/>
        <v>0.30669910637913284</v>
      </c>
      <c r="L22" s="15"/>
    </row>
    <row r="23" spans="1:12" ht="15">
      <c r="A23" s="15"/>
      <c r="B23" s="27" t="str">
        <f>'Town Data'!A19</f>
        <v>BRAINTREE</v>
      </c>
      <c r="C23" s="51">
        <f>IF('Town Data'!C19&gt;9,'Town Data'!B19,"*")</f>
        <v>1483512.18</v>
      </c>
      <c r="D23" s="52">
        <f>IF('Town Data'!E19&gt;9,'Town Data'!D19,"*")</f>
        <v>367529.78</v>
      </c>
      <c r="E23" s="53" t="str">
        <f>IF('Town Data'!G19&gt;9,'Town Data'!F19,"*")</f>
        <v>*</v>
      </c>
      <c r="F23" s="52">
        <f>IF('Town Data'!I19&gt;9,'Town Data'!H19,"*")</f>
        <v>1110925.65</v>
      </c>
      <c r="G23" s="52">
        <f>IF('Town Data'!K19&gt;9,'Town Data'!J19,"*")</f>
        <v>273506.16</v>
      </c>
      <c r="H23" s="53" t="str">
        <f>IF('Town Data'!M19&gt;9,'Town Data'!L19,"*")</f>
        <v>*</v>
      </c>
      <c r="I23" s="22">
        <f t="shared" si="0"/>
        <v>0.3353838575965908</v>
      </c>
      <c r="J23" s="22">
        <f t="shared" si="1"/>
        <v>0.34377148946115166</v>
      </c>
      <c r="K23" s="22">
        <f t="shared" si="2"/>
      </c>
      <c r="L23" s="15"/>
    </row>
    <row r="24" spans="1:12" ht="15">
      <c r="A24" s="15"/>
      <c r="B24" s="15" t="str">
        <f>'Town Data'!A20</f>
        <v>BRANDON</v>
      </c>
      <c r="C24" s="47">
        <f>IF('Town Data'!C20&gt;9,'Town Data'!B20,"*")</f>
        <v>108137964.97</v>
      </c>
      <c r="D24" s="48">
        <f>IF('Town Data'!E20&gt;9,'Town Data'!D20,"*")</f>
        <v>16011037.45</v>
      </c>
      <c r="E24" s="49">
        <f>IF('Town Data'!G20&gt;9,'Town Data'!F20,"*")</f>
        <v>1217731.5</v>
      </c>
      <c r="F24" s="50">
        <f>IF('Town Data'!I20&gt;9,'Town Data'!H20,"*")</f>
        <v>113793102.41</v>
      </c>
      <c r="G24" s="48">
        <f>IF('Town Data'!K20&gt;9,'Town Data'!J20,"*")</f>
        <v>15549478.9</v>
      </c>
      <c r="H24" s="49">
        <f>IF('Town Data'!M20&gt;9,'Town Data'!L20,"*")</f>
        <v>1064178.5</v>
      </c>
      <c r="I24" s="9">
        <f t="shared" si="0"/>
        <v>-0.04969666280495953</v>
      </c>
      <c r="J24" s="9">
        <f t="shared" si="1"/>
        <v>0.029683216586762845</v>
      </c>
      <c r="K24" s="9">
        <f t="shared" si="2"/>
        <v>0.14429252235409756</v>
      </c>
      <c r="L24" s="15"/>
    </row>
    <row r="25" spans="1:12" ht="15">
      <c r="A25" s="15"/>
      <c r="B25" s="27" t="str">
        <f>'Town Data'!A21</f>
        <v>BRATTLEBORO</v>
      </c>
      <c r="C25" s="51">
        <f>IF('Town Data'!C21&gt;9,'Town Data'!B21,"*")</f>
        <v>738533062.08</v>
      </c>
      <c r="D25" s="52">
        <f>IF('Town Data'!E21&gt;9,'Town Data'!D21,"*")</f>
        <v>94178671.25</v>
      </c>
      <c r="E25" s="53">
        <f>IF('Town Data'!G21&gt;9,'Town Data'!F21,"*")</f>
        <v>5830760.5</v>
      </c>
      <c r="F25" s="52">
        <f>IF('Town Data'!I21&gt;9,'Town Data'!H21,"*")</f>
        <v>794697061.31</v>
      </c>
      <c r="G25" s="52">
        <f>IF('Town Data'!K21&gt;9,'Town Data'!J21,"*")</f>
        <v>97234162.31</v>
      </c>
      <c r="H25" s="53">
        <f>IF('Town Data'!M21&gt;9,'Town Data'!L21,"*")</f>
        <v>6433789.5</v>
      </c>
      <c r="I25" s="22">
        <f t="shared" si="0"/>
        <v>-0.07067347038809689</v>
      </c>
      <c r="J25" s="22">
        <f t="shared" si="1"/>
        <v>-0.031424048785020094</v>
      </c>
      <c r="K25" s="22">
        <f t="shared" si="2"/>
        <v>-0.09372843174306526</v>
      </c>
      <c r="L25" s="15"/>
    </row>
    <row r="26" spans="1:12" ht="15">
      <c r="A26" s="15"/>
      <c r="B26" s="15" t="str">
        <f>'Town Data'!A22</f>
        <v>BRIDGEWATER</v>
      </c>
      <c r="C26" s="47">
        <f>IF('Town Data'!C22&gt;9,'Town Data'!B22,"*")</f>
        <v>13108286.13</v>
      </c>
      <c r="D26" s="48">
        <f>IF('Town Data'!E22&gt;9,'Town Data'!D22,"*")</f>
        <v>2588448.69</v>
      </c>
      <c r="E26" s="49" t="str">
        <f>IF('Town Data'!G22&gt;9,'Town Data'!F22,"*")</f>
        <v>*</v>
      </c>
      <c r="F26" s="50">
        <f>IF('Town Data'!I22&gt;9,'Town Data'!H22,"*")</f>
        <v>13719953.13</v>
      </c>
      <c r="G26" s="48">
        <f>IF('Town Data'!K22&gt;9,'Town Data'!J22,"*")</f>
        <v>2611916.5</v>
      </c>
      <c r="H26" s="49" t="str">
        <f>IF('Town Data'!M22&gt;9,'Town Data'!L22,"*")</f>
        <v>*</v>
      </c>
      <c r="I26" s="9">
        <f t="shared" si="0"/>
        <v>-0.044582295158321725</v>
      </c>
      <c r="J26" s="9">
        <f t="shared" si="1"/>
        <v>-0.008984900550993899</v>
      </c>
      <c r="K26" s="9">
        <f t="shared" si="2"/>
      </c>
      <c r="L26" s="15"/>
    </row>
    <row r="27" spans="1:12" ht="15">
      <c r="A27" s="15"/>
      <c r="B27" s="27" t="str">
        <f>'Town Data'!A23</f>
        <v>BRIDPORT</v>
      </c>
      <c r="C27" s="51">
        <f>IF('Town Data'!C23&gt;9,'Town Data'!B23,"*")</f>
        <v>17444835.79</v>
      </c>
      <c r="D27" s="52">
        <f>IF('Town Data'!E23&gt;9,'Town Data'!D23,"*")</f>
        <v>4251233.05</v>
      </c>
      <c r="E27" s="53" t="str">
        <f>IF('Town Data'!G23&gt;9,'Town Data'!F23,"*")</f>
        <v>*</v>
      </c>
      <c r="F27" s="52">
        <f>IF('Town Data'!I23&gt;9,'Town Data'!H23,"*")</f>
        <v>15633665.98</v>
      </c>
      <c r="G27" s="52">
        <f>IF('Town Data'!K23&gt;9,'Town Data'!J23,"*")</f>
        <v>3400928.52</v>
      </c>
      <c r="H27" s="53" t="str">
        <f>IF('Town Data'!M23&gt;9,'Town Data'!L23,"*")</f>
        <v>*</v>
      </c>
      <c r="I27" s="22">
        <f t="shared" si="0"/>
        <v>0.11585061445709605</v>
      </c>
      <c r="J27" s="22">
        <f t="shared" si="1"/>
        <v>0.25002128830393644</v>
      </c>
      <c r="K27" s="22">
        <f t="shared" si="2"/>
      </c>
      <c r="L27" s="15"/>
    </row>
    <row r="28" spans="1:12" ht="15">
      <c r="A28" s="15"/>
      <c r="B28" s="15" t="str">
        <f>'Town Data'!A24</f>
        <v>BRIGHTON</v>
      </c>
      <c r="C28" s="47">
        <f>IF('Town Data'!C24&gt;9,'Town Data'!B24,"*")</f>
        <v>7304353.7</v>
      </c>
      <c r="D28" s="48">
        <f>IF('Town Data'!E24&gt;9,'Town Data'!D24,"*")</f>
        <v>3111838.2</v>
      </c>
      <c r="E28" s="49" t="str">
        <f>IF('Town Data'!G24&gt;9,'Town Data'!F24,"*")</f>
        <v>*</v>
      </c>
      <c r="F28" s="50">
        <f>IF('Town Data'!I24&gt;9,'Town Data'!H24,"*")</f>
        <v>8358651.67</v>
      </c>
      <c r="G28" s="48">
        <f>IF('Town Data'!K24&gt;9,'Town Data'!J24,"*")</f>
        <v>3268565.53</v>
      </c>
      <c r="H28" s="49">
        <f>IF('Town Data'!M24&gt;9,'Town Data'!L24,"*")</f>
        <v>106004.833333333</v>
      </c>
      <c r="I28" s="9">
        <f t="shared" si="0"/>
        <v>-0.12613254046510586</v>
      </c>
      <c r="J28" s="9">
        <f t="shared" si="1"/>
        <v>-0.04794988154941462</v>
      </c>
      <c r="K28" s="9">
        <f t="shared" si="2"/>
      </c>
      <c r="L28" s="15"/>
    </row>
    <row r="29" spans="1:12" ht="15">
      <c r="A29" s="15"/>
      <c r="B29" s="27" t="str">
        <f>'Town Data'!A25</f>
        <v>BRISTOL</v>
      </c>
      <c r="C29" s="51">
        <f>IF('Town Data'!C25&gt;9,'Town Data'!B25,"*")</f>
        <v>69747429.59</v>
      </c>
      <c r="D29" s="52">
        <f>IF('Town Data'!E25&gt;9,'Town Data'!D25,"*")</f>
        <v>17200564.06</v>
      </c>
      <c r="E29" s="53">
        <f>IF('Town Data'!G25&gt;9,'Town Data'!F25,"*")</f>
        <v>896155.333333334</v>
      </c>
      <c r="F29" s="52">
        <f>IF('Town Data'!I25&gt;9,'Town Data'!H25,"*")</f>
        <v>65166217.96</v>
      </c>
      <c r="G29" s="52">
        <f>IF('Town Data'!K25&gt;9,'Town Data'!J25,"*")</f>
        <v>15536735.36</v>
      </c>
      <c r="H29" s="53">
        <f>IF('Town Data'!M25&gt;9,'Town Data'!L25,"*")</f>
        <v>1062084</v>
      </c>
      <c r="I29" s="22">
        <f t="shared" si="0"/>
        <v>0.07030040676615634</v>
      </c>
      <c r="J29" s="22">
        <f t="shared" si="1"/>
        <v>0.10708998135371467</v>
      </c>
      <c r="K29" s="22">
        <f t="shared" si="2"/>
        <v>-0.15622932523855557</v>
      </c>
      <c r="L29" s="15"/>
    </row>
    <row r="30" spans="1:12" ht="15">
      <c r="A30" s="15"/>
      <c r="B30" s="15" t="str">
        <f>'Town Data'!A26</f>
        <v>BROOKFIELD</v>
      </c>
      <c r="C30" s="47">
        <f>IF('Town Data'!C26&gt;9,'Town Data'!B26,"*")</f>
        <v>37677518.98</v>
      </c>
      <c r="D30" s="48">
        <f>IF('Town Data'!E26&gt;9,'Town Data'!D26,"*")</f>
        <v>295094.18</v>
      </c>
      <c r="E30" s="49" t="str">
        <f>IF('Town Data'!G26&gt;9,'Town Data'!F26,"*")</f>
        <v>*</v>
      </c>
      <c r="F30" s="50">
        <f>IF('Town Data'!I26&gt;9,'Town Data'!H26,"*")</f>
        <v>28070336.11</v>
      </c>
      <c r="G30" s="48">
        <f>IF('Town Data'!K26&gt;9,'Town Data'!J26,"*")</f>
        <v>180134.89</v>
      </c>
      <c r="H30" s="49" t="str">
        <f>IF('Town Data'!M26&gt;9,'Town Data'!L26,"*")</f>
        <v>*</v>
      </c>
      <c r="I30" s="9">
        <f t="shared" si="0"/>
        <v>0.34225393071005866</v>
      </c>
      <c r="J30" s="9">
        <f t="shared" si="1"/>
        <v>0.6381844738684437</v>
      </c>
      <c r="K30" s="9">
        <f t="shared" si="2"/>
      </c>
      <c r="L30" s="15"/>
    </row>
    <row r="31" spans="1:12" ht="15">
      <c r="A31" s="15"/>
      <c r="B31" s="27" t="str">
        <f>'Town Data'!A27</f>
        <v>BROWNINGTON</v>
      </c>
      <c r="C31" s="51">
        <f>IF('Town Data'!C27&gt;9,'Town Data'!B27,"*")</f>
        <v>2853705.23</v>
      </c>
      <c r="D31" s="52">
        <f>IF('Town Data'!E27&gt;9,'Town Data'!D27,"*")</f>
        <v>221446</v>
      </c>
      <c r="E31" s="53" t="str">
        <f>IF('Town Data'!G27&gt;9,'Town Data'!F27,"*")</f>
        <v>*</v>
      </c>
      <c r="F31" s="52">
        <f>IF('Town Data'!I27&gt;9,'Town Data'!H27,"*")</f>
        <v>2019850.83</v>
      </c>
      <c r="G31" s="52">
        <f>IF('Town Data'!K27&gt;9,'Town Data'!J27,"*")</f>
        <v>216497.38</v>
      </c>
      <c r="H31" s="53" t="str">
        <f>IF('Town Data'!M27&gt;9,'Town Data'!L27,"*")</f>
        <v>*</v>
      </c>
      <c r="I31" s="22">
        <f t="shared" si="0"/>
        <v>0.41282969396309327</v>
      </c>
      <c r="J31" s="22">
        <f t="shared" si="1"/>
        <v>0.022857643819985236</v>
      </c>
      <c r="K31" s="22">
        <f t="shared" si="2"/>
      </c>
      <c r="L31" s="15"/>
    </row>
    <row r="32" spans="1:12" ht="15">
      <c r="A32" s="15"/>
      <c r="B32" s="15" t="str">
        <f>'Town Data'!A28</f>
        <v>BURKE</v>
      </c>
      <c r="C32" s="47">
        <f>IF('Town Data'!C28&gt;9,'Town Data'!B28,"*")</f>
        <v>13573768.67</v>
      </c>
      <c r="D32" s="48">
        <f>IF('Town Data'!E28&gt;9,'Town Data'!D28,"*")</f>
        <v>5608167.78</v>
      </c>
      <c r="E32" s="49">
        <f>IF('Town Data'!G28&gt;9,'Town Data'!F28,"*")</f>
        <v>349270.833333334</v>
      </c>
      <c r="F32" s="50">
        <f>IF('Town Data'!I28&gt;9,'Town Data'!H28,"*")</f>
        <v>10723842.17</v>
      </c>
      <c r="G32" s="48">
        <f>IF('Town Data'!K28&gt;9,'Town Data'!J28,"*")</f>
        <v>4489204.1</v>
      </c>
      <c r="H32" s="49">
        <f>IF('Town Data'!M28&gt;9,'Town Data'!L28,"*")</f>
        <v>123300.333333333</v>
      </c>
      <c r="I32" s="9">
        <f t="shared" si="0"/>
        <v>0.26575610260030524</v>
      </c>
      <c r="J32" s="9">
        <f t="shared" si="1"/>
        <v>0.24925658425732988</v>
      </c>
      <c r="K32" s="9">
        <f t="shared" si="2"/>
        <v>1.8326836099388888</v>
      </c>
      <c r="L32" s="15"/>
    </row>
    <row r="33" spans="1:12" ht="15">
      <c r="A33" s="15"/>
      <c r="B33" s="27" t="str">
        <f>'Town Data'!A29</f>
        <v>BURLINGTON</v>
      </c>
      <c r="C33" s="51">
        <f>IF('Town Data'!C29&gt;9,'Town Data'!B29,"*")</f>
        <v>1147244445.26</v>
      </c>
      <c r="D33" s="52">
        <f>IF('Town Data'!E29&gt;9,'Town Data'!D29,"*")</f>
        <v>231532438.8</v>
      </c>
      <c r="E33" s="53">
        <f>IF('Town Data'!G29&gt;9,'Town Data'!F29,"*")</f>
        <v>8465753.5</v>
      </c>
      <c r="F33" s="52">
        <f>IF('Town Data'!I29&gt;9,'Town Data'!H29,"*")</f>
        <v>1191266904.53</v>
      </c>
      <c r="G33" s="52">
        <f>IF('Town Data'!K29&gt;9,'Town Data'!J29,"*")</f>
        <v>240301194.99</v>
      </c>
      <c r="H33" s="53">
        <f>IF('Town Data'!M29&gt;9,'Town Data'!L29,"*")</f>
        <v>9247165.16666667</v>
      </c>
      <c r="I33" s="22">
        <f t="shared" si="0"/>
        <v>-0.03695432073416705</v>
      </c>
      <c r="J33" s="22">
        <f t="shared" si="1"/>
        <v>-0.036490689071957814</v>
      </c>
      <c r="K33" s="22">
        <f t="shared" si="2"/>
        <v>-0.08450283439117436</v>
      </c>
      <c r="L33" s="15"/>
    </row>
    <row r="34" spans="1:12" ht="15">
      <c r="A34" s="15"/>
      <c r="B34" s="15" t="str">
        <f>'Town Data'!A30</f>
        <v>CABOT</v>
      </c>
      <c r="C34" s="47">
        <f>IF('Town Data'!C30&gt;9,'Town Data'!B30,"*")</f>
        <v>995396814.8</v>
      </c>
      <c r="D34" s="48">
        <f>IF('Town Data'!E30&gt;9,'Town Data'!D30,"*")</f>
        <v>3051054.69</v>
      </c>
      <c r="E34" s="49" t="str">
        <f>IF('Town Data'!G30&gt;9,'Town Data'!F30,"*")</f>
        <v>*</v>
      </c>
      <c r="F34" s="50">
        <f>IF('Town Data'!I30&gt;9,'Town Data'!H30,"*")</f>
        <v>599433490.68</v>
      </c>
      <c r="G34" s="48">
        <f>IF('Town Data'!K30&gt;9,'Town Data'!J30,"*")</f>
        <v>2638137.82</v>
      </c>
      <c r="H34" s="49" t="str">
        <f>IF('Town Data'!M30&gt;9,'Town Data'!L30,"*")</f>
        <v>*</v>
      </c>
      <c r="I34" s="9">
        <f t="shared" si="0"/>
        <v>0.6605625649491447</v>
      </c>
      <c r="J34" s="9">
        <f t="shared" si="1"/>
        <v>0.1565183088122364</v>
      </c>
      <c r="K34" s="9">
        <f t="shared" si="2"/>
      </c>
      <c r="L34" s="15"/>
    </row>
    <row r="35" spans="1:12" ht="15">
      <c r="A35" s="15"/>
      <c r="B35" s="27" t="str">
        <f>'Town Data'!A31</f>
        <v>CALAIS</v>
      </c>
      <c r="C35" s="51">
        <f>IF('Town Data'!C31&gt;9,'Town Data'!B31,"*")</f>
        <v>3513507.01</v>
      </c>
      <c r="D35" s="52">
        <f>IF('Town Data'!E31&gt;9,'Town Data'!D31,"*")</f>
        <v>618245.41</v>
      </c>
      <c r="E35" s="53" t="str">
        <f>IF('Town Data'!G31&gt;9,'Town Data'!F31,"*")</f>
        <v>*</v>
      </c>
      <c r="F35" s="52">
        <f>IF('Town Data'!I31&gt;9,'Town Data'!H31,"*")</f>
        <v>4178637.69</v>
      </c>
      <c r="G35" s="52">
        <f>IF('Town Data'!K31&gt;9,'Town Data'!J31,"*")</f>
        <v>714309.74</v>
      </c>
      <c r="H35" s="53" t="str">
        <f>IF('Town Data'!M31&gt;9,'Town Data'!L31,"*")</f>
        <v>*</v>
      </c>
      <c r="I35" s="22">
        <f t="shared" si="0"/>
        <v>-0.15917404889917608</v>
      </c>
      <c r="J35" s="22">
        <f t="shared" si="1"/>
        <v>-0.13448553844442881</v>
      </c>
      <c r="K35" s="22">
        <f t="shared" si="2"/>
      </c>
      <c r="L35" s="15"/>
    </row>
    <row r="36" spans="1:12" ht="15">
      <c r="A36" s="15"/>
      <c r="B36" s="15" t="str">
        <f>'Town Data'!A32</f>
        <v>CAMBRIDGE</v>
      </c>
      <c r="C36" s="47">
        <f>IF('Town Data'!C32&gt;9,'Town Data'!B32,"*")</f>
        <v>59029157.09</v>
      </c>
      <c r="D36" s="48">
        <f>IF('Town Data'!E32&gt;9,'Town Data'!D32,"*")</f>
        <v>23740419.44</v>
      </c>
      <c r="E36" s="49">
        <f>IF('Town Data'!G32&gt;9,'Town Data'!F32,"*")</f>
        <v>856957.666666666</v>
      </c>
      <c r="F36" s="50">
        <f>IF('Town Data'!I32&gt;9,'Town Data'!H32,"*")</f>
        <v>53727548.69</v>
      </c>
      <c r="G36" s="48">
        <f>IF('Town Data'!K32&gt;9,'Town Data'!J32,"*")</f>
        <v>22123893.33</v>
      </c>
      <c r="H36" s="49">
        <f>IF('Town Data'!M32&gt;9,'Town Data'!L32,"*")</f>
        <v>972658.833333333</v>
      </c>
      <c r="I36" s="9">
        <f t="shared" si="0"/>
        <v>0.09867579164256128</v>
      </c>
      <c r="J36" s="9">
        <f t="shared" si="1"/>
        <v>0.07306698174177119</v>
      </c>
      <c r="K36" s="9">
        <f t="shared" si="2"/>
        <v>-0.11895349397090793</v>
      </c>
      <c r="L36" s="15"/>
    </row>
    <row r="37" spans="1:12" ht="15">
      <c r="A37" s="15"/>
      <c r="B37" s="27" t="str">
        <f>'Town Data'!A33</f>
        <v>CANAAN</v>
      </c>
      <c r="C37" s="51">
        <f>IF('Town Data'!C33&gt;9,'Town Data'!B33,"*")</f>
        <v>2979851.1</v>
      </c>
      <c r="D37" s="52">
        <f>IF('Town Data'!E33&gt;9,'Town Data'!D33,"*")</f>
        <v>266774.6</v>
      </c>
      <c r="E37" s="53" t="str">
        <f>IF('Town Data'!G33&gt;9,'Town Data'!F33,"*")</f>
        <v>*</v>
      </c>
      <c r="F37" s="52">
        <f>IF('Town Data'!I33&gt;9,'Town Data'!H33,"*")</f>
        <v>1744103.34</v>
      </c>
      <c r="G37" s="52">
        <f>IF('Town Data'!K33&gt;9,'Town Data'!J33,"*")</f>
        <v>267509.11</v>
      </c>
      <c r="H37" s="53" t="str">
        <f>IF('Town Data'!M33&gt;9,'Town Data'!L33,"*")</f>
        <v>*</v>
      </c>
      <c r="I37" s="22">
        <f t="shared" si="0"/>
        <v>0.7085289797105715</v>
      </c>
      <c r="J37" s="22">
        <f t="shared" si="1"/>
        <v>-0.002745738266633272</v>
      </c>
      <c r="K37" s="22">
        <f>_xlfn.IFERROR((E37-H37)/H37,"")</f>
      </c>
      <c r="L37" s="15"/>
    </row>
    <row r="38" spans="1:12" ht="15">
      <c r="A38" s="15"/>
      <c r="B38" s="15" t="str">
        <f>'Town Data'!A34</f>
        <v>CASTLETON</v>
      </c>
      <c r="C38" s="47">
        <f>IF('Town Data'!C34&gt;9,'Town Data'!B34,"*")</f>
        <v>97745558.85</v>
      </c>
      <c r="D38" s="48">
        <f>IF('Town Data'!E34&gt;9,'Town Data'!D34,"*")</f>
        <v>19973751.69</v>
      </c>
      <c r="E38" s="49">
        <f>IF('Town Data'!G34&gt;9,'Town Data'!F34,"*")</f>
        <v>545657.166666667</v>
      </c>
      <c r="F38" s="50">
        <f>IF('Town Data'!I34&gt;9,'Town Data'!H34,"*")</f>
        <v>96382400.82</v>
      </c>
      <c r="G38" s="48">
        <f>IF('Town Data'!K34&gt;9,'Town Data'!J34,"*")</f>
        <v>19809078.98</v>
      </c>
      <c r="H38" s="49">
        <f>IF('Town Data'!M34&gt;9,'Town Data'!L34,"*")</f>
        <v>501393.333333333</v>
      </c>
      <c r="I38" s="9">
        <f t="shared" si="0"/>
        <v>0.01414322551007815</v>
      </c>
      <c r="J38" s="9">
        <f t="shared" si="1"/>
        <v>0.008312991743142662</v>
      </c>
      <c r="K38" s="9">
        <f t="shared" si="2"/>
        <v>0.08828165512106394</v>
      </c>
      <c r="L38" s="15"/>
    </row>
    <row r="39" spans="1:12" ht="15">
      <c r="A39" s="15"/>
      <c r="B39" s="27" t="str">
        <f>'Town Data'!A35</f>
        <v>CAVENDISH</v>
      </c>
      <c r="C39" s="51">
        <f>IF('Town Data'!C35&gt;9,'Town Data'!B35,"*")</f>
        <v>7108133.2</v>
      </c>
      <c r="D39" s="52">
        <f>IF('Town Data'!E35&gt;9,'Town Data'!D35,"*")</f>
        <v>1219195.74</v>
      </c>
      <c r="E39" s="53" t="str">
        <f>IF('Town Data'!G35&gt;9,'Town Data'!F35,"*")</f>
        <v>*</v>
      </c>
      <c r="F39" s="52">
        <f>IF('Town Data'!I35&gt;9,'Town Data'!H35,"*")</f>
        <v>8075919.66</v>
      </c>
      <c r="G39" s="52">
        <f>IF('Town Data'!K35&gt;9,'Town Data'!J35,"*")</f>
        <v>1068659.29</v>
      </c>
      <c r="H39" s="53" t="str">
        <f>IF('Town Data'!M35&gt;9,'Town Data'!L35,"*")</f>
        <v>*</v>
      </c>
      <c r="I39" s="22">
        <f t="shared" si="0"/>
        <v>-0.11983606830482016</v>
      </c>
      <c r="J39" s="22">
        <f t="shared" si="1"/>
        <v>0.14086477459059935</v>
      </c>
      <c r="K39" s="22">
        <f t="shared" si="2"/>
      </c>
      <c r="L39" s="15"/>
    </row>
    <row r="40" spans="1:12" ht="15">
      <c r="A40" s="15"/>
      <c r="B40" s="15" t="str">
        <f>'Town Data'!A36</f>
        <v>CHARLESTON</v>
      </c>
      <c r="C40" s="47">
        <f>IF('Town Data'!C36&gt;9,'Town Data'!B36,"*")</f>
        <v>3757560.02</v>
      </c>
      <c r="D40" s="48">
        <f>IF('Town Data'!E36&gt;9,'Town Data'!D36,"*")</f>
        <v>721692.61</v>
      </c>
      <c r="E40" s="49" t="str">
        <f>IF('Town Data'!G36&gt;9,'Town Data'!F36,"*")</f>
        <v>*</v>
      </c>
      <c r="F40" s="50">
        <f>IF('Town Data'!I36&gt;9,'Town Data'!H36,"*")</f>
        <v>2806730.02</v>
      </c>
      <c r="G40" s="48">
        <f>IF('Town Data'!K36&gt;9,'Town Data'!J36,"*")</f>
        <v>753619.85</v>
      </c>
      <c r="H40" s="49" t="str">
        <f>IF('Town Data'!M36&gt;9,'Town Data'!L36,"*")</f>
        <v>*</v>
      </c>
      <c r="I40" s="9">
        <f t="shared" si="0"/>
        <v>0.33876788762176707</v>
      </c>
      <c r="J40" s="9">
        <f t="shared" si="1"/>
        <v>-0.04236517920805827</v>
      </c>
      <c r="K40" s="9">
        <f t="shared" si="2"/>
      </c>
      <c r="L40" s="15"/>
    </row>
    <row r="41" spans="1:12" ht="15">
      <c r="A41" s="15"/>
      <c r="B41" s="27" t="str">
        <f>'Town Data'!A37</f>
        <v>CHARLOTTE</v>
      </c>
      <c r="C41" s="51">
        <f>IF('Town Data'!C37&gt;9,'Town Data'!B37,"*")</f>
        <v>24204905.75</v>
      </c>
      <c r="D41" s="52">
        <f>IF('Town Data'!E37&gt;9,'Town Data'!D37,"*")</f>
        <v>6266989.58</v>
      </c>
      <c r="E41" s="53">
        <f>IF('Town Data'!G37&gt;9,'Town Data'!F37,"*")</f>
        <v>244716.333333333</v>
      </c>
      <c r="F41" s="52">
        <f>IF('Town Data'!I37&gt;9,'Town Data'!H37,"*")</f>
        <v>20588055.7</v>
      </c>
      <c r="G41" s="52">
        <f>IF('Town Data'!K37&gt;9,'Town Data'!J37,"*")</f>
        <v>5571046.15</v>
      </c>
      <c r="H41" s="53">
        <f>IF('Town Data'!M37&gt;9,'Town Data'!L37,"*")</f>
        <v>208605</v>
      </c>
      <c r="I41" s="22">
        <f t="shared" si="0"/>
        <v>0.175677106313638</v>
      </c>
      <c r="J41" s="22">
        <f t="shared" si="1"/>
        <v>0.12492149791291886</v>
      </c>
      <c r="K41" s="22">
        <f t="shared" si="2"/>
        <v>0.1731086662991443</v>
      </c>
      <c r="L41" s="15"/>
    </row>
    <row r="42" spans="1:12" ht="15">
      <c r="A42" s="15"/>
      <c r="B42" s="15" t="str">
        <f>'Town Data'!A38</f>
        <v>CHELSEA</v>
      </c>
      <c r="C42" s="47">
        <f>IF('Town Data'!C38&gt;9,'Town Data'!B38,"*")</f>
        <v>18074231.48</v>
      </c>
      <c r="D42" s="48">
        <f>IF('Town Data'!E38&gt;9,'Town Data'!D38,"*")</f>
        <v>991160.64</v>
      </c>
      <c r="E42" s="49" t="str">
        <f>IF('Town Data'!G38&gt;9,'Town Data'!F38,"*")</f>
        <v>*</v>
      </c>
      <c r="F42" s="50">
        <f>IF('Town Data'!I38&gt;9,'Town Data'!H38,"*")</f>
        <v>16591988.5</v>
      </c>
      <c r="G42" s="48">
        <f>IF('Town Data'!K38&gt;9,'Town Data'!J38,"*")</f>
        <v>1195143.83</v>
      </c>
      <c r="H42" s="49" t="str">
        <f>IF('Town Data'!M38&gt;9,'Town Data'!L38,"*")</f>
        <v>*</v>
      </c>
      <c r="I42" s="9">
        <f t="shared" si="0"/>
        <v>0.08933486061661629</v>
      </c>
      <c r="J42" s="9">
        <f t="shared" si="1"/>
        <v>-0.17067668750797974</v>
      </c>
      <c r="K42" s="9">
        <f t="shared" si="2"/>
      </c>
      <c r="L42" s="15"/>
    </row>
    <row r="43" spans="1:12" ht="15">
      <c r="A43" s="15"/>
      <c r="B43" s="27" t="str">
        <f>'Town Data'!A39</f>
        <v>CHESTER</v>
      </c>
      <c r="C43" s="51">
        <f>IF('Town Data'!C39&gt;9,'Town Data'!B39,"*")</f>
        <v>66346764.49</v>
      </c>
      <c r="D43" s="52">
        <f>IF('Town Data'!E39&gt;9,'Town Data'!D39,"*")</f>
        <v>8871046.48</v>
      </c>
      <c r="E43" s="53">
        <f>IF('Town Data'!G39&gt;9,'Town Data'!F39,"*")</f>
        <v>603541.333333333</v>
      </c>
      <c r="F43" s="52">
        <f>IF('Town Data'!I39&gt;9,'Town Data'!H39,"*")</f>
        <v>56662728.98</v>
      </c>
      <c r="G43" s="52">
        <f>IF('Town Data'!K39&gt;9,'Town Data'!J39,"*")</f>
        <v>8579224</v>
      </c>
      <c r="H43" s="53">
        <f>IF('Town Data'!M39&gt;9,'Town Data'!L39,"*")</f>
        <v>925743.5</v>
      </c>
      <c r="I43" s="22">
        <f t="shared" si="0"/>
        <v>0.1709066203538862</v>
      </c>
      <c r="J43" s="22">
        <f t="shared" si="1"/>
        <v>0.03401502047271413</v>
      </c>
      <c r="K43" s="22">
        <f t="shared" si="2"/>
        <v>-0.3480469122026425</v>
      </c>
      <c r="L43" s="15"/>
    </row>
    <row r="44" spans="1:12" ht="15">
      <c r="A44" s="15"/>
      <c r="B44" s="15" t="str">
        <f>'Town Data'!A40</f>
        <v>CHITTENDEN</v>
      </c>
      <c r="C44" s="47">
        <f>IF('Town Data'!C40&gt;9,'Town Data'!B40,"*")</f>
        <v>2554645.9</v>
      </c>
      <c r="D44" s="48">
        <f>IF('Town Data'!E40&gt;9,'Town Data'!D40,"*")</f>
        <v>1130519.64</v>
      </c>
      <c r="E44" s="49" t="str">
        <f>IF('Town Data'!G40&gt;9,'Town Data'!F40,"*")</f>
        <v>*</v>
      </c>
      <c r="F44" s="50">
        <f>IF('Town Data'!I40&gt;9,'Town Data'!H40,"*")</f>
        <v>2437204.92</v>
      </c>
      <c r="G44" s="48">
        <f>IF('Town Data'!K40&gt;9,'Town Data'!J40,"*")</f>
        <v>832981.58</v>
      </c>
      <c r="H44" s="49" t="str">
        <f>IF('Town Data'!M40&gt;9,'Town Data'!L40,"*")</f>
        <v>*</v>
      </c>
      <c r="I44" s="9">
        <f t="shared" si="0"/>
        <v>0.04818674828540884</v>
      </c>
      <c r="J44" s="9">
        <f t="shared" si="1"/>
        <v>0.35719644604866285</v>
      </c>
      <c r="K44" s="9">
        <f t="shared" si="2"/>
      </c>
      <c r="L44" s="15"/>
    </row>
    <row r="45" spans="1:12" ht="15">
      <c r="A45" s="15"/>
      <c r="B45" s="27" t="str">
        <f>'Town Data'!A41</f>
        <v>CLARENDON</v>
      </c>
      <c r="C45" s="51">
        <f>IF('Town Data'!C41&gt;9,'Town Data'!B41,"*")</f>
        <v>116924319.36</v>
      </c>
      <c r="D45" s="52">
        <f>IF('Town Data'!E41&gt;9,'Town Data'!D41,"*")</f>
        <v>16949661.04</v>
      </c>
      <c r="E45" s="53">
        <f>IF('Town Data'!G41&gt;9,'Town Data'!F41,"*")</f>
        <v>678052</v>
      </c>
      <c r="F45" s="52">
        <f>IF('Town Data'!I41&gt;9,'Town Data'!H41,"*")</f>
        <v>101144277.81</v>
      </c>
      <c r="G45" s="52">
        <f>IF('Town Data'!K41&gt;9,'Town Data'!J41,"*")</f>
        <v>17161949.99</v>
      </c>
      <c r="H45" s="53">
        <f>IF('Town Data'!M41&gt;9,'Town Data'!L41,"*")</f>
        <v>782934.333333333</v>
      </c>
      <c r="I45" s="22">
        <f t="shared" si="0"/>
        <v>0.15601516854609293</v>
      </c>
      <c r="J45" s="22">
        <f t="shared" si="1"/>
        <v>-0.012369745286735874</v>
      </c>
      <c r="K45" s="22">
        <f t="shared" si="2"/>
        <v>-0.13396057481193577</v>
      </c>
      <c r="L45" s="15"/>
    </row>
    <row r="46" spans="1:12" ht="15">
      <c r="A46" s="15"/>
      <c r="B46" s="15" t="str">
        <f>'Town Data'!A42</f>
        <v>COLCHESTER</v>
      </c>
      <c r="C46" s="47">
        <f>IF('Town Data'!C42&gt;9,'Town Data'!B42,"*")</f>
        <v>1633959643.55</v>
      </c>
      <c r="D46" s="48">
        <f>IF('Town Data'!E42&gt;9,'Town Data'!D42,"*")</f>
        <v>331341476.48</v>
      </c>
      <c r="E46" s="49">
        <f>IF('Town Data'!G42&gt;9,'Town Data'!F42,"*")</f>
        <v>18211358</v>
      </c>
      <c r="F46" s="50">
        <f>IF('Town Data'!I42&gt;9,'Town Data'!H42,"*")</f>
        <v>1551377613.04</v>
      </c>
      <c r="G46" s="48">
        <f>IF('Town Data'!K42&gt;9,'Town Data'!J42,"*")</f>
        <v>332821227.51</v>
      </c>
      <c r="H46" s="49">
        <f>IF('Town Data'!M42&gt;9,'Town Data'!L42,"*")</f>
        <v>19379342.3333333</v>
      </c>
      <c r="I46" s="9">
        <f t="shared" si="0"/>
        <v>0.053231418202675025</v>
      </c>
      <c r="J46" s="9">
        <f t="shared" si="1"/>
        <v>-0.0044460836860398594</v>
      </c>
      <c r="K46" s="9">
        <f t="shared" si="2"/>
        <v>-0.06026955472706189</v>
      </c>
      <c r="L46" s="15"/>
    </row>
    <row r="47" spans="1:12" ht="15">
      <c r="A47" s="15"/>
      <c r="B47" s="27" t="str">
        <f>'Town Data'!A43</f>
        <v>CONCORD</v>
      </c>
      <c r="C47" s="51">
        <f>IF('Town Data'!C43&gt;9,'Town Data'!B43,"*")</f>
        <v>3044862.69</v>
      </c>
      <c r="D47" s="52">
        <f>IF('Town Data'!E43&gt;9,'Town Data'!D43,"*")</f>
        <v>1159476.49</v>
      </c>
      <c r="E47" s="53" t="str">
        <f>IF('Town Data'!G43&gt;9,'Town Data'!F43,"*")</f>
        <v>*</v>
      </c>
      <c r="F47" s="52">
        <f>IF('Town Data'!I43&gt;9,'Town Data'!H43,"*")</f>
        <v>3248967.86</v>
      </c>
      <c r="G47" s="52">
        <f>IF('Town Data'!K43&gt;9,'Town Data'!J43,"*")</f>
        <v>1345081.95</v>
      </c>
      <c r="H47" s="53" t="str">
        <f>IF('Town Data'!M43&gt;9,'Town Data'!L43,"*")</f>
        <v>*</v>
      </c>
      <c r="I47" s="22">
        <f t="shared" si="0"/>
        <v>-0.06282154173110224</v>
      </c>
      <c r="J47" s="22">
        <f t="shared" si="1"/>
        <v>-0.13798821700045857</v>
      </c>
      <c r="K47" s="22">
        <f t="shared" si="2"/>
      </c>
      <c r="L47" s="15"/>
    </row>
    <row r="48" spans="1:12" ht="15">
      <c r="A48" s="15"/>
      <c r="B48" s="15" t="str">
        <f>'Town Data'!A44</f>
        <v>CORINTH</v>
      </c>
      <c r="C48" s="47">
        <f>IF('Town Data'!C44&gt;9,'Town Data'!B44,"*")</f>
        <v>4759732.2</v>
      </c>
      <c r="D48" s="48">
        <f>IF('Town Data'!E44&gt;9,'Town Data'!D44,"*")</f>
        <v>1761030.39</v>
      </c>
      <c r="E48" s="49" t="str">
        <f>IF('Town Data'!G44&gt;9,'Town Data'!F44,"*")</f>
        <v>*</v>
      </c>
      <c r="F48" s="50">
        <f>IF('Town Data'!I44&gt;9,'Town Data'!H44,"*")</f>
        <v>4670615.04</v>
      </c>
      <c r="G48" s="48">
        <f>IF('Town Data'!K44&gt;9,'Town Data'!J44,"*")</f>
        <v>1765863.62</v>
      </c>
      <c r="H48" s="49" t="str">
        <f>IF('Town Data'!M44&gt;9,'Town Data'!L44,"*")</f>
        <v>*</v>
      </c>
      <c r="I48" s="9">
        <f t="shared" si="0"/>
        <v>0.01908039074870965</v>
      </c>
      <c r="J48" s="9">
        <f t="shared" si="1"/>
        <v>-0.002737034698070406</v>
      </c>
      <c r="K48" s="9">
        <f t="shared" si="2"/>
      </c>
      <c r="L48" s="15"/>
    </row>
    <row r="49" spans="1:12" ht="15">
      <c r="A49" s="15"/>
      <c r="B49" s="27" t="str">
        <f>'Town Data'!A45</f>
        <v>CORNWALL</v>
      </c>
      <c r="C49" s="51">
        <f>IF('Town Data'!C45&gt;9,'Town Data'!B45,"*")</f>
        <v>5340303.86</v>
      </c>
      <c r="D49" s="52">
        <f>IF('Town Data'!E45&gt;9,'Town Data'!D45,"*")</f>
        <v>748710.7</v>
      </c>
      <c r="E49" s="53" t="str">
        <f>IF('Town Data'!G45&gt;9,'Town Data'!F45,"*")</f>
        <v>*</v>
      </c>
      <c r="F49" s="52">
        <f>IF('Town Data'!I45&gt;9,'Town Data'!H45,"*")</f>
        <v>4314286.56</v>
      </c>
      <c r="G49" s="52">
        <f>IF('Town Data'!K45&gt;9,'Town Data'!J45,"*")</f>
        <v>671432.24</v>
      </c>
      <c r="H49" s="53" t="str">
        <f>IF('Town Data'!M45&gt;9,'Town Data'!L45,"*")</f>
        <v>*</v>
      </c>
      <c r="I49" s="22">
        <f t="shared" si="0"/>
        <v>0.2378185328514666</v>
      </c>
      <c r="J49" s="22">
        <f t="shared" si="1"/>
        <v>0.11509494986418878</v>
      </c>
      <c r="K49" s="22">
        <f t="shared" si="2"/>
      </c>
      <c r="L49" s="15"/>
    </row>
    <row r="50" spans="1:12" ht="15">
      <c r="A50" s="15"/>
      <c r="B50" s="15" t="str">
        <f>'Town Data'!A46</f>
        <v>COVENTRY</v>
      </c>
      <c r="C50" s="47">
        <f>IF('Town Data'!C46&gt;9,'Town Data'!B46,"*")</f>
        <v>9486750.89</v>
      </c>
      <c r="D50" s="48">
        <f>IF('Town Data'!E46&gt;9,'Town Data'!D46,"*")</f>
        <v>3363900.48</v>
      </c>
      <c r="E50" s="49" t="str">
        <f>IF('Town Data'!G46&gt;9,'Town Data'!F46,"*")</f>
        <v>*</v>
      </c>
      <c r="F50" s="50">
        <f>IF('Town Data'!I46&gt;9,'Town Data'!H46,"*")</f>
        <v>10211731.62</v>
      </c>
      <c r="G50" s="48">
        <f>IF('Town Data'!K46&gt;9,'Town Data'!J46,"*")</f>
        <v>3354522.67</v>
      </c>
      <c r="H50" s="49" t="str">
        <f>IF('Town Data'!M46&gt;9,'Town Data'!L46,"*")</f>
        <v>*</v>
      </c>
      <c r="I50" s="9">
        <f t="shared" si="0"/>
        <v>-0.07099488676142848</v>
      </c>
      <c r="J50" s="9">
        <f t="shared" si="1"/>
        <v>0.0027955721044508716</v>
      </c>
      <c r="K50" s="9">
        <f t="shared" si="2"/>
      </c>
      <c r="L50" s="15"/>
    </row>
    <row r="51" spans="1:12" ht="15">
      <c r="A51" s="15"/>
      <c r="B51" s="27" t="str">
        <f>'Town Data'!A47</f>
        <v>CRAFTSBURY</v>
      </c>
      <c r="C51" s="51">
        <f>IF('Town Data'!C47&gt;9,'Town Data'!B47,"*")</f>
        <v>5783739</v>
      </c>
      <c r="D51" s="52">
        <f>IF('Town Data'!E47&gt;9,'Town Data'!D47,"*")</f>
        <v>2357114.99</v>
      </c>
      <c r="E51" s="53" t="str">
        <f>IF('Town Data'!G47&gt;9,'Town Data'!F47,"*")</f>
        <v>*</v>
      </c>
      <c r="F51" s="52">
        <f>IF('Town Data'!I47&gt;9,'Town Data'!H47,"*")</f>
        <v>6455504.57</v>
      </c>
      <c r="G51" s="52">
        <f>IF('Town Data'!K47&gt;9,'Town Data'!J47,"*")</f>
        <v>2897557.55</v>
      </c>
      <c r="H51" s="53" t="str">
        <f>IF('Town Data'!M47&gt;9,'Town Data'!L47,"*")</f>
        <v>*</v>
      </c>
      <c r="I51" s="22">
        <f t="shared" si="0"/>
        <v>-0.10406089295046386</v>
      </c>
      <c r="J51" s="22">
        <f t="shared" si="1"/>
        <v>-0.18651659222437175</v>
      </c>
      <c r="K51" s="22">
        <f t="shared" si="2"/>
      </c>
      <c r="L51" s="15"/>
    </row>
    <row r="52" spans="1:12" ht="15">
      <c r="A52" s="15"/>
      <c r="B52" s="15" t="str">
        <f>'Town Data'!A48</f>
        <v>DANBY</v>
      </c>
      <c r="C52" s="47">
        <f>IF('Town Data'!C48&gt;9,'Town Data'!B48,"*")</f>
        <v>12386299.25</v>
      </c>
      <c r="D52" s="48">
        <f>IF('Town Data'!E48&gt;9,'Town Data'!D48,"*")</f>
        <v>2517560.31</v>
      </c>
      <c r="E52" s="49" t="str">
        <f>IF('Town Data'!G48&gt;9,'Town Data'!F48,"*")</f>
        <v>*</v>
      </c>
      <c r="F52" s="50">
        <f>IF('Town Data'!I48&gt;9,'Town Data'!H48,"*")</f>
        <v>10318172.73</v>
      </c>
      <c r="G52" s="48">
        <f>IF('Town Data'!K48&gt;9,'Town Data'!J48,"*")</f>
        <v>2231702.26</v>
      </c>
      <c r="H52" s="49" t="str">
        <f>IF('Town Data'!M48&gt;9,'Town Data'!L48,"*")</f>
        <v>*</v>
      </c>
      <c r="I52" s="9">
        <f t="shared" si="0"/>
        <v>0.2004353458812469</v>
      </c>
      <c r="J52" s="9">
        <f t="shared" si="1"/>
        <v>0.1280896897061888</v>
      </c>
      <c r="K52" s="9">
        <f t="shared" si="2"/>
      </c>
      <c r="L52" s="15"/>
    </row>
    <row r="53" spans="1:12" ht="15">
      <c r="A53" s="15"/>
      <c r="B53" s="27" t="str">
        <f>'Town Data'!A49</f>
        <v>DANVILLE</v>
      </c>
      <c r="C53" s="51">
        <f>IF('Town Data'!C49&gt;9,'Town Data'!B49,"*")</f>
        <v>12072076.36</v>
      </c>
      <c r="D53" s="52">
        <f>IF('Town Data'!E49&gt;9,'Town Data'!D49,"*")</f>
        <v>7329525.03</v>
      </c>
      <c r="E53" s="53">
        <f>IF('Town Data'!G49&gt;9,'Town Data'!F49,"*")</f>
        <v>122394</v>
      </c>
      <c r="F53" s="52">
        <f>IF('Town Data'!I49&gt;9,'Town Data'!H49,"*")</f>
        <v>12838969.75</v>
      </c>
      <c r="G53" s="52">
        <f>IF('Town Data'!K49&gt;9,'Town Data'!J49,"*")</f>
        <v>6957381.47</v>
      </c>
      <c r="H53" s="53">
        <f>IF('Town Data'!M49&gt;9,'Town Data'!L49,"*")</f>
        <v>68932.8333333334</v>
      </c>
      <c r="I53" s="22">
        <f t="shared" si="0"/>
        <v>-0.05973169225669377</v>
      </c>
      <c r="J53" s="22">
        <f t="shared" si="1"/>
        <v>0.053489026238488044</v>
      </c>
      <c r="K53" s="22">
        <f t="shared" si="2"/>
        <v>0.7755544648534667</v>
      </c>
      <c r="L53" s="15"/>
    </row>
    <row r="54" spans="1:12" ht="15">
      <c r="A54" s="15"/>
      <c r="B54" s="15" t="str">
        <f>'Town Data'!A50</f>
        <v>DERBY</v>
      </c>
      <c r="C54" s="47">
        <f>IF('Town Data'!C50&gt;9,'Town Data'!B50,"*")</f>
        <v>254053320.31</v>
      </c>
      <c r="D54" s="48">
        <f>IF('Town Data'!E50&gt;9,'Town Data'!D50,"*")</f>
        <v>82715401.88</v>
      </c>
      <c r="E54" s="49">
        <f>IF('Town Data'!G50&gt;9,'Town Data'!F50,"*")</f>
        <v>1545159.5</v>
      </c>
      <c r="F54" s="50">
        <f>IF('Town Data'!I50&gt;9,'Town Data'!H50,"*")</f>
        <v>225780001.96</v>
      </c>
      <c r="G54" s="48">
        <f>IF('Town Data'!K50&gt;9,'Town Data'!J50,"*")</f>
        <v>65329223.92</v>
      </c>
      <c r="H54" s="49">
        <f>IF('Town Data'!M50&gt;9,'Town Data'!L50,"*")</f>
        <v>2161654.66666667</v>
      </c>
      <c r="I54" s="9">
        <f t="shared" si="0"/>
        <v>0.1252250779721802</v>
      </c>
      <c r="J54" s="9">
        <f t="shared" si="1"/>
        <v>0.2661317082427082</v>
      </c>
      <c r="K54" s="9">
        <f t="shared" si="2"/>
        <v>-0.28519595482719823</v>
      </c>
      <c r="L54" s="15"/>
    </row>
    <row r="55" spans="1:12" ht="15">
      <c r="A55" s="15"/>
      <c r="B55" s="27" t="str">
        <f>'Town Data'!A51</f>
        <v>DORSET</v>
      </c>
      <c r="C55" s="51">
        <f>IF('Town Data'!C51&gt;9,'Town Data'!B51,"*")</f>
        <v>50346336.11</v>
      </c>
      <c r="D55" s="52">
        <f>IF('Town Data'!E51&gt;9,'Town Data'!D51,"*")</f>
        <v>10209127.23</v>
      </c>
      <c r="E55" s="53">
        <f>IF('Town Data'!G51&gt;9,'Town Data'!F51,"*")</f>
        <v>269141.833333334</v>
      </c>
      <c r="F55" s="52">
        <f>IF('Town Data'!I51&gt;9,'Town Data'!H51,"*")</f>
        <v>42482614.28</v>
      </c>
      <c r="G55" s="52">
        <f>IF('Town Data'!K51&gt;9,'Town Data'!J51,"*")</f>
        <v>9098752.23</v>
      </c>
      <c r="H55" s="53">
        <f>IF('Town Data'!M51&gt;9,'Town Data'!L51,"*")</f>
        <v>221517.333333333</v>
      </c>
      <c r="I55" s="22">
        <f t="shared" si="0"/>
        <v>0.18510447069407607</v>
      </c>
      <c r="J55" s="22">
        <f t="shared" si="1"/>
        <v>0.1220359640455887</v>
      </c>
      <c r="K55" s="22">
        <f t="shared" si="2"/>
        <v>0.21499220527513765</v>
      </c>
      <c r="L55" s="15"/>
    </row>
    <row r="56" spans="1:12" ht="15">
      <c r="A56" s="15"/>
      <c r="B56" s="15" t="str">
        <f>'Town Data'!A52</f>
        <v>DOVER</v>
      </c>
      <c r="C56" s="47">
        <f>IF('Town Data'!C52&gt;9,'Town Data'!B52,"*")</f>
        <v>35809722.16</v>
      </c>
      <c r="D56" s="48">
        <f>IF('Town Data'!E52&gt;9,'Town Data'!D52,"*")</f>
        <v>28747572.05</v>
      </c>
      <c r="E56" s="49">
        <f>IF('Town Data'!G52&gt;9,'Town Data'!F52,"*")</f>
        <v>1999391</v>
      </c>
      <c r="F56" s="50">
        <f>IF('Town Data'!I52&gt;9,'Town Data'!H52,"*")</f>
        <v>32686197.54</v>
      </c>
      <c r="G56" s="48">
        <f>IF('Town Data'!K52&gt;9,'Town Data'!J52,"*")</f>
        <v>27238056.02</v>
      </c>
      <c r="H56" s="49">
        <f>IF('Town Data'!M52&gt;9,'Town Data'!L52,"*")</f>
        <v>1200010.5</v>
      </c>
      <c r="I56" s="9">
        <f t="shared" si="0"/>
        <v>0.09556096625120003</v>
      </c>
      <c r="J56" s="9">
        <f t="shared" si="1"/>
        <v>0.055419374601903076</v>
      </c>
      <c r="K56" s="9">
        <f t="shared" si="2"/>
        <v>0.6661445879015225</v>
      </c>
      <c r="L56" s="15"/>
    </row>
    <row r="57" spans="1:12" ht="15">
      <c r="A57" s="15"/>
      <c r="B57" s="27" t="str">
        <f>'Town Data'!A53</f>
        <v>DUMMERSTON</v>
      </c>
      <c r="C57" s="51">
        <f>IF('Town Data'!C53&gt;9,'Town Data'!B53,"*")</f>
        <v>24770700.77</v>
      </c>
      <c r="D57" s="52">
        <f>IF('Town Data'!E53&gt;9,'Town Data'!D53,"*")</f>
        <v>3643293.66</v>
      </c>
      <c r="E57" s="53" t="str">
        <f>IF('Town Data'!G53&gt;9,'Town Data'!F53,"*")</f>
        <v>*</v>
      </c>
      <c r="F57" s="52">
        <f>IF('Town Data'!I53&gt;9,'Town Data'!H53,"*")</f>
        <v>21415242.12</v>
      </c>
      <c r="G57" s="52">
        <f>IF('Town Data'!K53&gt;9,'Town Data'!J53,"*")</f>
        <v>3397556.86</v>
      </c>
      <c r="H57" s="53" t="str">
        <f>IF('Town Data'!M53&gt;9,'Town Data'!L53,"*")</f>
        <v>*</v>
      </c>
      <c r="I57" s="22">
        <f t="shared" si="0"/>
        <v>0.1566855341255417</v>
      </c>
      <c r="J57" s="22">
        <f t="shared" si="1"/>
        <v>0.07232750182729843</v>
      </c>
      <c r="K57" s="22">
        <f t="shared" si="2"/>
      </c>
      <c r="L57" s="15"/>
    </row>
    <row r="58" spans="1:12" ht="15">
      <c r="A58" s="15"/>
      <c r="B58" s="15" t="str">
        <f>'Town Data'!A54</f>
        <v>DUXBURY</v>
      </c>
      <c r="C58" s="47">
        <f>IF('Town Data'!C54&gt;9,'Town Data'!B54,"*")</f>
        <v>3450213.91</v>
      </c>
      <c r="D58" s="48">
        <f>IF('Town Data'!E54&gt;9,'Town Data'!D54,"*")</f>
        <v>922554.83</v>
      </c>
      <c r="E58" s="49" t="str">
        <f>IF('Town Data'!G54&gt;9,'Town Data'!F54,"*")</f>
        <v>*</v>
      </c>
      <c r="F58" s="50">
        <f>IF('Town Data'!I54&gt;9,'Town Data'!H54,"*")</f>
        <v>3470168.46</v>
      </c>
      <c r="G58" s="48">
        <f>IF('Town Data'!K54&gt;9,'Town Data'!J54,"*")</f>
        <v>959882.26</v>
      </c>
      <c r="H58" s="49" t="str">
        <f>IF('Town Data'!M54&gt;9,'Town Data'!L54,"*")</f>
        <v>*</v>
      </c>
      <c r="I58" s="9">
        <f t="shared" si="0"/>
        <v>-0.00575031161455482</v>
      </c>
      <c r="J58" s="9">
        <f t="shared" si="1"/>
        <v>-0.03888750897427779</v>
      </c>
      <c r="K58" s="9">
        <f t="shared" si="2"/>
      </c>
      <c r="L58" s="15"/>
    </row>
    <row r="59" spans="1:12" ht="15">
      <c r="A59" s="15"/>
      <c r="B59" s="27" t="str">
        <f>'Town Data'!A55</f>
        <v>EAST MONTPELIER</v>
      </c>
      <c r="C59" s="51">
        <f>IF('Town Data'!C55&gt;9,'Town Data'!B55,"*")</f>
        <v>53124991.15</v>
      </c>
      <c r="D59" s="52">
        <f>IF('Town Data'!E55&gt;9,'Town Data'!D55,"*")</f>
        <v>14385915.11</v>
      </c>
      <c r="E59" s="53">
        <f>IF('Town Data'!G55&gt;9,'Town Data'!F55,"*")</f>
        <v>705823</v>
      </c>
      <c r="F59" s="52">
        <f>IF('Town Data'!I55&gt;9,'Town Data'!H55,"*")</f>
        <v>47950898.05</v>
      </c>
      <c r="G59" s="52">
        <f>IF('Town Data'!K55&gt;9,'Town Data'!J55,"*")</f>
        <v>13984667.58</v>
      </c>
      <c r="H59" s="53">
        <f>IF('Town Data'!M55&gt;9,'Town Data'!L55,"*")</f>
        <v>542876.833333334</v>
      </c>
      <c r="I59" s="22">
        <f t="shared" si="0"/>
        <v>0.10790398742073198</v>
      </c>
      <c r="J59" s="22">
        <f t="shared" si="1"/>
        <v>0.028691960513515427</v>
      </c>
      <c r="K59" s="22">
        <f t="shared" si="2"/>
        <v>0.3001531040957403</v>
      </c>
      <c r="L59" s="15"/>
    </row>
    <row r="60" spans="1:12" ht="15">
      <c r="A60" s="15"/>
      <c r="B60" s="15" t="str">
        <f>'Town Data'!A56</f>
        <v>EDEN</v>
      </c>
      <c r="C60" s="47">
        <f>IF('Town Data'!C56&gt;9,'Town Data'!B56,"*")</f>
        <v>4038787.91</v>
      </c>
      <c r="D60" s="48">
        <f>IF('Town Data'!E56&gt;9,'Town Data'!D56,"*")</f>
        <v>1563522.08</v>
      </c>
      <c r="E60" s="49" t="str">
        <f>IF('Town Data'!G56&gt;9,'Town Data'!F56,"*")</f>
        <v>*</v>
      </c>
      <c r="F60" s="50">
        <f>IF('Town Data'!I56&gt;9,'Town Data'!H56,"*")</f>
        <v>3604588.56</v>
      </c>
      <c r="G60" s="48">
        <f>IF('Town Data'!K56&gt;9,'Town Data'!J56,"*")</f>
        <v>1399892.32</v>
      </c>
      <c r="H60" s="49" t="str">
        <f>IF('Town Data'!M56&gt;9,'Town Data'!L56,"*")</f>
        <v>*</v>
      </c>
      <c r="I60" s="9">
        <f t="shared" si="0"/>
        <v>0.12045739555917585</v>
      </c>
      <c r="J60" s="9">
        <f t="shared" si="1"/>
        <v>0.11688739031013472</v>
      </c>
      <c r="K60" s="9">
        <f t="shared" si="2"/>
      </c>
      <c r="L60" s="15"/>
    </row>
    <row r="61" spans="1:12" ht="15">
      <c r="A61" s="15"/>
      <c r="B61" s="27" t="str">
        <f>'Town Data'!A57</f>
        <v>ELMORE</v>
      </c>
      <c r="C61" s="51">
        <f>IF('Town Data'!C57&gt;9,'Town Data'!B57,"*")</f>
        <v>498523.53</v>
      </c>
      <c r="D61" s="52">
        <f>IF('Town Data'!E57&gt;9,'Town Data'!D57,"*")</f>
        <v>224447.65</v>
      </c>
      <c r="E61" s="53" t="str">
        <f>IF('Town Data'!G57&gt;9,'Town Data'!F57,"*")</f>
        <v>*</v>
      </c>
      <c r="F61" s="52">
        <f>IF('Town Data'!I57&gt;9,'Town Data'!H57,"*")</f>
        <v>422916.28</v>
      </c>
      <c r="G61" s="52">
        <f>IF('Town Data'!K57&gt;9,'Town Data'!J57,"*")</f>
        <v>221712.36</v>
      </c>
      <c r="H61" s="53" t="str">
        <f>IF('Town Data'!M57&gt;9,'Town Data'!L57,"*")</f>
        <v>*</v>
      </c>
      <c r="I61" s="22">
        <f t="shared" si="0"/>
        <v>0.17877592699907413</v>
      </c>
      <c r="J61" s="22">
        <f t="shared" si="1"/>
        <v>0.012337111020783904</v>
      </c>
      <c r="K61" s="22">
        <f t="shared" si="2"/>
      </c>
      <c r="L61" s="15"/>
    </row>
    <row r="62" spans="1:12" ht="15">
      <c r="A62" s="15"/>
      <c r="B62" s="15" t="str">
        <f>'Town Data'!A58</f>
        <v>ENOSBURG</v>
      </c>
      <c r="C62" s="47">
        <f>IF('Town Data'!C58&gt;9,'Town Data'!B58,"*")</f>
        <v>73405024.46</v>
      </c>
      <c r="D62" s="48">
        <f>IF('Town Data'!E58&gt;9,'Town Data'!D58,"*")</f>
        <v>19222472.28</v>
      </c>
      <c r="E62" s="49">
        <f>IF('Town Data'!G58&gt;9,'Town Data'!F58,"*")</f>
        <v>391801.5</v>
      </c>
      <c r="F62" s="50">
        <f>IF('Town Data'!I58&gt;9,'Town Data'!H58,"*")</f>
        <v>76197884.92</v>
      </c>
      <c r="G62" s="48">
        <f>IF('Town Data'!K58&gt;9,'Town Data'!J58,"*")</f>
        <v>19731135.41</v>
      </c>
      <c r="H62" s="49">
        <f>IF('Town Data'!M58&gt;9,'Town Data'!L58,"*")</f>
        <v>381649.833333334</v>
      </c>
      <c r="I62" s="9">
        <f t="shared" si="0"/>
        <v>-0.03665272944166661</v>
      </c>
      <c r="J62" s="9">
        <f t="shared" si="1"/>
        <v>-0.025779719181401074</v>
      </c>
      <c r="K62" s="9">
        <f t="shared" si="2"/>
        <v>0.026599426437583413</v>
      </c>
      <c r="L62" s="15"/>
    </row>
    <row r="63" spans="1:12" ht="15">
      <c r="A63" s="15"/>
      <c r="B63" s="27" t="str">
        <f>'Town Data'!A59</f>
        <v>ESSEX</v>
      </c>
      <c r="C63" s="51">
        <f>IF('Town Data'!C59&gt;9,'Town Data'!B59,"*")</f>
        <v>629333577.05</v>
      </c>
      <c r="D63" s="52">
        <f>IF('Town Data'!E59&gt;9,'Town Data'!D59,"*")</f>
        <v>146020051.04</v>
      </c>
      <c r="E63" s="53">
        <f>IF('Town Data'!G59&gt;9,'Town Data'!F59,"*")</f>
        <v>5774430</v>
      </c>
      <c r="F63" s="52">
        <f>IF('Town Data'!I59&gt;9,'Town Data'!H59,"*")</f>
        <v>557075792.34</v>
      </c>
      <c r="G63" s="52">
        <f>IF('Town Data'!K59&gt;9,'Town Data'!J59,"*")</f>
        <v>140473591.15</v>
      </c>
      <c r="H63" s="53">
        <f>IF('Town Data'!M59&gt;9,'Town Data'!L59,"*")</f>
        <v>13287420</v>
      </c>
      <c r="I63" s="22">
        <f t="shared" si="0"/>
        <v>0.12970907317024258</v>
      </c>
      <c r="J63" s="22">
        <f t="shared" si="1"/>
        <v>0.03948400439252233</v>
      </c>
      <c r="K63" s="22">
        <f t="shared" si="2"/>
        <v>-0.5654212781713832</v>
      </c>
      <c r="L63" s="15"/>
    </row>
    <row r="64" spans="1:12" ht="15">
      <c r="A64" s="15"/>
      <c r="B64" s="15" t="str">
        <f>'Town Data'!A60</f>
        <v>FAIR HAVEN</v>
      </c>
      <c r="C64" s="47">
        <f>IF('Town Data'!C60&gt;9,'Town Data'!B60,"*")</f>
        <v>70572075.32</v>
      </c>
      <c r="D64" s="48">
        <f>IF('Town Data'!E60&gt;9,'Town Data'!D60,"*")</f>
        <v>14975289.08</v>
      </c>
      <c r="E64" s="49">
        <f>IF('Town Data'!G60&gt;9,'Town Data'!F60,"*")</f>
        <v>69584.6666666668</v>
      </c>
      <c r="F64" s="50">
        <f>IF('Town Data'!I60&gt;9,'Town Data'!H60,"*")</f>
        <v>66930092.77</v>
      </c>
      <c r="G64" s="48">
        <f>IF('Town Data'!K60&gt;9,'Town Data'!J60,"*")</f>
        <v>15206603.91</v>
      </c>
      <c r="H64" s="49">
        <f>IF('Town Data'!M60&gt;9,'Town Data'!L60,"*")</f>
        <v>76778.1666666667</v>
      </c>
      <c r="I64" s="9">
        <f t="shared" si="0"/>
        <v>0.0544147243679368</v>
      </c>
      <c r="J64" s="9">
        <f t="shared" si="1"/>
        <v>-0.015211472026826801</v>
      </c>
      <c r="K64" s="9">
        <f t="shared" si="2"/>
        <v>-0.09369200011287794</v>
      </c>
      <c r="L64" s="15"/>
    </row>
    <row r="65" spans="1:12" ht="15">
      <c r="A65" s="15"/>
      <c r="B65" s="27" t="str">
        <f>'Town Data'!A61</f>
        <v>FAIRFAX</v>
      </c>
      <c r="C65" s="51">
        <f>IF('Town Data'!C61&gt;9,'Town Data'!B61,"*")</f>
        <v>55747995.3</v>
      </c>
      <c r="D65" s="52">
        <f>IF('Town Data'!E61&gt;9,'Town Data'!D61,"*")</f>
        <v>12088457.75</v>
      </c>
      <c r="E65" s="53">
        <f>IF('Town Data'!G61&gt;9,'Town Data'!F61,"*")</f>
        <v>255933.833333333</v>
      </c>
      <c r="F65" s="52">
        <f>IF('Town Data'!I61&gt;9,'Town Data'!H61,"*")</f>
        <v>52195195.4</v>
      </c>
      <c r="G65" s="52">
        <f>IF('Town Data'!K61&gt;9,'Town Data'!J61,"*")</f>
        <v>12937822.74</v>
      </c>
      <c r="H65" s="53">
        <f>IF('Town Data'!M61&gt;9,'Town Data'!L61,"*")</f>
        <v>185752.166666667</v>
      </c>
      <c r="I65" s="22">
        <f t="shared" si="0"/>
        <v>0.06806756585108978</v>
      </c>
      <c r="J65" s="22">
        <f t="shared" si="1"/>
        <v>-0.06564976248855302</v>
      </c>
      <c r="K65" s="22">
        <f t="shared" si="2"/>
        <v>0.3778242155990959</v>
      </c>
      <c r="L65" s="15"/>
    </row>
    <row r="66" spans="1:12" ht="15">
      <c r="A66" s="15"/>
      <c r="B66" s="15" t="str">
        <f>'Town Data'!A62</f>
        <v>FAIRFIELD</v>
      </c>
      <c r="C66" s="47">
        <f>IF('Town Data'!C62&gt;9,'Town Data'!B62,"*")</f>
        <v>8489293.79</v>
      </c>
      <c r="D66" s="48">
        <f>IF('Town Data'!E62&gt;9,'Town Data'!D62,"*")</f>
        <v>1503877.95</v>
      </c>
      <c r="E66" s="49" t="str">
        <f>IF('Town Data'!G62&gt;9,'Town Data'!F62,"*")</f>
        <v>*</v>
      </c>
      <c r="F66" s="50">
        <f>IF('Town Data'!I62&gt;9,'Town Data'!H62,"*")</f>
        <v>8670188.73</v>
      </c>
      <c r="G66" s="48">
        <f>IF('Town Data'!K62&gt;9,'Town Data'!J62,"*")</f>
        <v>1322088.86</v>
      </c>
      <c r="H66" s="49" t="str">
        <f>IF('Town Data'!M62&gt;9,'Town Data'!L62,"*")</f>
        <v>*</v>
      </c>
      <c r="I66" s="9">
        <f t="shared" si="0"/>
        <v>-0.02086401411010592</v>
      </c>
      <c r="J66" s="9">
        <f t="shared" si="1"/>
        <v>0.13750141575203942</v>
      </c>
      <c r="K66" s="9">
        <f t="shared" si="2"/>
      </c>
      <c r="L66" s="15"/>
    </row>
    <row r="67" spans="1:12" ht="15">
      <c r="A67" s="15"/>
      <c r="B67" s="27" t="str">
        <f>'Town Data'!A63</f>
        <v>FAIRLEE</v>
      </c>
      <c r="C67" s="51">
        <f>IF('Town Data'!C63&gt;9,'Town Data'!B63,"*")</f>
        <v>46511775.69</v>
      </c>
      <c r="D67" s="52">
        <f>IF('Town Data'!E63&gt;9,'Town Data'!D63,"*")</f>
        <v>6113093.42</v>
      </c>
      <c r="E67" s="53">
        <f>IF('Town Data'!G63&gt;9,'Town Data'!F63,"*")</f>
        <v>371064</v>
      </c>
      <c r="F67" s="52">
        <f>IF('Town Data'!I63&gt;9,'Town Data'!H63,"*")</f>
        <v>45163519.01</v>
      </c>
      <c r="G67" s="52">
        <f>IF('Town Data'!K63&gt;9,'Town Data'!J63,"*")</f>
        <v>6652152.26</v>
      </c>
      <c r="H67" s="53">
        <f>IF('Town Data'!M63&gt;9,'Town Data'!L63,"*")</f>
        <v>397352.666666666</v>
      </c>
      <c r="I67" s="22">
        <f t="shared" si="0"/>
        <v>0.02985278183707235</v>
      </c>
      <c r="J67" s="22">
        <f t="shared" si="1"/>
        <v>-0.08103525279200387</v>
      </c>
      <c r="K67" s="22">
        <f t="shared" si="2"/>
        <v>-0.06615953250596707</v>
      </c>
      <c r="L67" s="15"/>
    </row>
    <row r="68" spans="1:12" ht="15">
      <c r="A68" s="15"/>
      <c r="B68" s="15" t="str">
        <f>'Town Data'!A64</f>
        <v>FAYSTON</v>
      </c>
      <c r="C68" s="47">
        <f>IF('Town Data'!C64&gt;9,'Town Data'!B64,"*")</f>
        <v>7169143.26</v>
      </c>
      <c r="D68" s="48">
        <f>IF('Town Data'!E64&gt;9,'Town Data'!D64,"*")</f>
        <v>1874611.34</v>
      </c>
      <c r="E68" s="49" t="str">
        <f>IF('Town Data'!G64&gt;9,'Town Data'!F64,"*")</f>
        <v>*</v>
      </c>
      <c r="F68" s="50">
        <f>IF('Town Data'!I64&gt;9,'Town Data'!H64,"*")</f>
        <v>5555700.67</v>
      </c>
      <c r="G68" s="48">
        <f>IF('Town Data'!K64&gt;9,'Town Data'!J64,"*")</f>
        <v>1531939.02</v>
      </c>
      <c r="H68" s="49" t="str">
        <f>IF('Town Data'!M64&gt;9,'Town Data'!L64,"*")</f>
        <v>*</v>
      </c>
      <c r="I68" s="9">
        <f t="shared" si="0"/>
        <v>0.29041208046221106</v>
      </c>
      <c r="J68" s="9">
        <f t="shared" si="1"/>
        <v>0.22368535269765508</v>
      </c>
      <c r="K68" s="9">
        <f t="shared" si="2"/>
      </c>
      <c r="L68" s="15"/>
    </row>
    <row r="69" spans="1:12" ht="15">
      <c r="A69" s="15"/>
      <c r="B69" s="27" t="str">
        <f>'Town Data'!A65</f>
        <v>FERRISBURGH</v>
      </c>
      <c r="C69" s="51">
        <f>IF('Town Data'!C65&gt;9,'Town Data'!B65,"*")</f>
        <v>25024186.95</v>
      </c>
      <c r="D69" s="52">
        <f>IF('Town Data'!E65&gt;9,'Town Data'!D65,"*")</f>
        <v>9100571.01</v>
      </c>
      <c r="E69" s="53">
        <f>IF('Town Data'!G65&gt;9,'Town Data'!F65,"*")</f>
        <v>361925.333333334</v>
      </c>
      <c r="F69" s="52">
        <f>IF('Town Data'!I65&gt;9,'Town Data'!H65,"*")</f>
        <v>25147450.83</v>
      </c>
      <c r="G69" s="52">
        <f>IF('Town Data'!K65&gt;9,'Town Data'!J65,"*")</f>
        <v>8556866.13</v>
      </c>
      <c r="H69" s="53">
        <f>IF('Town Data'!M65&gt;9,'Town Data'!L65,"*")</f>
        <v>301322.666666667</v>
      </c>
      <c r="I69" s="22">
        <f t="shared" si="0"/>
        <v>-0.004901645134263454</v>
      </c>
      <c r="J69" s="22">
        <f t="shared" si="1"/>
        <v>0.06354018769719831</v>
      </c>
      <c r="K69" s="22">
        <f t="shared" si="2"/>
        <v>0.20112216361641222</v>
      </c>
      <c r="L69" s="15"/>
    </row>
    <row r="70" spans="1:12" ht="15">
      <c r="A70" s="15"/>
      <c r="B70" s="15" t="str">
        <f>'Town Data'!A66</f>
        <v>FRANKLIN</v>
      </c>
      <c r="C70" s="47">
        <f>IF('Town Data'!C66&gt;9,'Town Data'!B66,"*")</f>
        <v>5929013.41</v>
      </c>
      <c r="D70" s="48">
        <f>IF('Town Data'!E66&gt;9,'Town Data'!D66,"*")</f>
        <v>1937539.69</v>
      </c>
      <c r="E70" s="49" t="str">
        <f>IF('Town Data'!G66&gt;9,'Town Data'!F66,"*")</f>
        <v>*</v>
      </c>
      <c r="F70" s="50">
        <f>IF('Town Data'!I66&gt;9,'Town Data'!H66,"*")</f>
        <v>5622983.15</v>
      </c>
      <c r="G70" s="48">
        <f>IF('Town Data'!K66&gt;9,'Town Data'!J66,"*")</f>
        <v>1985814.51</v>
      </c>
      <c r="H70" s="49" t="str">
        <f>IF('Town Data'!M66&gt;9,'Town Data'!L66,"*")</f>
        <v>*</v>
      </c>
      <c r="I70" s="9">
        <f t="shared" si="0"/>
        <v>0.05442489366165</v>
      </c>
      <c r="J70" s="9">
        <f t="shared" si="1"/>
        <v>-0.024309833449650875</v>
      </c>
      <c r="K70" s="9">
        <f t="shared" si="2"/>
      </c>
      <c r="L70" s="15"/>
    </row>
    <row r="71" spans="1:12" ht="15">
      <c r="A71" s="15"/>
      <c r="B71" s="27" t="str">
        <f>'Town Data'!A67</f>
        <v>GEORGIA</v>
      </c>
      <c r="C71" s="51">
        <f>IF('Town Data'!C67&gt;9,'Town Data'!B67,"*")</f>
        <v>33155169.3</v>
      </c>
      <c r="D71" s="52">
        <f>IF('Town Data'!E67&gt;9,'Town Data'!D67,"*")</f>
        <v>7314383.04</v>
      </c>
      <c r="E71" s="53">
        <f>IF('Town Data'!G67&gt;9,'Town Data'!F67,"*")</f>
        <v>1549071.5</v>
      </c>
      <c r="F71" s="52">
        <f>IF('Town Data'!I67&gt;9,'Town Data'!H67,"*")</f>
        <v>29217519.33</v>
      </c>
      <c r="G71" s="52">
        <f>IF('Town Data'!K67&gt;9,'Town Data'!J67,"*")</f>
        <v>8089109.14</v>
      </c>
      <c r="H71" s="53" t="str">
        <f>IF('Town Data'!M67&gt;9,'Town Data'!L67,"*")</f>
        <v>*</v>
      </c>
      <c r="I71" s="22">
        <f aca="true" t="shared" si="3" ref="I71:I100">_xlfn.IFERROR((C71-F71)/F71,"")</f>
        <v>0.13477016736177522</v>
      </c>
      <c r="J71" s="22">
        <f aca="true" t="shared" si="4" ref="J71:J100">_xlfn.IFERROR((D71-G71)/G71,"")</f>
        <v>-0.09577397048199546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GLOVER</v>
      </c>
      <c r="C72" s="47">
        <f>IF('Town Data'!C68&gt;9,'Town Data'!B68,"*")</f>
        <v>2180532.87</v>
      </c>
      <c r="D72" s="48">
        <f>IF('Town Data'!E68&gt;9,'Town Data'!D68,"*")</f>
        <v>870437.48</v>
      </c>
      <c r="E72" s="49" t="str">
        <f>IF('Town Data'!G68&gt;9,'Town Data'!F68,"*")</f>
        <v>*</v>
      </c>
      <c r="F72" s="50">
        <f>IF('Town Data'!I68&gt;9,'Town Data'!H68,"*")</f>
        <v>2478388.07</v>
      </c>
      <c r="G72" s="48">
        <f>IF('Town Data'!K68&gt;9,'Town Data'!J68,"*")</f>
        <v>976777.06</v>
      </c>
      <c r="H72" s="49" t="str">
        <f>IF('Town Data'!M68&gt;9,'Town Data'!L68,"*")</f>
        <v>*</v>
      </c>
      <c r="I72" s="9">
        <f t="shared" si="3"/>
        <v>-0.12018101749497194</v>
      </c>
      <c r="J72" s="9">
        <f t="shared" si="4"/>
        <v>-0.10886781063429159</v>
      </c>
      <c r="K72" s="9">
        <f t="shared" si="5"/>
      </c>
      <c r="L72" s="15"/>
    </row>
    <row r="73" spans="1:12" ht="15">
      <c r="A73" s="15"/>
      <c r="B73" s="27" t="str">
        <f>'Town Data'!A69</f>
        <v>GRAFTON</v>
      </c>
      <c r="C73" s="51">
        <f>IF('Town Data'!C69&gt;9,'Town Data'!B69,"*")</f>
        <v>2399192.58</v>
      </c>
      <c r="D73" s="52">
        <f>IF('Town Data'!E69&gt;9,'Town Data'!D69,"*")</f>
        <v>785174.61</v>
      </c>
      <c r="E73" s="53" t="str">
        <f>IF('Town Data'!G69&gt;9,'Town Data'!F69,"*")</f>
        <v>*</v>
      </c>
      <c r="F73" s="52">
        <f>IF('Town Data'!I69&gt;9,'Town Data'!H69,"*")</f>
        <v>2082546.48</v>
      </c>
      <c r="G73" s="52">
        <f>IF('Town Data'!K69&gt;9,'Town Data'!J69,"*")</f>
        <v>652506.2</v>
      </c>
      <c r="H73" s="53" t="str">
        <f>IF('Town Data'!M69&gt;9,'Town Data'!L69,"*")</f>
        <v>*</v>
      </c>
      <c r="I73" s="22">
        <f t="shared" si="3"/>
        <v>0.15204755478014595</v>
      </c>
      <c r="J73" s="22">
        <f t="shared" si="4"/>
        <v>0.2033213017746039</v>
      </c>
      <c r="K73" s="22">
        <f t="shared" si="5"/>
      </c>
      <c r="L73" s="15"/>
    </row>
    <row r="74" spans="1:12" ht="15">
      <c r="A74" s="15"/>
      <c r="B74" s="15" t="str">
        <f>'Town Data'!A70</f>
        <v>GRAND ISLE</v>
      </c>
      <c r="C74" s="47">
        <f>IF('Town Data'!C70&gt;9,'Town Data'!B70,"*")</f>
        <v>9139713.65</v>
      </c>
      <c r="D74" s="48">
        <f>IF('Town Data'!E70&gt;9,'Town Data'!D70,"*")</f>
        <v>1889493.72</v>
      </c>
      <c r="E74" s="49" t="str">
        <f>IF('Town Data'!G70&gt;9,'Town Data'!F70,"*")</f>
        <v>*</v>
      </c>
      <c r="F74" s="50">
        <f>IF('Town Data'!I70&gt;9,'Town Data'!H70,"*")</f>
        <v>10825702.64</v>
      </c>
      <c r="G74" s="48">
        <f>IF('Town Data'!K70&gt;9,'Town Data'!J70,"*")</f>
        <v>2012861.45</v>
      </c>
      <c r="H74" s="49" t="str">
        <f>IF('Town Data'!M70&gt;9,'Town Data'!L70,"*")</f>
        <v>*</v>
      </c>
      <c r="I74" s="9">
        <f t="shared" si="3"/>
        <v>-0.15573945138400735</v>
      </c>
      <c r="J74" s="9">
        <f t="shared" si="4"/>
        <v>-0.06128972761637418</v>
      </c>
      <c r="K74" s="9">
        <f t="shared" si="5"/>
      </c>
      <c r="L74" s="15"/>
    </row>
    <row r="75" spans="1:12" ht="15">
      <c r="A75" s="15"/>
      <c r="B75" s="27" t="str">
        <f>'Town Data'!A71</f>
        <v>GRANVILLE</v>
      </c>
      <c r="C75" s="51" t="str">
        <f>IF('Town Data'!C71&gt;9,'Town Data'!B71,"*")</f>
        <v>*</v>
      </c>
      <c r="D75" s="52" t="str">
        <f>IF('Town Data'!E71&gt;9,'Town Data'!D71,"*")</f>
        <v>*</v>
      </c>
      <c r="E75" s="53" t="str">
        <f>IF('Town Data'!G71&gt;9,'Town Data'!F71,"*")</f>
        <v>*</v>
      </c>
      <c r="F75" s="52">
        <f>IF('Town Data'!I71&gt;9,'Town Data'!H71,"*")</f>
        <v>1055722.36</v>
      </c>
      <c r="G75" s="52" t="str">
        <f>IF('Town Data'!K71&gt;9,'Town Data'!J71,"*")</f>
        <v>*</v>
      </c>
      <c r="H75" s="53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GREENSBORO</v>
      </c>
      <c r="C76" s="47">
        <f>IF('Town Data'!C72&gt;9,'Town Data'!B72,"*")</f>
        <v>11962106.14</v>
      </c>
      <c r="D76" s="48">
        <f>IF('Town Data'!E72&gt;9,'Town Data'!D72,"*")</f>
        <v>7273591.02</v>
      </c>
      <c r="E76" s="49" t="str">
        <f>IF('Town Data'!G72&gt;9,'Town Data'!F72,"*")</f>
        <v>*</v>
      </c>
      <c r="F76" s="50">
        <f>IF('Town Data'!I72&gt;9,'Town Data'!H72,"*")</f>
        <v>12394129.33</v>
      </c>
      <c r="G76" s="48">
        <f>IF('Town Data'!K72&gt;9,'Town Data'!J72,"*")</f>
        <v>6919486.53</v>
      </c>
      <c r="H76" s="49" t="str">
        <f>IF('Town Data'!M72&gt;9,'Town Data'!L72,"*")</f>
        <v>*</v>
      </c>
      <c r="I76" s="9">
        <f t="shared" si="3"/>
        <v>-0.03485708261525777</v>
      </c>
      <c r="J76" s="9">
        <f t="shared" si="4"/>
        <v>0.05117496630201537</v>
      </c>
      <c r="K76" s="9">
        <f t="shared" si="5"/>
      </c>
      <c r="L76" s="15"/>
    </row>
    <row r="77" spans="1:12" ht="15">
      <c r="A77" s="15"/>
      <c r="B77" s="27" t="str">
        <f>'Town Data'!A73</f>
        <v>GROTON</v>
      </c>
      <c r="C77" s="51">
        <f>IF('Town Data'!C73&gt;9,'Town Data'!B73,"*")</f>
        <v>4673915.67</v>
      </c>
      <c r="D77" s="52">
        <f>IF('Town Data'!E73&gt;9,'Town Data'!D73,"*")</f>
        <v>1759590.32</v>
      </c>
      <c r="E77" s="53" t="str">
        <f>IF('Town Data'!G73&gt;9,'Town Data'!F73,"*")</f>
        <v>*</v>
      </c>
      <c r="F77" s="52">
        <f>IF('Town Data'!I73&gt;9,'Town Data'!H73,"*")</f>
        <v>4027784.39</v>
      </c>
      <c r="G77" s="52">
        <f>IF('Town Data'!K73&gt;9,'Town Data'!J73,"*")</f>
        <v>1539080.36</v>
      </c>
      <c r="H77" s="53" t="str">
        <f>IF('Town Data'!M73&gt;9,'Town Data'!L73,"*")</f>
        <v>*</v>
      </c>
      <c r="I77" s="22">
        <f t="shared" si="3"/>
        <v>0.16041853719980273</v>
      </c>
      <c r="J77" s="22">
        <f t="shared" si="4"/>
        <v>0.1432738443884762</v>
      </c>
      <c r="K77" s="22">
        <f t="shared" si="5"/>
      </c>
      <c r="L77" s="15"/>
    </row>
    <row r="78" spans="1:12" ht="15">
      <c r="A78" s="15"/>
      <c r="B78" s="15" t="str">
        <f>'Town Data'!A74</f>
        <v>GUILFORD</v>
      </c>
      <c r="C78" s="47">
        <f>IF('Town Data'!C74&gt;9,'Town Data'!B74,"*")</f>
        <v>4898551.17</v>
      </c>
      <c r="D78" s="48">
        <f>IF('Town Data'!E74&gt;9,'Town Data'!D74,"*")</f>
        <v>1505242.13</v>
      </c>
      <c r="E78" s="49">
        <f>IF('Town Data'!G74&gt;9,'Town Data'!F74,"*")</f>
        <v>83320.3333333334</v>
      </c>
      <c r="F78" s="50">
        <f>IF('Town Data'!I74&gt;9,'Town Data'!H74,"*")</f>
        <v>5422388.55</v>
      </c>
      <c r="G78" s="48">
        <f>IF('Town Data'!K74&gt;9,'Town Data'!J74,"*")</f>
        <v>1539636.27</v>
      </c>
      <c r="H78" s="49">
        <f>IF('Town Data'!M74&gt;9,'Town Data'!L74,"*")</f>
        <v>113848.333333333</v>
      </c>
      <c r="I78" s="9">
        <f t="shared" si="3"/>
        <v>-0.09660638944805973</v>
      </c>
      <c r="J78" s="9">
        <f t="shared" si="4"/>
        <v>-0.022339133385056022</v>
      </c>
      <c r="K78" s="9">
        <f t="shared" si="5"/>
        <v>-0.26814621792150095</v>
      </c>
      <c r="L78" s="15"/>
    </row>
    <row r="79" spans="1:12" ht="15">
      <c r="A79" s="15"/>
      <c r="B79" s="27" t="str">
        <f>'Town Data'!A75</f>
        <v>HALIFAX</v>
      </c>
      <c r="C79" s="51">
        <f>IF('Town Data'!C75&gt;9,'Town Data'!B75,"*")</f>
        <v>1838205.93</v>
      </c>
      <c r="D79" s="52">
        <f>IF('Town Data'!E75&gt;9,'Town Data'!D75,"*")</f>
        <v>478327.08</v>
      </c>
      <c r="E79" s="53" t="str">
        <f>IF('Town Data'!G75&gt;9,'Town Data'!F75,"*")</f>
        <v>*</v>
      </c>
      <c r="F79" s="52">
        <f>IF('Town Data'!I75&gt;9,'Town Data'!H75,"*")</f>
        <v>1781436.59</v>
      </c>
      <c r="G79" s="52">
        <f>IF('Town Data'!K75&gt;9,'Town Data'!J75,"*")</f>
        <v>509562.01</v>
      </c>
      <c r="H79" s="53" t="str">
        <f>IF('Town Data'!M75&gt;9,'Town Data'!L75,"*")</f>
        <v>*</v>
      </c>
      <c r="I79" s="22">
        <f t="shared" si="3"/>
        <v>0.03186716850808585</v>
      </c>
      <c r="J79" s="22">
        <f t="shared" si="4"/>
        <v>-0.06129760340650197</v>
      </c>
      <c r="K79" s="22">
        <f t="shared" si="5"/>
      </c>
      <c r="L79" s="15"/>
    </row>
    <row r="80" spans="1:12" ht="15">
      <c r="A80" s="15"/>
      <c r="B80" s="15" t="str">
        <f>'Town Data'!A76</f>
        <v>HANCOCK</v>
      </c>
      <c r="C80" s="47">
        <f>IF('Town Data'!C76&gt;9,'Town Data'!B76,"*")</f>
        <v>2652419.78</v>
      </c>
      <c r="D80" s="48" t="str">
        <f>IF('Town Data'!E76&gt;9,'Town Data'!D76,"*")</f>
        <v>*</v>
      </c>
      <c r="E80" s="49" t="str">
        <f>IF('Town Data'!G76&gt;9,'Town Data'!F76,"*")</f>
        <v>*</v>
      </c>
      <c r="F80" s="50">
        <f>IF('Town Data'!I76&gt;9,'Town Data'!H76,"*")</f>
        <v>2285301.93</v>
      </c>
      <c r="G80" s="48" t="str">
        <f>IF('Town Data'!K76&gt;9,'Town Data'!J76,"*")</f>
        <v>*</v>
      </c>
      <c r="H80" s="49" t="str">
        <f>IF('Town Data'!M76&gt;9,'Town Data'!L76,"*")</f>
        <v>*</v>
      </c>
      <c r="I80" s="9">
        <f t="shared" si="3"/>
        <v>0.160643040283084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HARDWICK</v>
      </c>
      <c r="C81" s="51">
        <f>IF('Town Data'!C77&gt;9,'Town Data'!B77,"*")</f>
        <v>92464612.68</v>
      </c>
      <c r="D81" s="52">
        <f>IF('Town Data'!E77&gt;9,'Town Data'!D77,"*")</f>
        <v>16771242.88</v>
      </c>
      <c r="E81" s="53">
        <f>IF('Town Data'!G77&gt;9,'Town Data'!F77,"*")</f>
        <v>91246.6666666668</v>
      </c>
      <c r="F81" s="52">
        <f>IF('Town Data'!I77&gt;9,'Town Data'!H77,"*")</f>
        <v>95259682.81</v>
      </c>
      <c r="G81" s="52">
        <f>IF('Town Data'!K77&gt;9,'Town Data'!J77,"*")</f>
        <v>17354618.58</v>
      </c>
      <c r="H81" s="53">
        <f>IF('Town Data'!M77&gt;9,'Town Data'!L77,"*")</f>
        <v>94428.8333333333</v>
      </c>
      <c r="I81" s="22">
        <f t="shared" si="3"/>
        <v>-0.029341585522333687</v>
      </c>
      <c r="J81" s="22">
        <f t="shared" si="4"/>
        <v>-0.03361501131879082</v>
      </c>
      <c r="K81" s="22">
        <f t="shared" si="5"/>
        <v>-0.03369909967470915</v>
      </c>
      <c r="L81" s="15"/>
    </row>
    <row r="82" spans="1:12" ht="15">
      <c r="A82" s="15"/>
      <c r="B82" s="15" t="str">
        <f>'Town Data'!A78</f>
        <v>HARTFORD</v>
      </c>
      <c r="C82" s="47">
        <f>IF('Town Data'!C78&gt;9,'Town Data'!B78,"*")</f>
        <v>367738400.28</v>
      </c>
      <c r="D82" s="48">
        <f>IF('Town Data'!E78&gt;9,'Town Data'!D78,"*")</f>
        <v>77656206.75</v>
      </c>
      <c r="E82" s="49">
        <f>IF('Town Data'!G78&gt;9,'Town Data'!F78,"*")</f>
        <v>2234387.33333333</v>
      </c>
      <c r="F82" s="50">
        <f>IF('Town Data'!I78&gt;9,'Town Data'!H78,"*")</f>
        <v>383578244.45</v>
      </c>
      <c r="G82" s="48">
        <f>IF('Town Data'!K78&gt;9,'Town Data'!J78,"*")</f>
        <v>76888623.29</v>
      </c>
      <c r="H82" s="49">
        <f>IF('Town Data'!M78&gt;9,'Town Data'!L78,"*")</f>
        <v>3625560.66666667</v>
      </c>
      <c r="I82" s="9">
        <f t="shared" si="3"/>
        <v>-0.041294949333511445</v>
      </c>
      <c r="J82" s="9">
        <f t="shared" si="4"/>
        <v>0.009983056363291967</v>
      </c>
      <c r="K82" s="9">
        <f t="shared" si="5"/>
        <v>-0.3837126064731887</v>
      </c>
      <c r="L82" s="15"/>
    </row>
    <row r="83" spans="1:12" ht="15">
      <c r="A83" s="15"/>
      <c r="B83" s="27" t="str">
        <f>'Town Data'!A79</f>
        <v>HARTLAND</v>
      </c>
      <c r="C83" s="51">
        <f>IF('Town Data'!C79&gt;9,'Town Data'!B79,"*")</f>
        <v>32684731.45</v>
      </c>
      <c r="D83" s="52">
        <f>IF('Town Data'!E79&gt;9,'Town Data'!D79,"*")</f>
        <v>5061214.28</v>
      </c>
      <c r="E83" s="53">
        <f>IF('Town Data'!G79&gt;9,'Town Data'!F79,"*")</f>
        <v>294592</v>
      </c>
      <c r="F83" s="52">
        <f>IF('Town Data'!I79&gt;9,'Town Data'!H79,"*")</f>
        <v>26795404.4</v>
      </c>
      <c r="G83" s="52">
        <f>IF('Town Data'!K79&gt;9,'Town Data'!J79,"*")</f>
        <v>4750228.29</v>
      </c>
      <c r="H83" s="53">
        <f>IF('Town Data'!M79&gt;9,'Town Data'!L79,"*")</f>
        <v>200684</v>
      </c>
      <c r="I83" s="22">
        <f t="shared" si="3"/>
        <v>0.21978869816945182</v>
      </c>
      <c r="J83" s="22">
        <f t="shared" si="4"/>
        <v>0.06546758829563541</v>
      </c>
      <c r="K83" s="22">
        <f t="shared" si="5"/>
        <v>0.46793964640928026</v>
      </c>
      <c r="L83" s="15"/>
    </row>
    <row r="84" spans="1:12" ht="15">
      <c r="A84" s="15"/>
      <c r="B84" s="15" t="str">
        <f>'Town Data'!A80</f>
        <v>HIGHGATE</v>
      </c>
      <c r="C84" s="47">
        <f>IF('Town Data'!C80&gt;9,'Town Data'!B80,"*")</f>
        <v>35306088.53</v>
      </c>
      <c r="D84" s="50">
        <f>IF('Town Data'!E80&gt;9,'Town Data'!D80,"*")</f>
        <v>6301902.12</v>
      </c>
      <c r="E84" s="57" t="str">
        <f>IF('Town Data'!G80&gt;9,'Town Data'!F80,"*")</f>
        <v>*</v>
      </c>
      <c r="F84" s="50">
        <f>IF('Town Data'!I80&gt;9,'Town Data'!H80,"*")</f>
        <v>33963844.74</v>
      </c>
      <c r="G84" s="48">
        <f>IF('Town Data'!K80&gt;9,'Town Data'!J80,"*")</f>
        <v>5871195.38</v>
      </c>
      <c r="H84" s="49" t="str">
        <f>IF('Town Data'!M80&gt;9,'Town Data'!L80,"*")</f>
        <v>*</v>
      </c>
      <c r="I84" s="9">
        <f t="shared" si="3"/>
        <v>0.03951978347195798</v>
      </c>
      <c r="J84" s="9">
        <f t="shared" si="4"/>
        <v>0.07335929263522487</v>
      </c>
      <c r="K84" s="9">
        <f t="shared" si="5"/>
      </c>
      <c r="L84" s="15"/>
    </row>
    <row r="85" spans="1:12" ht="15">
      <c r="A85" s="15"/>
      <c r="B85" s="27" t="str">
        <f>'Town Data'!A81</f>
        <v>HINESBURG</v>
      </c>
      <c r="C85" s="51">
        <f>IF('Town Data'!C81&gt;9,'Town Data'!B81,"*")</f>
        <v>120980707.68</v>
      </c>
      <c r="D85" s="52">
        <f>IF('Town Data'!E81&gt;9,'Town Data'!D81,"*")</f>
        <v>15527146.64</v>
      </c>
      <c r="E85" s="53">
        <f>IF('Town Data'!G81&gt;9,'Town Data'!F81,"*")</f>
        <v>218813.5</v>
      </c>
      <c r="F85" s="52">
        <f>IF('Town Data'!I81&gt;9,'Town Data'!H81,"*")</f>
        <v>120007499.47</v>
      </c>
      <c r="G85" s="52">
        <f>IF('Town Data'!K81&gt;9,'Town Data'!J81,"*")</f>
        <v>15050299.19</v>
      </c>
      <c r="H85" s="53">
        <f>IF('Town Data'!M81&gt;9,'Town Data'!L81,"*")</f>
        <v>90503.3333333333</v>
      </c>
      <c r="I85" s="22">
        <f t="shared" si="3"/>
        <v>0.008109561604883662</v>
      </c>
      <c r="J85" s="22">
        <f t="shared" si="4"/>
        <v>0.03168358608557344</v>
      </c>
      <c r="K85" s="22">
        <f t="shared" si="5"/>
        <v>1.4177396780965719</v>
      </c>
      <c r="L85" s="15"/>
    </row>
    <row r="86" spans="1:12" ht="15">
      <c r="A86" s="15"/>
      <c r="B86" s="15" t="str">
        <f>'Town Data'!A82</f>
        <v>HUNTINGTON</v>
      </c>
      <c r="C86" s="47">
        <f>IF('Town Data'!C82&gt;9,'Town Data'!B82,"*")</f>
        <v>2489692.99</v>
      </c>
      <c r="D86" s="48">
        <f>IF('Town Data'!E82&gt;9,'Town Data'!D82,"*")</f>
        <v>989327.68</v>
      </c>
      <c r="E86" s="49" t="str">
        <f>IF('Town Data'!G82&gt;9,'Town Data'!F82,"*")</f>
        <v>*</v>
      </c>
      <c r="F86" s="50">
        <f>IF('Town Data'!I82&gt;9,'Town Data'!H82,"*")</f>
        <v>2205916</v>
      </c>
      <c r="G86" s="48">
        <f>IF('Town Data'!K82&gt;9,'Town Data'!J82,"*")</f>
        <v>905942.59</v>
      </c>
      <c r="H86" s="49" t="str">
        <f>IF('Town Data'!M82&gt;9,'Town Data'!L82,"*")</f>
        <v>*</v>
      </c>
      <c r="I86" s="9">
        <f t="shared" si="3"/>
        <v>0.1286436065561881</v>
      </c>
      <c r="J86" s="9">
        <f t="shared" si="4"/>
        <v>0.09204235557575463</v>
      </c>
      <c r="K86" s="9">
        <f t="shared" si="5"/>
      </c>
      <c r="L86" s="15"/>
    </row>
    <row r="87" spans="1:12" ht="15">
      <c r="A87" s="15"/>
      <c r="B87" s="27" t="str">
        <f>'Town Data'!A83</f>
        <v>HYDE PARK</v>
      </c>
      <c r="C87" s="51">
        <f>IF('Town Data'!C83&gt;9,'Town Data'!B83,"*")</f>
        <v>44048769.81</v>
      </c>
      <c r="D87" s="52">
        <f>IF('Town Data'!E83&gt;9,'Town Data'!D83,"*")</f>
        <v>3933448.19</v>
      </c>
      <c r="E87" s="53">
        <f>IF('Town Data'!G83&gt;9,'Town Data'!F83,"*")</f>
        <v>37332.5</v>
      </c>
      <c r="F87" s="52">
        <f>IF('Town Data'!I83&gt;9,'Town Data'!H83,"*")</f>
        <v>42996623.97</v>
      </c>
      <c r="G87" s="52">
        <f>IF('Town Data'!K83&gt;9,'Town Data'!J83,"*")</f>
        <v>3975746.72</v>
      </c>
      <c r="H87" s="53">
        <f>IF('Town Data'!M83&gt;9,'Town Data'!L83,"*")</f>
        <v>56411.6666666667</v>
      </c>
      <c r="I87" s="22">
        <f t="shared" si="3"/>
        <v>0.02447042913727637</v>
      </c>
      <c r="J87" s="22">
        <f t="shared" si="4"/>
        <v>-0.01063914101650828</v>
      </c>
      <c r="K87" s="22">
        <f t="shared" si="5"/>
        <v>-0.33821313558070176</v>
      </c>
      <c r="L87" s="15"/>
    </row>
    <row r="88" spans="1:12" ht="15">
      <c r="A88" s="15"/>
      <c r="B88" s="15" t="str">
        <f>'Town Data'!A84</f>
        <v>IRASBURG</v>
      </c>
      <c r="C88" s="47">
        <f>IF('Town Data'!C84&gt;9,'Town Data'!B84,"*")</f>
        <v>12742987.25</v>
      </c>
      <c r="D88" s="48">
        <f>IF('Town Data'!E84&gt;9,'Town Data'!D84,"*")</f>
        <v>2223504.88</v>
      </c>
      <c r="E88" s="49">
        <f>IF('Town Data'!G84&gt;9,'Town Data'!F84,"*")</f>
        <v>319622.833333333</v>
      </c>
      <c r="F88" s="50">
        <f>IF('Town Data'!I84&gt;9,'Town Data'!H84,"*")</f>
        <v>14457712.63</v>
      </c>
      <c r="G88" s="48">
        <f>IF('Town Data'!K84&gt;9,'Town Data'!J84,"*")</f>
        <v>2783750.74</v>
      </c>
      <c r="H88" s="49">
        <f>IF('Town Data'!M84&gt;9,'Town Data'!L84,"*")</f>
        <v>352846.333333333</v>
      </c>
      <c r="I88" s="9">
        <f t="shared" si="3"/>
        <v>-0.11860281248376153</v>
      </c>
      <c r="J88" s="9">
        <f t="shared" si="4"/>
        <v>-0.20125575610983054</v>
      </c>
      <c r="K88" s="9">
        <f t="shared" si="5"/>
        <v>-0.0941585524954679</v>
      </c>
      <c r="L88" s="15"/>
    </row>
    <row r="89" spans="1:12" ht="15">
      <c r="A89" s="15"/>
      <c r="B89" s="27" t="str">
        <f>'Town Data'!A85</f>
        <v>ISLE LA MOTTE</v>
      </c>
      <c r="C89" s="51">
        <f>IF('Town Data'!C85&gt;9,'Town Data'!B85,"*")</f>
        <v>901640.1</v>
      </c>
      <c r="D89" s="52" t="str">
        <f>IF('Town Data'!E85&gt;9,'Town Data'!D85,"*")</f>
        <v>*</v>
      </c>
      <c r="E89" s="53" t="str">
        <f>IF('Town Data'!G85&gt;9,'Town Data'!F85,"*")</f>
        <v>*</v>
      </c>
      <c r="F89" s="52">
        <f>IF('Town Data'!I85&gt;9,'Town Data'!H85,"*")</f>
        <v>751183.77</v>
      </c>
      <c r="G89" s="52" t="str">
        <f>IF('Town Data'!K85&gt;9,'Town Data'!J85,"*")</f>
        <v>*</v>
      </c>
      <c r="H89" s="53" t="str">
        <f>IF('Town Data'!M85&gt;9,'Town Data'!L85,"*")</f>
        <v>*</v>
      </c>
      <c r="I89" s="22">
        <f t="shared" si="3"/>
        <v>0.2002923066348997</v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JAMAICA</v>
      </c>
      <c r="C90" s="47">
        <f>IF('Town Data'!C86&gt;9,'Town Data'!B86,"*")</f>
        <v>16004305.4</v>
      </c>
      <c r="D90" s="48">
        <f>IF('Town Data'!E86&gt;9,'Town Data'!D86,"*")</f>
        <v>4553387.26</v>
      </c>
      <c r="E90" s="49" t="str">
        <f>IF('Town Data'!G86&gt;9,'Town Data'!F86,"*")</f>
        <v>*</v>
      </c>
      <c r="F90" s="50">
        <f>IF('Town Data'!I86&gt;9,'Town Data'!H86,"*")</f>
        <v>14909779.05</v>
      </c>
      <c r="G90" s="48">
        <f>IF('Town Data'!K86&gt;9,'Town Data'!J86,"*")</f>
        <v>4344804.31</v>
      </c>
      <c r="H90" s="49" t="str">
        <f>IF('Town Data'!M86&gt;9,'Town Data'!L86,"*")</f>
        <v>*</v>
      </c>
      <c r="I90" s="9">
        <f t="shared" si="3"/>
        <v>0.07340996444880245</v>
      </c>
      <c r="J90" s="9">
        <f t="shared" si="4"/>
        <v>0.04800744409130827</v>
      </c>
      <c r="K90" s="9">
        <f t="shared" si="5"/>
      </c>
      <c r="L90" s="15"/>
    </row>
    <row r="91" spans="1:12" ht="15">
      <c r="A91" s="15"/>
      <c r="B91" s="27" t="str">
        <f>'Town Data'!A87</f>
        <v>JAY</v>
      </c>
      <c r="C91" s="51">
        <f>IF('Town Data'!C87&gt;9,'Town Data'!B87,"*")</f>
        <v>26464627.36</v>
      </c>
      <c r="D91" s="52">
        <f>IF('Town Data'!E87&gt;9,'Town Data'!D87,"*")</f>
        <v>11345510.09</v>
      </c>
      <c r="E91" s="53" t="str">
        <f>IF('Town Data'!G87&gt;9,'Town Data'!F87,"*")</f>
        <v>*</v>
      </c>
      <c r="F91" s="52">
        <f>IF('Town Data'!I87&gt;9,'Town Data'!H87,"*")</f>
        <v>21362879.9</v>
      </c>
      <c r="G91" s="52">
        <f>IF('Town Data'!K87&gt;9,'Town Data'!J87,"*")</f>
        <v>10498385.68</v>
      </c>
      <c r="H91" s="53" t="str">
        <f>IF('Town Data'!M87&gt;9,'Town Data'!L87,"*")</f>
        <v>*</v>
      </c>
      <c r="I91" s="22">
        <f t="shared" si="3"/>
        <v>0.238813656392835</v>
      </c>
      <c r="J91" s="22">
        <f t="shared" si="4"/>
        <v>0.08069092104453912</v>
      </c>
      <c r="K91" s="22">
        <f t="shared" si="5"/>
      </c>
      <c r="L91" s="15"/>
    </row>
    <row r="92" spans="1:12" ht="15">
      <c r="A92" s="15"/>
      <c r="B92" s="15" t="str">
        <f>'Town Data'!A88</f>
        <v>JERICHO</v>
      </c>
      <c r="C92" s="47">
        <f>IF('Town Data'!C88&gt;9,'Town Data'!B88,"*")</f>
        <v>29756080.43</v>
      </c>
      <c r="D92" s="48">
        <f>IF('Town Data'!E88&gt;9,'Town Data'!D88,"*")</f>
        <v>8894971.6</v>
      </c>
      <c r="E92" s="49">
        <f>IF('Town Data'!G88&gt;9,'Town Data'!F88,"*")</f>
        <v>42395.1666666667</v>
      </c>
      <c r="F92" s="50">
        <f>IF('Town Data'!I88&gt;9,'Town Data'!H88,"*")</f>
        <v>22922483.38</v>
      </c>
      <c r="G92" s="48">
        <f>IF('Town Data'!K88&gt;9,'Town Data'!J88,"*")</f>
        <v>7562687.53</v>
      </c>
      <c r="H92" s="49">
        <f>IF('Town Data'!M88&gt;9,'Town Data'!L88,"*")</f>
        <v>57981.3333333334</v>
      </c>
      <c r="I92" s="9">
        <f t="shared" si="3"/>
        <v>0.2981176575293039</v>
      </c>
      <c r="J92" s="9">
        <f t="shared" si="4"/>
        <v>0.17616542594349383</v>
      </c>
      <c r="K92" s="9">
        <f t="shared" si="5"/>
        <v>-0.26881352619233806</v>
      </c>
      <c r="L92" s="15"/>
    </row>
    <row r="93" spans="1:12" ht="15">
      <c r="A93" s="15"/>
      <c r="B93" s="27" t="str">
        <f>'Town Data'!A89</f>
        <v>JOHNSON</v>
      </c>
      <c r="C93" s="51">
        <f>IF('Town Data'!C89&gt;9,'Town Data'!B89,"*")</f>
        <v>114523351.8</v>
      </c>
      <c r="D93" s="52">
        <f>IF('Town Data'!E89&gt;9,'Town Data'!D89,"*")</f>
        <v>34156643.87</v>
      </c>
      <c r="E93" s="53">
        <f>IF('Town Data'!G89&gt;9,'Town Data'!F89,"*")</f>
        <v>1087805.5</v>
      </c>
      <c r="F93" s="52">
        <f>IF('Town Data'!I89&gt;9,'Town Data'!H89,"*")</f>
        <v>114016419.44</v>
      </c>
      <c r="G93" s="52">
        <f>IF('Town Data'!K89&gt;9,'Town Data'!J89,"*")</f>
        <v>32927455.38</v>
      </c>
      <c r="H93" s="53">
        <f>IF('Town Data'!M89&gt;9,'Town Data'!L89,"*")</f>
        <v>1217664</v>
      </c>
      <c r="I93" s="22">
        <f t="shared" si="3"/>
        <v>0.004446134710156965</v>
      </c>
      <c r="J93" s="22">
        <f t="shared" si="4"/>
        <v>0.03733019985342088</v>
      </c>
      <c r="K93" s="22">
        <f t="shared" si="5"/>
        <v>-0.10664559352990645</v>
      </c>
      <c r="L93" s="15"/>
    </row>
    <row r="94" spans="1:12" ht="15">
      <c r="A94" s="15"/>
      <c r="B94" s="15" t="str">
        <f>'Town Data'!A90</f>
        <v>KILLINGTON</v>
      </c>
      <c r="C94" s="47">
        <f>IF('Town Data'!C90&gt;9,'Town Data'!B90,"*")</f>
        <v>71149886.22</v>
      </c>
      <c r="D94" s="48">
        <f>IF('Town Data'!E90&gt;9,'Town Data'!D90,"*")</f>
        <v>58992019.29</v>
      </c>
      <c r="E94" s="49">
        <f>IF('Town Data'!G90&gt;9,'Town Data'!F90,"*")</f>
        <v>3792726.33333333</v>
      </c>
      <c r="F94" s="50">
        <f>IF('Town Data'!I90&gt;9,'Town Data'!H90,"*")</f>
        <v>58193972.04</v>
      </c>
      <c r="G94" s="48">
        <f>IF('Town Data'!K90&gt;9,'Town Data'!J90,"*")</f>
        <v>46696287.36</v>
      </c>
      <c r="H94" s="49">
        <f>IF('Town Data'!M90&gt;9,'Town Data'!L90,"*")</f>
        <v>1407978.83333333</v>
      </c>
      <c r="I94" s="9">
        <f t="shared" si="3"/>
        <v>0.22263326811743783</v>
      </c>
      <c r="J94" s="9">
        <f t="shared" si="4"/>
        <v>0.2633128375968603</v>
      </c>
      <c r="K94" s="9">
        <f t="shared" si="5"/>
        <v>1.6937381752779703</v>
      </c>
      <c r="L94" s="15"/>
    </row>
    <row r="95" spans="1:12" ht="15">
      <c r="A95" s="15"/>
      <c r="B95" s="27" t="str">
        <f>'Town Data'!A91</f>
        <v>LEICESTER</v>
      </c>
      <c r="C95" s="51">
        <f>IF('Town Data'!C91&gt;9,'Town Data'!B91,"*")</f>
        <v>5080285.82</v>
      </c>
      <c r="D95" s="52">
        <f>IF('Town Data'!E91&gt;9,'Town Data'!D91,"*")</f>
        <v>330781.26</v>
      </c>
      <c r="E95" s="53" t="str">
        <f>IF('Town Data'!G91&gt;9,'Town Data'!F91,"*")</f>
        <v>*</v>
      </c>
      <c r="F95" s="52">
        <f>IF('Town Data'!I91&gt;9,'Town Data'!H91,"*")</f>
        <v>5124987.84</v>
      </c>
      <c r="G95" s="52">
        <f>IF('Town Data'!K91&gt;9,'Town Data'!J91,"*")</f>
        <v>410210.43</v>
      </c>
      <c r="H95" s="53" t="str">
        <f>IF('Town Data'!M91&gt;9,'Town Data'!L91,"*")</f>
        <v>*</v>
      </c>
      <c r="I95" s="22">
        <f t="shared" si="3"/>
        <v>-0.008722366061262607</v>
      </c>
      <c r="J95" s="22">
        <f t="shared" si="4"/>
        <v>-0.19363030335430523</v>
      </c>
      <c r="K95" s="22">
        <f t="shared" si="5"/>
      </c>
      <c r="L95" s="15"/>
    </row>
    <row r="96" spans="1:12" ht="15">
      <c r="A96" s="15"/>
      <c r="B96" s="15" t="str">
        <f>'Town Data'!A92</f>
        <v>LINCOLN</v>
      </c>
      <c r="C96" s="47">
        <f>IF('Town Data'!C92&gt;9,'Town Data'!B92,"*")</f>
        <v>3378306.69</v>
      </c>
      <c r="D96" s="48">
        <f>IF('Town Data'!E92&gt;9,'Town Data'!D92,"*")</f>
        <v>1037596.84</v>
      </c>
      <c r="E96" s="49" t="str">
        <f>IF('Town Data'!G92&gt;9,'Town Data'!F92,"*")</f>
        <v>*</v>
      </c>
      <c r="F96" s="50">
        <f>IF('Town Data'!I92&gt;9,'Town Data'!H92,"*")</f>
        <v>2897277.72</v>
      </c>
      <c r="G96" s="48">
        <f>IF('Town Data'!K92&gt;9,'Town Data'!J92,"*")</f>
        <v>844488.01</v>
      </c>
      <c r="H96" s="49" t="str">
        <f>IF('Town Data'!M92&gt;9,'Town Data'!L92,"*")</f>
        <v>*</v>
      </c>
      <c r="I96" s="9">
        <f t="shared" si="3"/>
        <v>0.16602791188412538</v>
      </c>
      <c r="J96" s="9">
        <f t="shared" si="4"/>
        <v>0.22866971195955754</v>
      </c>
      <c r="K96" s="9">
        <f t="shared" si="5"/>
      </c>
      <c r="L96" s="15"/>
    </row>
    <row r="97" spans="1:12" ht="15">
      <c r="A97" s="15"/>
      <c r="B97" s="27" t="str">
        <f>'Town Data'!A93</f>
        <v>LONDONDERRY</v>
      </c>
      <c r="C97" s="51">
        <f>IF('Town Data'!C93&gt;9,'Town Data'!B93,"*")</f>
        <v>36480542.04</v>
      </c>
      <c r="D97" s="52">
        <f>IF('Town Data'!E93&gt;9,'Town Data'!D93,"*")</f>
        <v>12733214.21</v>
      </c>
      <c r="E97" s="53">
        <f>IF('Town Data'!G93&gt;9,'Town Data'!F93,"*")</f>
        <v>470162.5</v>
      </c>
      <c r="F97" s="52">
        <f>IF('Town Data'!I93&gt;9,'Town Data'!H93,"*")</f>
        <v>35428057.1</v>
      </c>
      <c r="G97" s="52">
        <f>IF('Town Data'!K93&gt;9,'Town Data'!J93,"*")</f>
        <v>11364616.69</v>
      </c>
      <c r="H97" s="53">
        <f>IF('Town Data'!M93&gt;9,'Town Data'!L93,"*")</f>
        <v>532642.333333334</v>
      </c>
      <c r="I97" s="22">
        <f t="shared" si="3"/>
        <v>0.029707667485948518</v>
      </c>
      <c r="J97" s="22">
        <f t="shared" si="4"/>
        <v>0.12042619274649742</v>
      </c>
      <c r="K97" s="22">
        <f t="shared" si="5"/>
        <v>-0.11730166647162332</v>
      </c>
      <c r="L97" s="15"/>
    </row>
    <row r="98" spans="1:12" ht="15">
      <c r="A98" s="15"/>
      <c r="B98" s="15" t="str">
        <f>'Town Data'!A94</f>
        <v>LOWELL</v>
      </c>
      <c r="C98" s="47">
        <f>IF('Town Data'!C94&gt;9,'Town Data'!B94,"*")</f>
        <v>425297.99</v>
      </c>
      <c r="D98" s="48">
        <f>IF('Town Data'!E94&gt;9,'Town Data'!D94,"*")</f>
        <v>350926.69</v>
      </c>
      <c r="E98" s="49" t="str">
        <f>IF('Town Data'!G94&gt;9,'Town Data'!F94,"*")</f>
        <v>*</v>
      </c>
      <c r="F98" s="50">
        <f>IF('Town Data'!I94&gt;9,'Town Data'!H94,"*")</f>
        <v>378170.38</v>
      </c>
      <c r="G98" s="48">
        <f>IF('Town Data'!K94&gt;9,'Town Data'!J94,"*")</f>
        <v>318716.99</v>
      </c>
      <c r="H98" s="49" t="str">
        <f>IF('Town Data'!M94&gt;9,'Town Data'!L94,"*")</f>
        <v>*</v>
      </c>
      <c r="I98" s="9">
        <f t="shared" si="3"/>
        <v>0.12462004559955221</v>
      </c>
      <c r="J98" s="9">
        <f t="shared" si="4"/>
        <v>0.10106050512085978</v>
      </c>
      <c r="K98" s="9">
        <f t="shared" si="5"/>
      </c>
      <c r="L98" s="15"/>
    </row>
    <row r="99" spans="1:12" ht="15">
      <c r="A99" s="15"/>
      <c r="B99" s="27" t="str">
        <f>'Town Data'!A95</f>
        <v>LUDLOW</v>
      </c>
      <c r="C99" s="51">
        <f>IF('Town Data'!C95&gt;9,'Town Data'!B95,"*")</f>
        <v>101447565.23</v>
      </c>
      <c r="D99" s="52">
        <f>IF('Town Data'!E95&gt;9,'Town Data'!D95,"*")</f>
        <v>61404790.66</v>
      </c>
      <c r="E99" s="53">
        <f>IF('Town Data'!G95&gt;9,'Town Data'!F95,"*")</f>
        <v>1722666.83333334</v>
      </c>
      <c r="F99" s="52">
        <f>IF('Town Data'!I95&gt;9,'Town Data'!H95,"*")</f>
        <v>113917307.13</v>
      </c>
      <c r="G99" s="52">
        <f>IF('Town Data'!K95&gt;9,'Town Data'!J95,"*")</f>
        <v>56029767.12</v>
      </c>
      <c r="H99" s="53">
        <f>IF('Town Data'!M95&gt;9,'Town Data'!L95,"*")</f>
        <v>2399397</v>
      </c>
      <c r="I99" s="22">
        <f t="shared" si="3"/>
        <v>-0.10946310279060396</v>
      </c>
      <c r="J99" s="22">
        <f t="shared" si="4"/>
        <v>0.09593157023994425</v>
      </c>
      <c r="K99" s="22">
        <f t="shared" si="5"/>
        <v>-0.2820417657714251</v>
      </c>
      <c r="L99" s="15"/>
    </row>
    <row r="100" spans="1:12" ht="15">
      <c r="A100" s="15"/>
      <c r="B100" s="27" t="str">
        <f>'Town Data'!A96</f>
        <v>LUNENBURG</v>
      </c>
      <c r="C100" s="51">
        <f>IF('Town Data'!C96&gt;9,'Town Data'!B96,"*")</f>
        <v>2193225.58</v>
      </c>
      <c r="D100" s="52">
        <f>IF('Town Data'!E96&gt;9,'Town Data'!D96,"*")</f>
        <v>461932.08</v>
      </c>
      <c r="E100" s="53" t="str">
        <f>IF('Town Data'!G96&gt;9,'Town Data'!F96,"*")</f>
        <v>*</v>
      </c>
      <c r="F100" s="52">
        <f>IF('Town Data'!I96&gt;9,'Town Data'!H96,"*")</f>
        <v>2434619.96</v>
      </c>
      <c r="G100" s="52">
        <f>IF('Town Data'!K96&gt;9,'Town Data'!J96,"*")</f>
        <v>559324.7</v>
      </c>
      <c r="H100" s="53" t="str">
        <f>IF('Town Data'!M96&gt;9,'Town Data'!L96,"*")</f>
        <v>*</v>
      </c>
      <c r="I100" s="22">
        <f t="shared" si="3"/>
        <v>-0.09915074383929716</v>
      </c>
      <c r="J100" s="22">
        <f t="shared" si="4"/>
        <v>-0.17412536939634518</v>
      </c>
      <c r="K100" s="22">
        <f t="shared" si="5"/>
      </c>
      <c r="L100" s="15"/>
    </row>
    <row r="101" spans="1:12" ht="15">
      <c r="A101" s="15"/>
      <c r="B101" s="27" t="str">
        <f>'Town Data'!A97</f>
        <v>LYNDON</v>
      </c>
      <c r="C101" s="51">
        <f>IF('Town Data'!C97&gt;9,'Town Data'!B97,"*")</f>
        <v>139140972.29</v>
      </c>
      <c r="D101" s="52">
        <f>IF('Town Data'!E97&gt;9,'Town Data'!D97,"*")</f>
        <v>33534198.69</v>
      </c>
      <c r="E101" s="53">
        <f>IF('Town Data'!G97&gt;9,'Town Data'!F97,"*")</f>
        <v>893850.5</v>
      </c>
      <c r="F101" s="52">
        <f>IF('Town Data'!I97&gt;9,'Town Data'!H97,"*")</f>
        <v>151585931.39</v>
      </c>
      <c r="G101" s="52">
        <f>IF('Town Data'!K97&gt;9,'Town Data'!J97,"*")</f>
        <v>34771397.79</v>
      </c>
      <c r="H101" s="53">
        <f>IF('Town Data'!M97&gt;9,'Town Data'!L97,"*")</f>
        <v>865502.166666665</v>
      </c>
      <c r="I101" s="22">
        <f aca="true" t="shared" si="6" ref="I101:I164">_xlfn.IFERROR((C101-F101)/F101,"")</f>
        <v>-0.08209837803471107</v>
      </c>
      <c r="J101" s="22">
        <f aca="true" t="shared" si="7" ref="J101:J164">_xlfn.IFERROR((D101-G101)/G101,"")</f>
        <v>-0.035580942344394545</v>
      </c>
      <c r="K101" s="22">
        <f aca="true" t="shared" si="8" ref="K101:K164">_xlfn.IFERROR((E101-H101)/H101,"")</f>
        <v>0.032753624918714884</v>
      </c>
      <c r="L101" s="15"/>
    </row>
    <row r="102" spans="2:12" ht="15">
      <c r="B102" s="27" t="str">
        <f>'Town Data'!A98</f>
        <v>MANCHESTER</v>
      </c>
      <c r="C102" s="51">
        <f>IF('Town Data'!C98&gt;9,'Town Data'!B98,"*")</f>
        <v>402535157.95</v>
      </c>
      <c r="D102" s="52">
        <f>IF('Town Data'!E98&gt;9,'Town Data'!D98,"*")</f>
        <v>98403911.91</v>
      </c>
      <c r="E102" s="53">
        <f>IF('Town Data'!G98&gt;9,'Town Data'!F98,"*")</f>
        <v>3741155.66666666</v>
      </c>
      <c r="F102" s="52">
        <f>IF('Town Data'!I98&gt;9,'Town Data'!H98,"*")</f>
        <v>403118785.26</v>
      </c>
      <c r="G102" s="52">
        <f>IF('Town Data'!K98&gt;9,'Town Data'!J98,"*")</f>
        <v>98166801.02</v>
      </c>
      <c r="H102" s="53">
        <f>IF('Town Data'!M98&gt;9,'Town Data'!L98,"*")</f>
        <v>3170006.66666667</v>
      </c>
      <c r="I102" s="22">
        <f t="shared" si="6"/>
        <v>-0.0014477799877859316</v>
      </c>
      <c r="J102" s="22">
        <f t="shared" si="7"/>
        <v>0.0024153877638499483</v>
      </c>
      <c r="K102" s="22">
        <f t="shared" si="8"/>
        <v>0.18017280720755255</v>
      </c>
      <c r="L102" s="15"/>
    </row>
    <row r="103" spans="2:12" ht="15">
      <c r="B103" s="27" t="str">
        <f>'Town Data'!A99</f>
        <v>MARLBORO</v>
      </c>
      <c r="C103" s="51">
        <f>IF('Town Data'!C99&gt;9,'Town Data'!B99,"*")</f>
        <v>1747031.47</v>
      </c>
      <c r="D103" s="52">
        <f>IF('Town Data'!E99&gt;9,'Town Data'!D99,"*")</f>
        <v>729846.49</v>
      </c>
      <c r="E103" s="53" t="str">
        <f>IF('Town Data'!G99&gt;9,'Town Data'!F99,"*")</f>
        <v>*</v>
      </c>
      <c r="F103" s="52">
        <f>IF('Town Data'!I99&gt;9,'Town Data'!H99,"*")</f>
        <v>1673900.7</v>
      </c>
      <c r="G103" s="52">
        <f>IF('Town Data'!K99&gt;9,'Town Data'!J99,"*")</f>
        <v>892317.38</v>
      </c>
      <c r="H103" s="53" t="str">
        <f>IF('Town Data'!M99&gt;9,'Town Data'!L99,"*")</f>
        <v>*</v>
      </c>
      <c r="I103" s="22">
        <f t="shared" si="6"/>
        <v>0.043688834110649465</v>
      </c>
      <c r="J103" s="22">
        <f t="shared" si="7"/>
        <v>-0.182077468893411</v>
      </c>
      <c r="K103" s="22">
        <f t="shared" si="8"/>
      </c>
      <c r="L103" s="15"/>
    </row>
    <row r="104" spans="2:12" ht="15">
      <c r="B104" s="27" t="str">
        <f>'Town Data'!A100</f>
        <v>MARSHFIELD</v>
      </c>
      <c r="C104" s="51">
        <f>IF('Town Data'!C100&gt;9,'Town Data'!B100,"*")</f>
        <v>10289297.5</v>
      </c>
      <c r="D104" s="52">
        <f>IF('Town Data'!E100&gt;9,'Town Data'!D100,"*")</f>
        <v>2580253.8</v>
      </c>
      <c r="E104" s="53" t="str">
        <f>IF('Town Data'!G100&gt;9,'Town Data'!F100,"*")</f>
        <v>*</v>
      </c>
      <c r="F104" s="52">
        <f>IF('Town Data'!I100&gt;9,'Town Data'!H100,"*")</f>
        <v>7796746.76</v>
      </c>
      <c r="G104" s="52">
        <f>IF('Town Data'!K100&gt;9,'Town Data'!J100,"*")</f>
        <v>2516396.23</v>
      </c>
      <c r="H104" s="53" t="str">
        <f>IF('Town Data'!M100&gt;9,'Town Data'!L100,"*")</f>
        <v>*</v>
      </c>
      <c r="I104" s="22">
        <f t="shared" si="6"/>
        <v>0.31969112460951604</v>
      </c>
      <c r="J104" s="22">
        <f t="shared" si="7"/>
        <v>0.02537659579946193</v>
      </c>
      <c r="K104" s="22">
        <f t="shared" si="8"/>
      </c>
      <c r="L104" s="15"/>
    </row>
    <row r="105" spans="2:12" ht="15">
      <c r="B105" s="27" t="str">
        <f>'Town Data'!A101</f>
        <v>MENDON</v>
      </c>
      <c r="C105" s="51">
        <f>IF('Town Data'!C101&gt;9,'Town Data'!B101,"*")</f>
        <v>22324901.95</v>
      </c>
      <c r="D105" s="52">
        <f>IF('Town Data'!E101&gt;9,'Town Data'!D101,"*")</f>
        <v>3188766.35</v>
      </c>
      <c r="E105" s="53" t="str">
        <f>IF('Town Data'!G101&gt;9,'Town Data'!F101,"*")</f>
        <v>*</v>
      </c>
      <c r="F105" s="52">
        <f>IF('Town Data'!I101&gt;9,'Town Data'!H101,"*")</f>
        <v>23885180.21</v>
      </c>
      <c r="G105" s="52">
        <f>IF('Town Data'!K101&gt;9,'Town Data'!J101,"*")</f>
        <v>3404437.96</v>
      </c>
      <c r="H105" s="53" t="str">
        <f>IF('Town Data'!M101&gt;9,'Town Data'!L101,"*")</f>
        <v>*</v>
      </c>
      <c r="I105" s="22">
        <f t="shared" si="6"/>
        <v>-0.06532411504882682</v>
      </c>
      <c r="J105" s="22">
        <f t="shared" si="7"/>
        <v>-0.0633501366551558</v>
      </c>
      <c r="K105" s="22">
        <f t="shared" si="8"/>
      </c>
      <c r="L105" s="15"/>
    </row>
    <row r="106" spans="2:12" ht="15">
      <c r="B106" s="27" t="str">
        <f>'Town Data'!A102</f>
        <v>MIDDLEBURY</v>
      </c>
      <c r="C106" s="51">
        <f>IF('Town Data'!C102&gt;9,'Town Data'!B102,"*")</f>
        <v>400647385.29</v>
      </c>
      <c r="D106" s="52">
        <f>IF('Town Data'!E102&gt;9,'Town Data'!D102,"*")</f>
        <v>109513764.04</v>
      </c>
      <c r="E106" s="53">
        <f>IF('Town Data'!G102&gt;9,'Town Data'!F102,"*")</f>
        <v>1796112.83333333</v>
      </c>
      <c r="F106" s="52">
        <f>IF('Town Data'!I102&gt;9,'Town Data'!H102,"*")</f>
        <v>426742950.43</v>
      </c>
      <c r="G106" s="52">
        <f>IF('Town Data'!K102&gt;9,'Town Data'!J102,"*")</f>
        <v>111591774.86</v>
      </c>
      <c r="H106" s="53">
        <f>IF('Town Data'!M102&gt;9,'Town Data'!L102,"*")</f>
        <v>1473537.83333333</v>
      </c>
      <c r="I106" s="22">
        <f t="shared" si="6"/>
        <v>-0.06115054768615451</v>
      </c>
      <c r="J106" s="22">
        <f t="shared" si="7"/>
        <v>-0.018621541082279664</v>
      </c>
      <c r="K106" s="22">
        <f t="shared" si="8"/>
        <v>0.21891192251935215</v>
      </c>
      <c r="L106" s="15"/>
    </row>
    <row r="107" spans="2:12" ht="15">
      <c r="B107" s="27" t="str">
        <f>'Town Data'!A103</f>
        <v>MIDDLESEX</v>
      </c>
      <c r="C107" s="51">
        <f>IF('Town Data'!C103&gt;9,'Town Data'!B103,"*")</f>
        <v>14926977.7</v>
      </c>
      <c r="D107" s="52">
        <f>IF('Town Data'!E103&gt;9,'Town Data'!D103,"*")</f>
        <v>2217235.94</v>
      </c>
      <c r="E107" s="53" t="str">
        <f>IF('Town Data'!G103&gt;9,'Town Data'!F103,"*")</f>
        <v>*</v>
      </c>
      <c r="F107" s="52">
        <f>IF('Town Data'!I103&gt;9,'Town Data'!H103,"*")</f>
        <v>13585294.95</v>
      </c>
      <c r="G107" s="52">
        <f>IF('Town Data'!K103&gt;9,'Town Data'!J103,"*")</f>
        <v>2146277.36</v>
      </c>
      <c r="H107" s="53" t="str">
        <f>IF('Town Data'!M103&gt;9,'Town Data'!L103,"*")</f>
        <v>*</v>
      </c>
      <c r="I107" s="22">
        <f t="shared" si="6"/>
        <v>0.09875992791750171</v>
      </c>
      <c r="J107" s="22">
        <f t="shared" si="7"/>
        <v>0.03306123491886439</v>
      </c>
      <c r="K107" s="22">
        <f t="shared" si="8"/>
      </c>
      <c r="L107" s="15"/>
    </row>
    <row r="108" spans="2:12" ht="15">
      <c r="B108" s="27" t="str">
        <f>'Town Data'!A104</f>
        <v>MIDDLETOWN SPRINGS</v>
      </c>
      <c r="C108" s="51">
        <f>IF('Town Data'!C104&gt;9,'Town Data'!B104,"*")</f>
        <v>2852875.86</v>
      </c>
      <c r="D108" s="52">
        <f>IF('Town Data'!E104&gt;9,'Town Data'!D104,"*")</f>
        <v>673584.23</v>
      </c>
      <c r="E108" s="53" t="str">
        <f>IF('Town Data'!G104&gt;9,'Town Data'!F104,"*")</f>
        <v>*</v>
      </c>
      <c r="F108" s="52">
        <f>IF('Town Data'!I104&gt;9,'Town Data'!H104,"*")</f>
        <v>2893317.57</v>
      </c>
      <c r="G108" s="52">
        <f>IF('Town Data'!K104&gt;9,'Town Data'!J104,"*")</f>
        <v>599744.34</v>
      </c>
      <c r="H108" s="53" t="str">
        <f>IF('Town Data'!M104&gt;9,'Town Data'!L104,"*")</f>
        <v>*</v>
      </c>
      <c r="I108" s="22">
        <f t="shared" si="6"/>
        <v>-0.013977625691465304</v>
      </c>
      <c r="J108" s="22">
        <f t="shared" si="7"/>
        <v>0.1231189443155062</v>
      </c>
      <c r="K108" s="22">
        <f t="shared" si="8"/>
      </c>
      <c r="L108" s="15"/>
    </row>
    <row r="109" spans="2:12" ht="15">
      <c r="B109" s="27" t="str">
        <f>'Town Data'!A105</f>
        <v>MILTON</v>
      </c>
      <c r="C109" s="51">
        <f>IF('Town Data'!C105&gt;9,'Town Data'!B105,"*")</f>
        <v>231032993.59</v>
      </c>
      <c r="D109" s="52">
        <f>IF('Town Data'!E105&gt;9,'Town Data'!D105,"*")</f>
        <v>40303674.15</v>
      </c>
      <c r="E109" s="53">
        <f>IF('Town Data'!G105&gt;9,'Town Data'!F105,"*")</f>
        <v>803458</v>
      </c>
      <c r="F109" s="52">
        <f>IF('Town Data'!I105&gt;9,'Town Data'!H105,"*")</f>
        <v>276400156.53</v>
      </c>
      <c r="G109" s="52">
        <f>IF('Town Data'!K105&gt;9,'Town Data'!J105,"*")</f>
        <v>42869137.97</v>
      </c>
      <c r="H109" s="53">
        <f>IF('Town Data'!M105&gt;9,'Town Data'!L105,"*")</f>
        <v>1047003.66666667</v>
      </c>
      <c r="I109" s="22">
        <f t="shared" si="6"/>
        <v>-0.16413580769834296</v>
      </c>
      <c r="J109" s="22">
        <f t="shared" si="7"/>
        <v>-0.05984407295045967</v>
      </c>
      <c r="K109" s="22">
        <f t="shared" si="8"/>
        <v>-0.2326120475222811</v>
      </c>
      <c r="L109" s="15"/>
    </row>
    <row r="110" spans="2:12" ht="15">
      <c r="B110" s="27" t="str">
        <f>'Town Data'!A106</f>
        <v>MONKTON</v>
      </c>
      <c r="C110" s="51">
        <f>IF('Town Data'!C106&gt;9,'Town Data'!B106,"*")</f>
        <v>5053210.58</v>
      </c>
      <c r="D110" s="52">
        <f>IF('Town Data'!E106&gt;9,'Town Data'!D106,"*")</f>
        <v>639458.39</v>
      </c>
      <c r="E110" s="53" t="str">
        <f>IF('Town Data'!G106&gt;9,'Town Data'!F106,"*")</f>
        <v>*</v>
      </c>
      <c r="F110" s="52">
        <f>IF('Town Data'!I106&gt;9,'Town Data'!H106,"*")</f>
        <v>6333674.27</v>
      </c>
      <c r="G110" s="52">
        <f>IF('Town Data'!K106&gt;9,'Town Data'!J106,"*")</f>
        <v>628831.99</v>
      </c>
      <c r="H110" s="53" t="str">
        <f>IF('Town Data'!M106&gt;9,'Town Data'!L106,"*")</f>
        <v>*</v>
      </c>
      <c r="I110" s="22">
        <f t="shared" si="6"/>
        <v>-0.20216759426120592</v>
      </c>
      <c r="J110" s="22">
        <f t="shared" si="7"/>
        <v>0.01689863138165096</v>
      </c>
      <c r="K110" s="22">
        <f t="shared" si="8"/>
      </c>
      <c r="L110" s="15"/>
    </row>
    <row r="111" spans="2:12" ht="15">
      <c r="B111" s="27" t="str">
        <f>'Town Data'!A107</f>
        <v>MONTGOMERY</v>
      </c>
      <c r="C111" s="51">
        <f>IF('Town Data'!C107&gt;9,'Town Data'!B107,"*")</f>
        <v>10474439.85</v>
      </c>
      <c r="D111" s="52">
        <f>IF('Town Data'!E107&gt;9,'Town Data'!D107,"*")</f>
        <v>2019600.99</v>
      </c>
      <c r="E111" s="53" t="str">
        <f>IF('Town Data'!G107&gt;9,'Town Data'!F107,"*")</f>
        <v>*</v>
      </c>
      <c r="F111" s="52">
        <f>IF('Town Data'!I107&gt;9,'Town Data'!H107,"*")</f>
        <v>11534219.19</v>
      </c>
      <c r="G111" s="52">
        <f>IF('Town Data'!K107&gt;9,'Town Data'!J107,"*")</f>
        <v>1899349.09</v>
      </c>
      <c r="H111" s="53" t="str">
        <f>IF('Town Data'!M107&gt;9,'Town Data'!L107,"*")</f>
        <v>*</v>
      </c>
      <c r="I111" s="22">
        <f t="shared" si="6"/>
        <v>-0.09188132482507469</v>
      </c>
      <c r="J111" s="22">
        <f t="shared" si="7"/>
        <v>0.06331216343173644</v>
      </c>
      <c r="K111" s="22">
        <f t="shared" si="8"/>
      </c>
      <c r="L111" s="15"/>
    </row>
    <row r="112" spans="2:12" ht="15">
      <c r="B112" s="27" t="str">
        <f>'Town Data'!A108</f>
        <v>MONTPELIER</v>
      </c>
      <c r="C112" s="51">
        <f>IF('Town Data'!C108&gt;9,'Town Data'!B108,"*")</f>
        <v>213512393.09</v>
      </c>
      <c r="D112" s="52">
        <f>IF('Town Data'!E108&gt;9,'Town Data'!D108,"*")</f>
        <v>66388248.36</v>
      </c>
      <c r="E112" s="53">
        <f>IF('Town Data'!G108&gt;9,'Town Data'!F108,"*")</f>
        <v>4317993.83333333</v>
      </c>
      <c r="F112" s="52">
        <f>IF('Town Data'!I108&gt;9,'Town Data'!H108,"*")</f>
        <v>217854882.82</v>
      </c>
      <c r="G112" s="52">
        <f>IF('Town Data'!K108&gt;9,'Town Data'!J108,"*")</f>
        <v>67131261.28</v>
      </c>
      <c r="H112" s="53">
        <f>IF('Town Data'!M108&gt;9,'Town Data'!L108,"*")</f>
        <v>4728999.16666667</v>
      </c>
      <c r="I112" s="22">
        <f t="shared" si="6"/>
        <v>-0.019932946527473152</v>
      </c>
      <c r="J112" s="22">
        <f t="shared" si="7"/>
        <v>-0.011068061374579939</v>
      </c>
      <c r="K112" s="22">
        <f t="shared" si="8"/>
        <v>-0.08691169502215094</v>
      </c>
      <c r="L112" s="15"/>
    </row>
    <row r="113" spans="2:12" ht="15">
      <c r="B113" s="27" t="str">
        <f>'Town Data'!A109</f>
        <v>MORETOWN</v>
      </c>
      <c r="C113" s="51">
        <f>IF('Town Data'!C109&gt;9,'Town Data'!B109,"*")</f>
        <v>7416691.43</v>
      </c>
      <c r="D113" s="52">
        <f>IF('Town Data'!E109&gt;9,'Town Data'!D109,"*")</f>
        <v>2236044.58</v>
      </c>
      <c r="E113" s="53">
        <f>IF('Town Data'!G109&gt;9,'Town Data'!F109,"*")</f>
        <v>16825.1666666667</v>
      </c>
      <c r="F113" s="52">
        <f>IF('Town Data'!I109&gt;9,'Town Data'!H109,"*")</f>
        <v>7239564.19</v>
      </c>
      <c r="G113" s="52">
        <f>IF('Town Data'!K109&gt;9,'Town Data'!J109,"*")</f>
        <v>2150334.81</v>
      </c>
      <c r="H113" s="53">
        <f>IF('Town Data'!M109&gt;9,'Town Data'!L109,"*")</f>
        <v>30063.5</v>
      </c>
      <c r="I113" s="22">
        <f t="shared" si="6"/>
        <v>0.024466561156355916</v>
      </c>
      <c r="J113" s="22">
        <f t="shared" si="7"/>
        <v>0.039858802267168814</v>
      </c>
      <c r="K113" s="22">
        <f t="shared" si="8"/>
        <v>-0.44034571268592476</v>
      </c>
      <c r="L113" s="15"/>
    </row>
    <row r="114" spans="2:12" ht="15">
      <c r="B114" s="27" t="str">
        <f>'Town Data'!A110</f>
        <v>MORGAN</v>
      </c>
      <c r="C114" s="51">
        <f>IF('Town Data'!C110&gt;9,'Town Data'!B110,"*")</f>
        <v>2114906.1</v>
      </c>
      <c r="D114" s="52">
        <f>IF('Town Data'!E110&gt;9,'Town Data'!D110,"*")</f>
        <v>283208.64</v>
      </c>
      <c r="E114" s="53" t="str">
        <f>IF('Town Data'!G110&gt;9,'Town Data'!F110,"*")</f>
        <v>*</v>
      </c>
      <c r="F114" s="52">
        <f>IF('Town Data'!I110&gt;9,'Town Data'!H110,"*")</f>
        <v>2130875.41</v>
      </c>
      <c r="G114" s="52" t="str">
        <f>IF('Town Data'!K110&gt;9,'Town Data'!J110,"*")</f>
        <v>*</v>
      </c>
      <c r="H114" s="53" t="str">
        <f>IF('Town Data'!M110&gt;9,'Town Data'!L110,"*")</f>
        <v>*</v>
      </c>
      <c r="I114" s="22">
        <f t="shared" si="6"/>
        <v>-0.007494248572702829</v>
      </c>
      <c r="J114" s="22">
        <f t="shared" si="7"/>
      </c>
      <c r="K114" s="22">
        <f t="shared" si="8"/>
      </c>
      <c r="L114" s="15"/>
    </row>
    <row r="115" spans="2:12" ht="15">
      <c r="B115" s="27" t="str">
        <f>'Town Data'!A111</f>
        <v>MORRISTOWN</v>
      </c>
      <c r="C115" s="51">
        <f>IF('Town Data'!C111&gt;9,'Town Data'!B111,"*")</f>
        <v>268846812.7</v>
      </c>
      <c r="D115" s="52">
        <f>IF('Town Data'!E111&gt;9,'Town Data'!D111,"*")</f>
        <v>81653359.53</v>
      </c>
      <c r="E115" s="53">
        <f>IF('Town Data'!G111&gt;9,'Town Data'!F111,"*")</f>
        <v>2644725.66666667</v>
      </c>
      <c r="F115" s="52">
        <f>IF('Town Data'!I111&gt;9,'Town Data'!H111,"*")</f>
        <v>265148470.2</v>
      </c>
      <c r="G115" s="52">
        <f>IF('Town Data'!K111&gt;9,'Town Data'!J111,"*")</f>
        <v>78853449.07</v>
      </c>
      <c r="H115" s="53">
        <f>IF('Town Data'!M111&gt;9,'Town Data'!L111,"*")</f>
        <v>3042684.5</v>
      </c>
      <c r="I115" s="22">
        <f t="shared" si="6"/>
        <v>0.013948194749946553</v>
      </c>
      <c r="J115" s="22">
        <f t="shared" si="7"/>
        <v>0.0355077741433284</v>
      </c>
      <c r="K115" s="22">
        <f t="shared" si="8"/>
        <v>-0.13079201387239794</v>
      </c>
      <c r="L115" s="15"/>
    </row>
    <row r="116" spans="2:12" ht="15">
      <c r="B116" s="27" t="str">
        <f>'Town Data'!A112</f>
        <v>MOUNT HOLLY</v>
      </c>
      <c r="C116" s="51">
        <f>IF('Town Data'!C112&gt;9,'Town Data'!B112,"*")</f>
        <v>6248048.08</v>
      </c>
      <c r="D116" s="52">
        <f>IF('Town Data'!E112&gt;9,'Town Data'!D112,"*")</f>
        <v>1378128.39</v>
      </c>
      <c r="E116" s="53" t="str">
        <f>IF('Town Data'!G112&gt;9,'Town Data'!F112,"*")</f>
        <v>*</v>
      </c>
      <c r="F116" s="52">
        <f>IF('Town Data'!I112&gt;9,'Town Data'!H112,"*")</f>
        <v>4900505</v>
      </c>
      <c r="G116" s="52">
        <f>IF('Town Data'!K112&gt;9,'Town Data'!J112,"*")</f>
        <v>1742847.93</v>
      </c>
      <c r="H116" s="53" t="str">
        <f>IF('Town Data'!M112&gt;9,'Town Data'!L112,"*")</f>
        <v>*</v>
      </c>
      <c r="I116" s="22">
        <f t="shared" si="6"/>
        <v>0.27498045201463933</v>
      </c>
      <c r="J116" s="22">
        <f t="shared" si="7"/>
        <v>-0.20926641603206314</v>
      </c>
      <c r="K116" s="22">
        <f t="shared" si="8"/>
      </c>
      <c r="L116" s="15"/>
    </row>
    <row r="117" spans="2:12" ht="15">
      <c r="B117" s="27" t="str">
        <f>'Town Data'!A113</f>
        <v>NEW HAVEN</v>
      </c>
      <c r="C117" s="51">
        <f>IF('Town Data'!C113&gt;9,'Town Data'!B113,"*")</f>
        <v>135610710.51</v>
      </c>
      <c r="D117" s="52">
        <f>IF('Town Data'!E113&gt;9,'Town Data'!D113,"*")</f>
        <v>7459515.23</v>
      </c>
      <c r="E117" s="53" t="str">
        <f>IF('Town Data'!G113&gt;9,'Town Data'!F113,"*")</f>
        <v>*</v>
      </c>
      <c r="F117" s="52">
        <f>IF('Town Data'!I113&gt;9,'Town Data'!H113,"*")</f>
        <v>133245036.77</v>
      </c>
      <c r="G117" s="52">
        <f>IF('Town Data'!K113&gt;9,'Town Data'!J113,"*")</f>
        <v>7312231.5</v>
      </c>
      <c r="H117" s="53">
        <f>IF('Town Data'!M113&gt;9,'Town Data'!L113,"*")</f>
        <v>388367.833333333</v>
      </c>
      <c r="I117" s="22">
        <f t="shared" si="6"/>
        <v>0.0177543103844347</v>
      </c>
      <c r="J117" s="22">
        <f t="shared" si="7"/>
        <v>0.02014210436307992</v>
      </c>
      <c r="K117" s="22">
        <f t="shared" si="8"/>
      </c>
      <c r="L117" s="15"/>
    </row>
    <row r="118" spans="2:12" ht="15">
      <c r="B118" s="27" t="str">
        <f>'Town Data'!A114</f>
        <v>NEWARK</v>
      </c>
      <c r="C118" s="51">
        <f>IF('Town Data'!C114&gt;9,'Town Data'!B114,"*")</f>
        <v>697166.54</v>
      </c>
      <c r="D118" s="52">
        <f>IF('Town Data'!E114&gt;9,'Town Data'!D114,"*")</f>
        <v>211745.53</v>
      </c>
      <c r="E118" s="53" t="str">
        <f>IF('Town Data'!G114&gt;9,'Town Data'!F114,"*")</f>
        <v>*</v>
      </c>
      <c r="F118" s="52">
        <f>IF('Town Data'!I114&gt;9,'Town Data'!H114,"*")</f>
        <v>573177.34</v>
      </c>
      <c r="G118" s="52">
        <f>IF('Town Data'!K114&gt;9,'Town Data'!J114,"*")</f>
        <v>138655.34</v>
      </c>
      <c r="H118" s="53" t="str">
        <f>IF('Town Data'!M114&gt;9,'Town Data'!L114,"*")</f>
        <v>*</v>
      </c>
      <c r="I118" s="22">
        <f t="shared" si="6"/>
        <v>0.21631908895770388</v>
      </c>
      <c r="J118" s="22">
        <f t="shared" si="7"/>
        <v>0.5271357742154035</v>
      </c>
      <c r="K118" s="22">
        <f t="shared" si="8"/>
      </c>
      <c r="L118" s="15"/>
    </row>
    <row r="119" spans="2:12" ht="15">
      <c r="B119" s="27" t="str">
        <f>'Town Data'!A115</f>
        <v>NEWBURY</v>
      </c>
      <c r="C119" s="51">
        <f>IF('Town Data'!C115&gt;9,'Town Data'!B115,"*")</f>
        <v>38098454.19</v>
      </c>
      <c r="D119" s="52">
        <f>IF('Town Data'!E115&gt;9,'Town Data'!D115,"*")</f>
        <v>2874179.33</v>
      </c>
      <c r="E119" s="53">
        <f>IF('Town Data'!G115&gt;9,'Town Data'!F115,"*")</f>
        <v>112078.333333333</v>
      </c>
      <c r="F119" s="52">
        <f>IF('Town Data'!I115&gt;9,'Town Data'!H115,"*")</f>
        <v>36227338.49</v>
      </c>
      <c r="G119" s="52">
        <f>IF('Town Data'!K115&gt;9,'Town Data'!J115,"*")</f>
        <v>2792022.61</v>
      </c>
      <c r="H119" s="53">
        <f>IF('Town Data'!M115&gt;9,'Town Data'!L115,"*")</f>
        <v>129657.666666667</v>
      </c>
      <c r="I119" s="22">
        <f t="shared" si="6"/>
        <v>0.051649273117772315</v>
      </c>
      <c r="J119" s="22">
        <f t="shared" si="7"/>
        <v>0.029425521020404705</v>
      </c>
      <c r="K119" s="22">
        <f t="shared" si="8"/>
        <v>-0.13558267540421032</v>
      </c>
      <c r="L119" s="15"/>
    </row>
    <row r="120" spans="2:12" ht="15">
      <c r="B120" s="27" t="str">
        <f>'Town Data'!A116</f>
        <v>NEWFANE</v>
      </c>
      <c r="C120" s="51">
        <f>IF('Town Data'!C116&gt;9,'Town Data'!B116,"*")</f>
        <v>10424649.63</v>
      </c>
      <c r="D120" s="52">
        <f>IF('Town Data'!E116&gt;9,'Town Data'!D116,"*")</f>
        <v>5690591.96</v>
      </c>
      <c r="E120" s="53" t="str">
        <f>IF('Town Data'!G116&gt;9,'Town Data'!F116,"*")</f>
        <v>*</v>
      </c>
      <c r="F120" s="52">
        <f>IF('Town Data'!I116&gt;9,'Town Data'!H116,"*")</f>
        <v>10631957.43</v>
      </c>
      <c r="G120" s="52">
        <f>IF('Town Data'!K116&gt;9,'Town Data'!J116,"*")</f>
        <v>5812566.26</v>
      </c>
      <c r="H120" s="53" t="str">
        <f>IF('Town Data'!M116&gt;9,'Town Data'!L116,"*")</f>
        <v>*</v>
      </c>
      <c r="I120" s="22">
        <f t="shared" si="6"/>
        <v>-0.019498554369211663</v>
      </c>
      <c r="J120" s="22">
        <f t="shared" si="7"/>
        <v>-0.020984586591190072</v>
      </c>
      <c r="K120" s="22">
        <f t="shared" si="8"/>
      </c>
      <c r="L120" s="15"/>
    </row>
    <row r="121" spans="2:12" ht="15">
      <c r="B121" s="27" t="str">
        <f>'Town Data'!A117</f>
        <v>NEWPORT</v>
      </c>
      <c r="C121" s="51">
        <f>IF('Town Data'!C117&gt;9,'Town Data'!B117,"*")</f>
        <v>248094236.28</v>
      </c>
      <c r="D121" s="52">
        <f>IF('Town Data'!E117&gt;9,'Town Data'!D117,"*")</f>
        <v>43652903.02</v>
      </c>
      <c r="E121" s="53">
        <f>IF('Town Data'!G117&gt;9,'Town Data'!F117,"*")</f>
        <v>1245493.83333333</v>
      </c>
      <c r="F121" s="52">
        <f>IF('Town Data'!I117&gt;9,'Town Data'!H117,"*")</f>
        <v>271431248.7</v>
      </c>
      <c r="G121" s="52">
        <f>IF('Town Data'!K117&gt;9,'Town Data'!J117,"*")</f>
        <v>47063007.07</v>
      </c>
      <c r="H121" s="53">
        <f>IF('Town Data'!M117&gt;9,'Town Data'!L117,"*")</f>
        <v>1155862.66666667</v>
      </c>
      <c r="I121" s="22">
        <f t="shared" si="6"/>
        <v>-0.0859776187589708</v>
      </c>
      <c r="J121" s="22">
        <f t="shared" si="7"/>
        <v>-0.0724582695051321</v>
      </c>
      <c r="K121" s="22">
        <f t="shared" si="8"/>
        <v>0.07754482366416633</v>
      </c>
      <c r="L121" s="15"/>
    </row>
    <row r="122" spans="2:12" ht="15">
      <c r="B122" s="27" t="str">
        <f>'Town Data'!A118</f>
        <v>NEWPORT TOWN</v>
      </c>
      <c r="C122" s="51">
        <f>IF('Town Data'!C118&gt;9,'Town Data'!B118,"*")</f>
        <v>7550541.9</v>
      </c>
      <c r="D122" s="52">
        <f>IF('Town Data'!E118&gt;9,'Town Data'!D118,"*")</f>
        <v>1438558.32</v>
      </c>
      <c r="E122" s="53">
        <f>IF('Town Data'!G118&gt;9,'Town Data'!F118,"*")</f>
        <v>70282</v>
      </c>
      <c r="F122" s="52">
        <f>IF('Town Data'!I118&gt;9,'Town Data'!H118,"*")</f>
        <v>6211870.82</v>
      </c>
      <c r="G122" s="52">
        <f>IF('Town Data'!K118&gt;9,'Town Data'!J118,"*")</f>
        <v>1241392.55</v>
      </c>
      <c r="H122" s="53" t="str">
        <f>IF('Town Data'!M118&gt;9,'Town Data'!L118,"*")</f>
        <v>*</v>
      </c>
      <c r="I122" s="22">
        <f t="shared" si="6"/>
        <v>0.2155020796134328</v>
      </c>
      <c r="J122" s="22">
        <f t="shared" si="7"/>
        <v>0.1588262874624147</v>
      </c>
      <c r="K122" s="22">
        <f t="shared" si="8"/>
      </c>
      <c r="L122" s="15"/>
    </row>
    <row r="123" spans="2:12" ht="15">
      <c r="B123" s="27" t="str">
        <f>'Town Data'!A119</f>
        <v>NORTH HERO</v>
      </c>
      <c r="C123" s="51">
        <f>IF('Town Data'!C119&gt;9,'Town Data'!B119,"*")</f>
        <v>6238318.73</v>
      </c>
      <c r="D123" s="52">
        <f>IF('Town Data'!E119&gt;9,'Town Data'!D119,"*")</f>
        <v>1850732.13</v>
      </c>
      <c r="E123" s="53" t="str">
        <f>IF('Town Data'!G119&gt;9,'Town Data'!F119,"*")</f>
        <v>*</v>
      </c>
      <c r="F123" s="52">
        <f>IF('Town Data'!I119&gt;9,'Town Data'!H119,"*")</f>
        <v>6352779.66</v>
      </c>
      <c r="G123" s="52">
        <f>IF('Town Data'!K119&gt;9,'Town Data'!J119,"*")</f>
        <v>2278875.34</v>
      </c>
      <c r="H123" s="53" t="str">
        <f>IF('Town Data'!M119&gt;9,'Town Data'!L119,"*")</f>
        <v>*</v>
      </c>
      <c r="I123" s="22">
        <f t="shared" si="6"/>
        <v>-0.018017456314548094</v>
      </c>
      <c r="J123" s="22">
        <f t="shared" si="7"/>
        <v>-0.1878747830059015</v>
      </c>
      <c r="K123" s="22">
        <f t="shared" si="8"/>
      </c>
      <c r="L123" s="15"/>
    </row>
    <row r="124" spans="2:12" ht="15">
      <c r="B124" s="27" t="str">
        <f>'Town Data'!A120</f>
        <v>NORTHFIELD</v>
      </c>
      <c r="C124" s="51">
        <f>IF('Town Data'!C120&gt;9,'Town Data'!B120,"*")</f>
        <v>106192902.67</v>
      </c>
      <c r="D124" s="52">
        <f>IF('Town Data'!E120&gt;9,'Town Data'!D120,"*")</f>
        <v>14852749.89</v>
      </c>
      <c r="E124" s="53">
        <f>IF('Town Data'!G120&gt;9,'Town Data'!F120,"*")</f>
        <v>1146889.33333333</v>
      </c>
      <c r="F124" s="52">
        <f>IF('Town Data'!I120&gt;9,'Town Data'!H120,"*")</f>
        <v>96460782.98</v>
      </c>
      <c r="G124" s="52">
        <f>IF('Town Data'!K120&gt;9,'Town Data'!J120,"*")</f>
        <v>15641368.2</v>
      </c>
      <c r="H124" s="53">
        <f>IF('Town Data'!M120&gt;9,'Town Data'!L120,"*")</f>
        <v>978160.5</v>
      </c>
      <c r="I124" s="22">
        <f t="shared" si="6"/>
        <v>0.10089198313907359</v>
      </c>
      <c r="J124" s="22">
        <f t="shared" si="7"/>
        <v>-0.05041875492707848</v>
      </c>
      <c r="K124" s="22">
        <f t="shared" si="8"/>
        <v>0.17249606105882417</v>
      </c>
      <c r="L124" s="15"/>
    </row>
    <row r="125" spans="2:12" ht="15">
      <c r="B125" s="27" t="str">
        <f>'Town Data'!A121</f>
        <v>NORWICH</v>
      </c>
      <c r="C125" s="51">
        <f>IF('Town Data'!C121&gt;9,'Town Data'!B121,"*")</f>
        <v>85265611.73</v>
      </c>
      <c r="D125" s="52">
        <f>IF('Town Data'!E121&gt;9,'Town Data'!D121,"*")</f>
        <v>11649524.77</v>
      </c>
      <c r="E125" s="53">
        <f>IF('Town Data'!G121&gt;9,'Town Data'!F121,"*")</f>
        <v>578738.166666667</v>
      </c>
      <c r="F125" s="52">
        <f>IF('Town Data'!I121&gt;9,'Town Data'!H121,"*")</f>
        <v>65242055.76</v>
      </c>
      <c r="G125" s="52">
        <f>IF('Town Data'!K121&gt;9,'Town Data'!J121,"*")</f>
        <v>11614279.94</v>
      </c>
      <c r="H125" s="53">
        <f>IF('Town Data'!M121&gt;9,'Town Data'!L121,"*")</f>
        <v>659649.833333333</v>
      </c>
      <c r="I125" s="22">
        <f t="shared" si="6"/>
        <v>0.30691178775326816</v>
      </c>
      <c r="J125" s="22">
        <f t="shared" si="7"/>
        <v>0.0030346117178229543</v>
      </c>
      <c r="K125" s="22">
        <f t="shared" si="8"/>
        <v>-0.12265851149814498</v>
      </c>
      <c r="L125" s="15"/>
    </row>
    <row r="126" spans="2:12" ht="15">
      <c r="B126" s="27" t="str">
        <f>'Town Data'!A122</f>
        <v>ORANGE</v>
      </c>
      <c r="C126" s="51">
        <f>IF('Town Data'!C122&gt;9,'Town Data'!B122,"*")</f>
        <v>986295.35</v>
      </c>
      <c r="D126" s="52">
        <f>IF('Town Data'!E122&gt;9,'Town Data'!D122,"*")</f>
        <v>256228.09</v>
      </c>
      <c r="E126" s="53" t="str">
        <f>IF('Town Data'!G122&gt;9,'Town Data'!F122,"*")</f>
        <v>*</v>
      </c>
      <c r="F126" s="52">
        <f>IF('Town Data'!I122&gt;9,'Town Data'!H122,"*")</f>
        <v>628355.21</v>
      </c>
      <c r="G126" s="52">
        <f>IF('Town Data'!K122&gt;9,'Town Data'!J122,"*")</f>
        <v>249273.11</v>
      </c>
      <c r="H126" s="53" t="str">
        <f>IF('Town Data'!M122&gt;9,'Town Data'!L122,"*")</f>
        <v>*</v>
      </c>
      <c r="I126" s="22">
        <f t="shared" si="6"/>
        <v>0.5696461719478702</v>
      </c>
      <c r="J126" s="22">
        <f t="shared" si="7"/>
        <v>0.027901043959374563</v>
      </c>
      <c r="K126" s="22">
        <f t="shared" si="8"/>
      </c>
      <c r="L126" s="15"/>
    </row>
    <row r="127" spans="2:11" ht="15">
      <c r="B127" s="27" t="str">
        <f>'Town Data'!A123</f>
        <v>ORWELL</v>
      </c>
      <c r="C127" s="51">
        <f>IF('Town Data'!C123&gt;9,'Town Data'!B123,"*")</f>
        <v>19332160.54</v>
      </c>
      <c r="D127" s="52">
        <f>IF('Town Data'!E123&gt;9,'Town Data'!D123,"*")</f>
        <v>3456796.02</v>
      </c>
      <c r="E127" s="53" t="str">
        <f>IF('Town Data'!G123&gt;9,'Town Data'!F123,"*")</f>
        <v>*</v>
      </c>
      <c r="F127" s="52">
        <f>IF('Town Data'!I123&gt;9,'Town Data'!H123,"*")</f>
        <v>17193521.28</v>
      </c>
      <c r="G127" s="52">
        <f>IF('Town Data'!K123&gt;9,'Town Data'!J123,"*")</f>
        <v>3110775.69</v>
      </c>
      <c r="H127" s="53" t="str">
        <f>IF('Town Data'!M123&gt;9,'Town Data'!L123,"*")</f>
        <v>*</v>
      </c>
      <c r="I127" s="22">
        <f t="shared" si="6"/>
        <v>0.12438634443589659</v>
      </c>
      <c r="J127" s="22">
        <f t="shared" si="7"/>
        <v>0.11123281280367729</v>
      </c>
      <c r="K127" s="22">
        <f t="shared" si="8"/>
      </c>
    </row>
    <row r="128" spans="2:11" ht="15">
      <c r="B128" s="27" t="str">
        <f>'Town Data'!A124</f>
        <v>PAWLET</v>
      </c>
      <c r="C128" s="51">
        <f>IF('Town Data'!C124&gt;9,'Town Data'!B124,"*")</f>
        <v>12625909.88</v>
      </c>
      <c r="D128" s="52">
        <f>IF('Town Data'!E124&gt;9,'Town Data'!D124,"*")</f>
        <v>3506993.59</v>
      </c>
      <c r="E128" s="53" t="str">
        <f>IF('Town Data'!G124&gt;9,'Town Data'!F124,"*")</f>
        <v>*</v>
      </c>
      <c r="F128" s="52">
        <f>IF('Town Data'!I124&gt;9,'Town Data'!H124,"*")</f>
        <v>12102704.99</v>
      </c>
      <c r="G128" s="52">
        <f>IF('Town Data'!K124&gt;9,'Town Data'!J124,"*")</f>
        <v>3663738.96</v>
      </c>
      <c r="H128" s="53" t="str">
        <f>IF('Town Data'!M124&gt;9,'Town Data'!L124,"*")</f>
        <v>*</v>
      </c>
      <c r="I128" s="22">
        <f t="shared" si="6"/>
        <v>0.043230409270679955</v>
      </c>
      <c r="J128" s="22">
        <f t="shared" si="7"/>
        <v>-0.04278289793877676</v>
      </c>
      <c r="K128" s="22">
        <f t="shared" si="8"/>
      </c>
    </row>
    <row r="129" spans="2:11" ht="15">
      <c r="B129" s="27" t="str">
        <f>'Town Data'!A125</f>
        <v>PEACHAM</v>
      </c>
      <c r="C129" s="51">
        <f>IF('Town Data'!C125&gt;9,'Town Data'!B125,"*")</f>
        <v>115675.75</v>
      </c>
      <c r="D129" s="52">
        <f>IF('Town Data'!E125&gt;9,'Town Data'!D125,"*")</f>
        <v>50558.78</v>
      </c>
      <c r="E129" s="53" t="str">
        <f>IF('Town Data'!G125&gt;9,'Town Data'!F125,"*")</f>
        <v>*</v>
      </c>
      <c r="F129" s="52">
        <f>IF('Town Data'!I125&gt;9,'Town Data'!H125,"*")</f>
        <v>85927.89</v>
      </c>
      <c r="G129" s="52">
        <f>IF('Town Data'!K125&gt;9,'Town Data'!J125,"*")</f>
        <v>47139.47</v>
      </c>
      <c r="H129" s="53" t="str">
        <f>IF('Town Data'!M125&gt;9,'Town Data'!L125,"*")</f>
        <v>*</v>
      </c>
      <c r="I129" s="22">
        <f t="shared" si="6"/>
        <v>0.3461956298473057</v>
      </c>
      <c r="J129" s="22">
        <f t="shared" si="7"/>
        <v>0.07253602978565515</v>
      </c>
      <c r="K129" s="22">
        <f t="shared" si="8"/>
      </c>
    </row>
    <row r="130" spans="2:11" ht="15">
      <c r="B130" s="27" t="str">
        <f>'Town Data'!A126</f>
        <v>PERU</v>
      </c>
      <c r="C130" s="51">
        <f>IF('Town Data'!C126&gt;9,'Town Data'!B126,"*")</f>
        <v>7083937.61</v>
      </c>
      <c r="D130" s="52">
        <f>IF('Town Data'!E126&gt;9,'Town Data'!D126,"*")</f>
        <v>5959629.7</v>
      </c>
      <c r="E130" s="53" t="str">
        <f>IF('Town Data'!G126&gt;9,'Town Data'!F126,"*")</f>
        <v>*</v>
      </c>
      <c r="F130" s="52">
        <f>IF('Town Data'!I126&gt;9,'Town Data'!H126,"*")</f>
        <v>6503355.02</v>
      </c>
      <c r="G130" s="52">
        <f>IF('Town Data'!K126&gt;9,'Town Data'!J126,"*")</f>
        <v>5303816.34</v>
      </c>
      <c r="H130" s="53" t="str">
        <f>IF('Town Data'!M126&gt;9,'Town Data'!L126,"*")</f>
        <v>*</v>
      </c>
      <c r="I130" s="22">
        <f t="shared" si="6"/>
        <v>0.08927431890378343</v>
      </c>
      <c r="J130" s="22">
        <f t="shared" si="7"/>
        <v>0.12364933435836135</v>
      </c>
      <c r="K130" s="22">
        <f t="shared" si="8"/>
      </c>
    </row>
    <row r="131" spans="2:11" ht="15">
      <c r="B131" s="27" t="str">
        <f>'Town Data'!A127</f>
        <v>PITTSFIELD</v>
      </c>
      <c r="C131" s="51">
        <f>IF('Town Data'!C127&gt;9,'Town Data'!B127,"*")</f>
        <v>12821111.05</v>
      </c>
      <c r="D131" s="52">
        <f>IF('Town Data'!E127&gt;9,'Town Data'!D127,"*")</f>
        <v>3373430.85</v>
      </c>
      <c r="E131" s="53" t="str">
        <f>IF('Town Data'!G127&gt;9,'Town Data'!F127,"*")</f>
        <v>*</v>
      </c>
      <c r="F131" s="52">
        <f>IF('Town Data'!I127&gt;9,'Town Data'!H127,"*")</f>
        <v>12605143.15</v>
      </c>
      <c r="G131" s="52">
        <f>IF('Town Data'!K127&gt;9,'Town Data'!J127,"*")</f>
        <v>3677500.26</v>
      </c>
      <c r="H131" s="53" t="str">
        <f>IF('Town Data'!M127&gt;9,'Town Data'!L127,"*")</f>
        <v>*</v>
      </c>
      <c r="I131" s="22">
        <f t="shared" si="6"/>
        <v>0.017133315935408507</v>
      </c>
      <c r="J131" s="22">
        <f t="shared" si="7"/>
        <v>-0.08268372223038258</v>
      </c>
      <c r="K131" s="22">
        <f t="shared" si="8"/>
      </c>
    </row>
    <row r="132" spans="2:11" ht="15">
      <c r="B132" s="27" t="str">
        <f>'Town Data'!A128</f>
        <v>PITTSFORD</v>
      </c>
      <c r="C132" s="51">
        <f>IF('Town Data'!C128&gt;9,'Town Data'!B128,"*")</f>
        <v>34201596.84</v>
      </c>
      <c r="D132" s="52">
        <f>IF('Town Data'!E128&gt;9,'Town Data'!D128,"*")</f>
        <v>7654781.9</v>
      </c>
      <c r="E132" s="53">
        <f>IF('Town Data'!G128&gt;9,'Town Data'!F128,"*")</f>
        <v>107392.166666667</v>
      </c>
      <c r="F132" s="52">
        <f>IF('Town Data'!I128&gt;9,'Town Data'!H128,"*")</f>
        <v>33329084.3</v>
      </c>
      <c r="G132" s="52">
        <f>IF('Town Data'!K128&gt;9,'Town Data'!J128,"*")</f>
        <v>7663629.49</v>
      </c>
      <c r="H132" s="53">
        <f>IF('Town Data'!M128&gt;9,'Town Data'!L128,"*")</f>
        <v>130908.833333333</v>
      </c>
      <c r="I132" s="22">
        <f t="shared" si="6"/>
        <v>0.026178713226753813</v>
      </c>
      <c r="J132" s="22">
        <f t="shared" si="7"/>
        <v>-0.0011544908338202882</v>
      </c>
      <c r="K132" s="22">
        <f t="shared" si="8"/>
        <v>-0.1796415571650962</v>
      </c>
    </row>
    <row r="133" spans="2:11" ht="15">
      <c r="B133" s="27" t="str">
        <f>'Town Data'!A129</f>
        <v>PLAINFIELD</v>
      </c>
      <c r="C133" s="51">
        <f>IF('Town Data'!C129&gt;9,'Town Data'!B129,"*")</f>
        <v>7850731.1</v>
      </c>
      <c r="D133" s="52">
        <f>IF('Town Data'!E129&gt;9,'Town Data'!D129,"*")</f>
        <v>1266694.35</v>
      </c>
      <c r="E133" s="53" t="str">
        <f>IF('Town Data'!G129&gt;9,'Town Data'!F129,"*")</f>
        <v>*</v>
      </c>
      <c r="F133" s="52">
        <f>IF('Town Data'!I129&gt;9,'Town Data'!H129,"*")</f>
        <v>8003221.56</v>
      </c>
      <c r="G133" s="52">
        <f>IF('Town Data'!K129&gt;9,'Town Data'!J129,"*")</f>
        <v>1452855.76</v>
      </c>
      <c r="H133" s="53" t="str">
        <f>IF('Town Data'!M129&gt;9,'Town Data'!L129,"*")</f>
        <v>*</v>
      </c>
      <c r="I133" s="22">
        <f t="shared" si="6"/>
        <v>-0.01905363469657586</v>
      </c>
      <c r="J133" s="22">
        <f t="shared" si="7"/>
        <v>-0.12813481910964095</v>
      </c>
      <c r="K133" s="22">
        <f t="shared" si="8"/>
      </c>
    </row>
    <row r="134" spans="2:11" ht="15">
      <c r="B134" s="27" t="str">
        <f>'Town Data'!A130</f>
        <v>PLYMOUTH</v>
      </c>
      <c r="C134" s="51">
        <f>IF('Town Data'!C130&gt;9,'Town Data'!B130,"*")</f>
        <v>4866435.48</v>
      </c>
      <c r="D134" s="52">
        <f>IF('Town Data'!E130&gt;9,'Town Data'!D130,"*")</f>
        <v>555994.62</v>
      </c>
      <c r="E134" s="53" t="str">
        <f>IF('Town Data'!G130&gt;9,'Town Data'!F130,"*")</f>
        <v>*</v>
      </c>
      <c r="F134" s="52">
        <f>IF('Town Data'!I130&gt;9,'Town Data'!H130,"*")</f>
        <v>4580797.32</v>
      </c>
      <c r="G134" s="52">
        <f>IF('Town Data'!K130&gt;9,'Town Data'!J130,"*")</f>
        <v>344627.61</v>
      </c>
      <c r="H134" s="53" t="str">
        <f>IF('Town Data'!M130&gt;9,'Town Data'!L130,"*")</f>
        <v>*</v>
      </c>
      <c r="I134" s="22">
        <f t="shared" si="6"/>
        <v>0.06235555516785015</v>
      </c>
      <c r="J134" s="22">
        <f t="shared" si="7"/>
        <v>0.6133200122880462</v>
      </c>
      <c r="K134" s="22">
        <f t="shared" si="8"/>
      </c>
    </row>
    <row r="135" spans="2:11" ht="15">
      <c r="B135" s="27" t="str">
        <f>'Town Data'!A131</f>
        <v>POMFRET</v>
      </c>
      <c r="C135" s="51">
        <f>IF('Town Data'!C131&gt;9,'Town Data'!B131,"*")</f>
        <v>1807650.22</v>
      </c>
      <c r="D135" s="52">
        <f>IF('Town Data'!E131&gt;9,'Town Data'!D131,"*")</f>
        <v>1285320.57</v>
      </c>
      <c r="E135" s="53" t="str">
        <f>IF('Town Data'!G131&gt;9,'Town Data'!F131,"*")</f>
        <v>*</v>
      </c>
      <c r="F135" s="52">
        <f>IF('Town Data'!I131&gt;9,'Town Data'!H131,"*")</f>
        <v>1625084.45</v>
      </c>
      <c r="G135" s="52">
        <f>IF('Town Data'!K131&gt;9,'Town Data'!J131,"*")</f>
        <v>847008.83</v>
      </c>
      <c r="H135" s="53" t="str">
        <f>IF('Town Data'!M131&gt;9,'Town Data'!L131,"*")</f>
        <v>*</v>
      </c>
      <c r="I135" s="22">
        <f t="shared" si="6"/>
        <v>0.11234232780948708</v>
      </c>
      <c r="J135" s="22">
        <f t="shared" si="7"/>
        <v>0.5174819015759259</v>
      </c>
      <c r="K135" s="22">
        <f t="shared" si="8"/>
      </c>
    </row>
    <row r="136" spans="2:11" ht="15">
      <c r="B136" s="27" t="str">
        <f>'Town Data'!A132</f>
        <v>POULTNEY</v>
      </c>
      <c r="C136" s="51">
        <f>IF('Town Data'!C132&gt;9,'Town Data'!B132,"*")</f>
        <v>56336795.26</v>
      </c>
      <c r="D136" s="52">
        <f>IF('Town Data'!E132&gt;9,'Town Data'!D132,"*")</f>
        <v>7900346.53</v>
      </c>
      <c r="E136" s="53">
        <f>IF('Town Data'!G132&gt;9,'Town Data'!F132,"*")</f>
        <v>71462.8333333334</v>
      </c>
      <c r="F136" s="52">
        <f>IF('Town Data'!I132&gt;9,'Town Data'!H132,"*")</f>
        <v>54393995.35</v>
      </c>
      <c r="G136" s="52">
        <f>IF('Town Data'!K132&gt;9,'Town Data'!J132,"*")</f>
        <v>8427843.9</v>
      </c>
      <c r="H136" s="53">
        <f>IF('Town Data'!M132&gt;9,'Town Data'!L132,"*")</f>
        <v>87882.3333333334</v>
      </c>
      <c r="I136" s="22">
        <f t="shared" si="6"/>
        <v>0.03571717608715787</v>
      </c>
      <c r="J136" s="22">
        <f t="shared" si="7"/>
        <v>-0.0625898362925303</v>
      </c>
      <c r="K136" s="22">
        <f t="shared" si="8"/>
        <v>-0.1868350483790825</v>
      </c>
    </row>
    <row r="137" spans="2:11" ht="15">
      <c r="B137" s="27" t="str">
        <f>'Town Data'!A133</f>
        <v>POWNAL</v>
      </c>
      <c r="C137" s="51">
        <f>IF('Town Data'!C133&gt;9,'Town Data'!B133,"*")</f>
        <v>11244489.34</v>
      </c>
      <c r="D137" s="52">
        <f>IF('Town Data'!E133&gt;9,'Town Data'!D133,"*")</f>
        <v>5089851.1</v>
      </c>
      <c r="E137" s="53" t="str">
        <f>IF('Town Data'!G133&gt;9,'Town Data'!F133,"*")</f>
        <v>*</v>
      </c>
      <c r="F137" s="52">
        <f>IF('Town Data'!I133&gt;9,'Town Data'!H133,"*")</f>
        <v>10630224.29</v>
      </c>
      <c r="G137" s="52">
        <f>IF('Town Data'!K133&gt;9,'Town Data'!J133,"*")</f>
        <v>4889922.91</v>
      </c>
      <c r="H137" s="53" t="str">
        <f>IF('Town Data'!M133&gt;9,'Town Data'!L133,"*")</f>
        <v>*</v>
      </c>
      <c r="I137" s="22">
        <f t="shared" si="6"/>
        <v>0.05778476852815312</v>
      </c>
      <c r="J137" s="22">
        <f t="shared" si="7"/>
        <v>0.040885754986268175</v>
      </c>
      <c r="K137" s="22">
        <f t="shared" si="8"/>
      </c>
    </row>
    <row r="138" spans="2:11" ht="15">
      <c r="B138" s="27" t="str">
        <f>'Town Data'!A134</f>
        <v>PROCTOR</v>
      </c>
      <c r="C138" s="51">
        <f>IF('Town Data'!C134&gt;9,'Town Data'!B134,"*")</f>
        <v>13002385.61</v>
      </c>
      <c r="D138" s="52">
        <f>IF('Town Data'!E134&gt;9,'Town Data'!D134,"*")</f>
        <v>1589991.36</v>
      </c>
      <c r="E138" s="53" t="str">
        <f>IF('Town Data'!G134&gt;9,'Town Data'!F134,"*")</f>
        <v>*</v>
      </c>
      <c r="F138" s="52">
        <f>IF('Town Data'!I134&gt;9,'Town Data'!H134,"*")</f>
        <v>11522248.03</v>
      </c>
      <c r="G138" s="52">
        <f>IF('Town Data'!K134&gt;9,'Town Data'!J134,"*")</f>
        <v>1540881.01</v>
      </c>
      <c r="H138" s="53" t="str">
        <f>IF('Town Data'!M134&gt;9,'Town Data'!L134,"*")</f>
        <v>*</v>
      </c>
      <c r="I138" s="22">
        <f t="shared" si="6"/>
        <v>0.12845909723052543</v>
      </c>
      <c r="J138" s="22">
        <f t="shared" si="7"/>
        <v>0.03187160441415272</v>
      </c>
      <c r="K138" s="22">
        <f t="shared" si="8"/>
      </c>
    </row>
    <row r="139" spans="2:11" ht="15">
      <c r="B139" s="27" t="str">
        <f>'Town Data'!A135</f>
        <v>PUTNEY</v>
      </c>
      <c r="C139" s="51">
        <f>IF('Town Data'!C135&gt;9,'Town Data'!B135,"*")</f>
        <v>54926742.2</v>
      </c>
      <c r="D139" s="52">
        <f>IF('Town Data'!E135&gt;9,'Town Data'!D135,"*")</f>
        <v>4056948.53</v>
      </c>
      <c r="E139" s="53">
        <f>IF('Town Data'!G135&gt;9,'Town Data'!F135,"*")</f>
        <v>346008.166666667</v>
      </c>
      <c r="F139" s="52">
        <f>IF('Town Data'!I135&gt;9,'Town Data'!H135,"*")</f>
        <v>57410399.86</v>
      </c>
      <c r="G139" s="52">
        <f>IF('Town Data'!K135&gt;9,'Town Data'!J135,"*")</f>
        <v>4306832.87</v>
      </c>
      <c r="H139" s="53">
        <f>IF('Town Data'!M135&gt;9,'Town Data'!L135,"*")</f>
        <v>354803.833333333</v>
      </c>
      <c r="I139" s="22">
        <f t="shared" si="6"/>
        <v>-0.043261459004929434</v>
      </c>
      <c r="J139" s="22">
        <f t="shared" si="7"/>
        <v>-0.05802044043561883</v>
      </c>
      <c r="K139" s="22">
        <f t="shared" si="8"/>
        <v>-0.02479022445736274</v>
      </c>
    </row>
    <row r="140" spans="2:11" ht="15">
      <c r="B140" s="27" t="str">
        <f>'Town Data'!A136</f>
        <v>RANDOLPH</v>
      </c>
      <c r="C140" s="51">
        <f>IF('Town Data'!C136&gt;9,'Town Data'!B136,"*")</f>
        <v>160320852.91</v>
      </c>
      <c r="D140" s="52">
        <f>IF('Town Data'!E136&gt;9,'Town Data'!D136,"*")</f>
        <v>25112511.21</v>
      </c>
      <c r="E140" s="53">
        <f>IF('Town Data'!G136&gt;9,'Town Data'!F136,"*")</f>
        <v>726643.5</v>
      </c>
      <c r="F140" s="52">
        <f>IF('Town Data'!I136&gt;9,'Town Data'!H136,"*")</f>
        <v>172908718.24</v>
      </c>
      <c r="G140" s="52">
        <f>IF('Town Data'!K136&gt;9,'Town Data'!J136,"*")</f>
        <v>25677156.58</v>
      </c>
      <c r="H140" s="53">
        <f>IF('Town Data'!M136&gt;9,'Town Data'!L136,"*")</f>
        <v>871691.666666667</v>
      </c>
      <c r="I140" s="22">
        <f t="shared" si="6"/>
        <v>-0.0728006398875033</v>
      </c>
      <c r="J140" s="22">
        <f t="shared" si="7"/>
        <v>-0.02199018291767559</v>
      </c>
      <c r="K140" s="22">
        <f t="shared" si="8"/>
        <v>-0.166398478055123</v>
      </c>
    </row>
    <row r="141" spans="2:11" ht="15">
      <c r="B141" s="27" t="str">
        <f>'Town Data'!A137</f>
        <v>READING</v>
      </c>
      <c r="C141" s="51">
        <f>IF('Town Data'!C137&gt;9,'Town Data'!B137,"*")</f>
        <v>1330819.52</v>
      </c>
      <c r="D141" s="52">
        <f>IF('Town Data'!E137&gt;9,'Town Data'!D137,"*")</f>
        <v>564902.16</v>
      </c>
      <c r="E141" s="53" t="str">
        <f>IF('Town Data'!G137&gt;9,'Town Data'!F137,"*")</f>
        <v>*</v>
      </c>
      <c r="F141" s="52">
        <f>IF('Town Data'!I137&gt;9,'Town Data'!H137,"*")</f>
        <v>1268612.29</v>
      </c>
      <c r="G141" s="52">
        <f>IF('Town Data'!K137&gt;9,'Town Data'!J137,"*")</f>
        <v>575033.73</v>
      </c>
      <c r="H141" s="53" t="str">
        <f>IF('Town Data'!M137&gt;9,'Town Data'!L137,"*")</f>
        <v>*</v>
      </c>
      <c r="I141" s="22">
        <f t="shared" si="6"/>
        <v>0.04903565138881003</v>
      </c>
      <c r="J141" s="22">
        <f t="shared" si="7"/>
        <v>-0.017619088188096287</v>
      </c>
      <c r="K141" s="22">
        <f t="shared" si="8"/>
      </c>
    </row>
    <row r="142" spans="2:11" ht="15">
      <c r="B142" s="27" t="str">
        <f>'Town Data'!A138</f>
        <v>READSBORO</v>
      </c>
      <c r="C142" s="51">
        <f>IF('Town Data'!C138&gt;9,'Town Data'!B138,"*")</f>
        <v>1789866.07</v>
      </c>
      <c r="D142" s="52">
        <f>IF('Town Data'!E138&gt;9,'Town Data'!D138,"*")</f>
        <v>499771.46</v>
      </c>
      <c r="E142" s="53" t="str">
        <f>IF('Town Data'!G138&gt;9,'Town Data'!F138,"*")</f>
        <v>*</v>
      </c>
      <c r="F142" s="52">
        <f>IF('Town Data'!I138&gt;9,'Town Data'!H138,"*")</f>
        <v>1867705.39</v>
      </c>
      <c r="G142" s="52">
        <f>IF('Town Data'!K138&gt;9,'Town Data'!J138,"*")</f>
        <v>560246.11</v>
      </c>
      <c r="H142" s="53" t="str">
        <f>IF('Town Data'!M138&gt;9,'Town Data'!L138,"*")</f>
        <v>*</v>
      </c>
      <c r="I142" s="22">
        <f t="shared" si="6"/>
        <v>-0.041676444484641036</v>
      </c>
      <c r="J142" s="22">
        <f t="shared" si="7"/>
        <v>-0.10794300740437085</v>
      </c>
      <c r="K142" s="22">
        <f t="shared" si="8"/>
      </c>
    </row>
    <row r="143" spans="2:11" ht="15">
      <c r="B143" s="27" t="str">
        <f>'Town Data'!A139</f>
        <v>RICHFORD</v>
      </c>
      <c r="C143" s="51">
        <f>IF('Town Data'!C139&gt;9,'Town Data'!B139,"*")</f>
        <v>64890500.69</v>
      </c>
      <c r="D143" s="52">
        <f>IF('Town Data'!E139&gt;9,'Town Data'!D139,"*")</f>
        <v>3283657.94</v>
      </c>
      <c r="E143" s="53">
        <f>IF('Town Data'!G139&gt;9,'Town Data'!F139,"*")</f>
        <v>64995.8333333333</v>
      </c>
      <c r="F143" s="52">
        <f>IF('Town Data'!I139&gt;9,'Town Data'!H139,"*")</f>
        <v>67271977.07</v>
      </c>
      <c r="G143" s="52">
        <f>IF('Town Data'!K139&gt;9,'Town Data'!J139,"*")</f>
        <v>3163149.59</v>
      </c>
      <c r="H143" s="53">
        <f>IF('Town Data'!M139&gt;9,'Town Data'!L139,"*")</f>
        <v>54662.0000000001</v>
      </c>
      <c r="I143" s="22">
        <f t="shared" si="6"/>
        <v>-0.035400719344429926</v>
      </c>
      <c r="J143" s="22">
        <f t="shared" si="7"/>
        <v>0.038097581720755766</v>
      </c>
      <c r="K143" s="22">
        <f t="shared" si="8"/>
        <v>0.1890496749722509</v>
      </c>
    </row>
    <row r="144" spans="2:11" ht="15">
      <c r="B144" s="27" t="str">
        <f>'Town Data'!A140</f>
        <v>RICHMOND</v>
      </c>
      <c r="C144" s="51">
        <f>IF('Town Data'!C140&gt;9,'Town Data'!B140,"*")</f>
        <v>114650324.42</v>
      </c>
      <c r="D144" s="52">
        <f>IF('Town Data'!E140&gt;9,'Town Data'!D140,"*")</f>
        <v>26398478.33</v>
      </c>
      <c r="E144" s="53">
        <f>IF('Town Data'!G140&gt;9,'Town Data'!F140,"*")</f>
        <v>746656.666666666</v>
      </c>
      <c r="F144" s="52">
        <f>IF('Town Data'!I140&gt;9,'Town Data'!H140,"*")</f>
        <v>112866708.2</v>
      </c>
      <c r="G144" s="52">
        <f>IF('Town Data'!K140&gt;9,'Town Data'!J140,"*")</f>
        <v>25697754.24</v>
      </c>
      <c r="H144" s="53">
        <f>IF('Town Data'!M140&gt;9,'Town Data'!L140,"*")</f>
        <v>655071.666666666</v>
      </c>
      <c r="I144" s="22">
        <f t="shared" si="6"/>
        <v>0.015802854964454424</v>
      </c>
      <c r="J144" s="22">
        <f t="shared" si="7"/>
        <v>0.027267911563621516</v>
      </c>
      <c r="K144" s="22">
        <f t="shared" si="8"/>
        <v>0.13980913029872064</v>
      </c>
    </row>
    <row r="145" spans="2:11" ht="15">
      <c r="B145" s="27" t="str">
        <f>'Town Data'!A141</f>
        <v>RIPTON</v>
      </c>
      <c r="C145" s="51">
        <f>IF('Town Data'!C141&gt;9,'Town Data'!B141,"*")</f>
        <v>3121377.01</v>
      </c>
      <c r="D145" s="52">
        <f>IF('Town Data'!E141&gt;9,'Town Data'!D141,"*")</f>
        <v>78777.27</v>
      </c>
      <c r="E145" s="53" t="str">
        <f>IF('Town Data'!G141&gt;9,'Town Data'!F141,"*")</f>
        <v>*</v>
      </c>
      <c r="F145" s="52">
        <f>IF('Town Data'!I141&gt;9,'Town Data'!H141,"*")</f>
        <v>2713326.5</v>
      </c>
      <c r="G145" s="52">
        <f>IF('Town Data'!K141&gt;9,'Town Data'!J141,"*")</f>
        <v>69548.04</v>
      </c>
      <c r="H145" s="53" t="str">
        <f>IF('Town Data'!M141&gt;9,'Town Data'!L141,"*")</f>
        <v>*</v>
      </c>
      <c r="I145" s="22">
        <f t="shared" si="6"/>
        <v>0.1503875445877965</v>
      </c>
      <c r="J145" s="22">
        <f t="shared" si="7"/>
        <v>0.13270294892566364</v>
      </c>
      <c r="K145" s="22">
        <f t="shared" si="8"/>
      </c>
    </row>
    <row r="146" spans="2:11" ht="15">
      <c r="B146" s="27" t="str">
        <f>'Town Data'!A142</f>
        <v>ROCHESTER</v>
      </c>
      <c r="C146" s="51">
        <f>IF('Town Data'!C142&gt;9,'Town Data'!B142,"*")</f>
        <v>26278376.67</v>
      </c>
      <c r="D146" s="52">
        <f>IF('Town Data'!E142&gt;9,'Town Data'!D142,"*")</f>
        <v>2765121.91</v>
      </c>
      <c r="E146" s="53" t="str">
        <f>IF('Town Data'!G142&gt;9,'Town Data'!F142,"*")</f>
        <v>*</v>
      </c>
      <c r="F146" s="52">
        <f>IF('Town Data'!I142&gt;9,'Town Data'!H142,"*")</f>
        <v>24750147.49</v>
      </c>
      <c r="G146" s="52">
        <f>IF('Town Data'!K142&gt;9,'Town Data'!J142,"*")</f>
        <v>3485811.73</v>
      </c>
      <c r="H146" s="53" t="str">
        <f>IF('Town Data'!M142&gt;9,'Town Data'!L142,"*")</f>
        <v>*</v>
      </c>
      <c r="I146" s="22">
        <f t="shared" si="6"/>
        <v>0.06174626557750681</v>
      </c>
      <c r="J146" s="22">
        <f t="shared" si="7"/>
        <v>-0.20674949647954735</v>
      </c>
      <c r="K146" s="22">
        <f t="shared" si="8"/>
      </c>
    </row>
    <row r="147" spans="2:11" ht="15">
      <c r="B147" s="27" t="str">
        <f>'Town Data'!A143</f>
        <v>ROCKINGHAM</v>
      </c>
      <c r="C147" s="51">
        <f>IF('Town Data'!C143&gt;9,'Town Data'!B143,"*")</f>
        <v>102917186.3</v>
      </c>
      <c r="D147" s="52">
        <f>IF('Town Data'!E143&gt;9,'Town Data'!D143,"*")</f>
        <v>15806267.13</v>
      </c>
      <c r="E147" s="53">
        <f>IF('Town Data'!G143&gt;9,'Town Data'!F143,"*")</f>
        <v>780167.666666667</v>
      </c>
      <c r="F147" s="52">
        <f>IF('Town Data'!I143&gt;9,'Town Data'!H143,"*")</f>
        <v>97673280.27</v>
      </c>
      <c r="G147" s="52">
        <f>IF('Town Data'!K143&gt;9,'Town Data'!J143,"*")</f>
        <v>15555757.27</v>
      </c>
      <c r="H147" s="53">
        <f>IF('Town Data'!M143&gt;9,'Town Data'!L143,"*")</f>
        <v>808767.999999999</v>
      </c>
      <c r="I147" s="22">
        <f t="shared" si="6"/>
        <v>0.053688235057778116</v>
      </c>
      <c r="J147" s="22">
        <f t="shared" si="7"/>
        <v>0.016103996459440852</v>
      </c>
      <c r="K147" s="22">
        <f t="shared" si="8"/>
        <v>-0.03536283994091261</v>
      </c>
    </row>
    <row r="148" spans="2:11" ht="15">
      <c r="B148" s="27" t="str">
        <f>'Town Data'!A144</f>
        <v>ROXBURY</v>
      </c>
      <c r="C148" s="51">
        <f>IF('Town Data'!C144&gt;9,'Town Data'!B144,"*")</f>
        <v>1006348.76</v>
      </c>
      <c r="D148" s="52">
        <f>IF('Town Data'!E144&gt;9,'Town Data'!D144,"*")</f>
        <v>362720.91</v>
      </c>
      <c r="E148" s="53" t="str">
        <f>IF('Town Data'!G144&gt;9,'Town Data'!F144,"*")</f>
        <v>*</v>
      </c>
      <c r="F148" s="52">
        <f>IF('Town Data'!I144&gt;9,'Town Data'!H144,"*")</f>
        <v>1153804</v>
      </c>
      <c r="G148" s="52">
        <f>IF('Town Data'!K144&gt;9,'Town Data'!J144,"*")</f>
        <v>383475.89</v>
      </c>
      <c r="H148" s="53" t="str">
        <f>IF('Town Data'!M144&gt;9,'Town Data'!L144,"*")</f>
        <v>*</v>
      </c>
      <c r="I148" s="22">
        <f t="shared" si="6"/>
        <v>-0.12779921026448166</v>
      </c>
      <c r="J148" s="22">
        <f t="shared" si="7"/>
        <v>-0.05412329833826069</v>
      </c>
      <c r="K148" s="22">
        <f t="shared" si="8"/>
      </c>
    </row>
    <row r="149" spans="2:11" ht="15">
      <c r="B149" s="27" t="str">
        <f>'Town Data'!A145</f>
        <v>ROYALTON</v>
      </c>
      <c r="C149" s="51">
        <f>IF('Town Data'!C145&gt;9,'Town Data'!B145,"*")</f>
        <v>51936998.49</v>
      </c>
      <c r="D149" s="52">
        <f>IF('Town Data'!E145&gt;9,'Town Data'!D145,"*")</f>
        <v>13374836.27</v>
      </c>
      <c r="E149" s="53">
        <f>IF('Town Data'!G145&gt;9,'Town Data'!F145,"*")</f>
        <v>598282</v>
      </c>
      <c r="F149" s="52">
        <f>IF('Town Data'!I145&gt;9,'Town Data'!H145,"*")</f>
        <v>49611597.46</v>
      </c>
      <c r="G149" s="52">
        <f>IF('Town Data'!K145&gt;9,'Town Data'!J145,"*")</f>
        <v>12690146.63</v>
      </c>
      <c r="H149" s="53">
        <f>IF('Town Data'!M145&gt;9,'Town Data'!L145,"*")</f>
        <v>656937</v>
      </c>
      <c r="I149" s="22">
        <f t="shared" si="6"/>
        <v>0.046872125653177894</v>
      </c>
      <c r="J149" s="22">
        <f t="shared" si="7"/>
        <v>0.053954430942615414</v>
      </c>
      <c r="K149" s="22">
        <f t="shared" si="8"/>
        <v>-0.08928557837357311</v>
      </c>
    </row>
    <row r="150" spans="2:11" ht="15">
      <c r="B150" s="27" t="str">
        <f>'Town Data'!A146</f>
        <v>RUPERT</v>
      </c>
      <c r="C150" s="51">
        <f>IF('Town Data'!C146&gt;9,'Town Data'!B146,"*")</f>
        <v>1292364.25</v>
      </c>
      <c r="D150" s="52" t="str">
        <f>IF('Town Data'!E146&gt;9,'Town Data'!D146,"*")</f>
        <v>*</v>
      </c>
      <c r="E150" s="53" t="str">
        <f>IF('Town Data'!G146&gt;9,'Town Data'!F146,"*")</f>
        <v>*</v>
      </c>
      <c r="F150" s="52">
        <f>IF('Town Data'!I146&gt;9,'Town Data'!H146,"*")</f>
        <v>2073666.9</v>
      </c>
      <c r="G150" s="52">
        <f>IF('Town Data'!K146&gt;9,'Town Data'!J146,"*")</f>
        <v>314397.19</v>
      </c>
      <c r="H150" s="53" t="str">
        <f>IF('Town Data'!M146&gt;9,'Town Data'!L146,"*")</f>
        <v>*</v>
      </c>
      <c r="I150" s="22">
        <f t="shared" si="6"/>
        <v>-0.3767734586495063</v>
      </c>
      <c r="J150" s="22">
        <f t="shared" si="7"/>
      </c>
      <c r="K150" s="22">
        <f t="shared" si="8"/>
      </c>
    </row>
    <row r="151" spans="2:11" ht="15">
      <c r="B151" s="27" t="str">
        <f>'Town Data'!A147</f>
        <v>RUTLAND</v>
      </c>
      <c r="C151" s="51">
        <f>IF('Town Data'!C147&gt;9,'Town Data'!B147,"*")</f>
        <v>572690030.52</v>
      </c>
      <c r="D151" s="52">
        <f>IF('Town Data'!E147&gt;9,'Town Data'!D147,"*")</f>
        <v>175180295.95</v>
      </c>
      <c r="E151" s="53">
        <f>IF('Town Data'!G147&gt;9,'Town Data'!F147,"*")</f>
        <v>7784541.5</v>
      </c>
      <c r="F151" s="52">
        <f>IF('Town Data'!I147&gt;9,'Town Data'!H147,"*")</f>
        <v>598578949.05</v>
      </c>
      <c r="G151" s="52">
        <f>IF('Town Data'!K147&gt;9,'Town Data'!J147,"*")</f>
        <v>174110892.83</v>
      </c>
      <c r="H151" s="53">
        <f>IF('Town Data'!M147&gt;9,'Town Data'!L147,"*")</f>
        <v>6512645.83333333</v>
      </c>
      <c r="I151" s="22">
        <f t="shared" si="6"/>
        <v>-0.04325063313885006</v>
      </c>
      <c r="J151" s="22">
        <f t="shared" si="7"/>
        <v>0.006142080501787608</v>
      </c>
      <c r="K151" s="22">
        <f t="shared" si="8"/>
        <v>0.19529630494518735</v>
      </c>
    </row>
    <row r="152" spans="2:11" ht="15">
      <c r="B152" s="27" t="str">
        <f>'Town Data'!A148</f>
        <v>RUTLAND TOWN</v>
      </c>
      <c r="C152" s="51">
        <f>IF('Town Data'!C148&gt;9,'Town Data'!B148,"*")</f>
        <v>288683272.41</v>
      </c>
      <c r="D152" s="52">
        <f>IF('Town Data'!E148&gt;9,'Town Data'!D148,"*")</f>
        <v>114654807.83</v>
      </c>
      <c r="E152" s="53">
        <f>IF('Town Data'!G148&gt;9,'Town Data'!F148,"*")</f>
        <v>10248580</v>
      </c>
      <c r="F152" s="52">
        <f>IF('Town Data'!I148&gt;9,'Town Data'!H148,"*")</f>
        <v>302383766.76</v>
      </c>
      <c r="G152" s="52">
        <f>IF('Town Data'!K148&gt;9,'Town Data'!J148,"*")</f>
        <v>113341203.23</v>
      </c>
      <c r="H152" s="53">
        <f>IF('Town Data'!M148&gt;9,'Town Data'!L148,"*")</f>
        <v>15535692.8333333</v>
      </c>
      <c r="I152" s="22">
        <f t="shared" si="6"/>
        <v>-0.0453082997701856</v>
      </c>
      <c r="J152" s="22">
        <f t="shared" si="7"/>
        <v>0.011589824023081301</v>
      </c>
      <c r="K152" s="22">
        <f t="shared" si="8"/>
        <v>-0.34032037644238816</v>
      </c>
    </row>
    <row r="153" spans="2:11" ht="15">
      <c r="B153" s="27" t="str">
        <f>'Town Data'!A149</f>
        <v>RYEGATE</v>
      </c>
      <c r="C153" s="51">
        <f>IF('Town Data'!C149&gt;9,'Town Data'!B149,"*")</f>
        <v>23768130.27</v>
      </c>
      <c r="D153" s="52">
        <f>IF('Town Data'!E149&gt;9,'Town Data'!D149,"*")</f>
        <v>957799.08</v>
      </c>
      <c r="E153" s="53">
        <f>IF('Town Data'!G149&gt;9,'Town Data'!F149,"*")</f>
        <v>181461</v>
      </c>
      <c r="F153" s="52">
        <f>IF('Town Data'!I149&gt;9,'Town Data'!H149,"*")</f>
        <v>21702049.18</v>
      </c>
      <c r="G153" s="52">
        <f>IF('Town Data'!K149&gt;9,'Town Data'!J149,"*")</f>
        <v>720897.92</v>
      </c>
      <c r="H153" s="53" t="str">
        <f>IF('Town Data'!M149&gt;9,'Town Data'!L149,"*")</f>
        <v>*</v>
      </c>
      <c r="I153" s="22">
        <f t="shared" si="6"/>
        <v>0.09520211998708593</v>
      </c>
      <c r="J153" s="22">
        <f t="shared" si="7"/>
        <v>0.32861956377957074</v>
      </c>
      <c r="K153" s="22">
        <f t="shared" si="8"/>
      </c>
    </row>
    <row r="154" spans="2:11" ht="15">
      <c r="B154" s="27" t="str">
        <f>'Town Data'!A150</f>
        <v>SALISBURY</v>
      </c>
      <c r="C154" s="51">
        <f>IF('Town Data'!C150&gt;9,'Town Data'!B150,"*")</f>
        <v>1948615.69</v>
      </c>
      <c r="D154" s="52">
        <f>IF('Town Data'!E150&gt;9,'Town Data'!D150,"*")</f>
        <v>913498.84</v>
      </c>
      <c r="E154" s="53" t="str">
        <f>IF('Town Data'!G150&gt;9,'Town Data'!F150,"*")</f>
        <v>*</v>
      </c>
      <c r="F154" s="52">
        <f>IF('Town Data'!I150&gt;9,'Town Data'!H150,"*")</f>
        <v>2156465.85</v>
      </c>
      <c r="G154" s="52">
        <f>IF('Town Data'!K150&gt;9,'Town Data'!J150,"*")</f>
        <v>919654.46</v>
      </c>
      <c r="H154" s="53" t="str">
        <f>IF('Town Data'!M150&gt;9,'Town Data'!L150,"*")</f>
        <v>*</v>
      </c>
      <c r="I154" s="22">
        <f t="shared" si="6"/>
        <v>-0.09638462858106478</v>
      </c>
      <c r="J154" s="22">
        <f t="shared" si="7"/>
        <v>-0.006693405260058213</v>
      </c>
      <c r="K154" s="22">
        <f t="shared" si="8"/>
      </c>
    </row>
    <row r="155" spans="2:11" ht="15">
      <c r="B155" s="27" t="str">
        <f>'Town Data'!A151</f>
        <v>SANDGATE</v>
      </c>
      <c r="C155" s="51" t="str">
        <f>IF('Town Data'!C151&gt;9,'Town Data'!B151,"*")</f>
        <v>*</v>
      </c>
      <c r="D155" s="52" t="str">
        <f>IF('Town Data'!E151&gt;9,'Town Data'!D151,"*")</f>
        <v>*</v>
      </c>
      <c r="E155" s="53" t="str">
        <f>IF('Town Data'!G151&gt;9,'Town Data'!F151,"*")</f>
        <v>*</v>
      </c>
      <c r="F155" s="52">
        <f>IF('Town Data'!I151&gt;9,'Town Data'!H151,"*")</f>
        <v>1125694.79</v>
      </c>
      <c r="G155" s="52" t="str">
        <f>IF('Town Data'!K151&gt;9,'Town Data'!J151,"*")</f>
        <v>*</v>
      </c>
      <c r="H155" s="53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 t="str">
        <f>'Town Data'!A152</f>
        <v>SHAFTSBURY</v>
      </c>
      <c r="C156" s="51">
        <f>IF('Town Data'!C152&gt;9,'Town Data'!B152,"*")</f>
        <v>68154904.97</v>
      </c>
      <c r="D156" s="52">
        <f>IF('Town Data'!E152&gt;9,'Town Data'!D152,"*")</f>
        <v>6926424.77</v>
      </c>
      <c r="E156" s="53" t="str">
        <f>IF('Town Data'!G152&gt;9,'Town Data'!F152,"*")</f>
        <v>*</v>
      </c>
      <c r="F156" s="52">
        <f>IF('Town Data'!I152&gt;9,'Town Data'!H152,"*")</f>
        <v>65052031.78</v>
      </c>
      <c r="G156" s="52">
        <f>IF('Town Data'!K152&gt;9,'Town Data'!J152,"*")</f>
        <v>6592457.73</v>
      </c>
      <c r="H156" s="53" t="str">
        <f>IF('Town Data'!M152&gt;9,'Town Data'!L152,"*")</f>
        <v>*</v>
      </c>
      <c r="I156" s="22">
        <f t="shared" si="6"/>
        <v>0.04769832863166565</v>
      </c>
      <c r="J156" s="22">
        <f t="shared" si="7"/>
        <v>0.05065895811212112</v>
      </c>
      <c r="K156" s="22">
        <f t="shared" si="8"/>
      </c>
    </row>
    <row r="157" spans="2:11" ht="15">
      <c r="B157" s="27" t="str">
        <f>'Town Data'!A153</f>
        <v>SHARON</v>
      </c>
      <c r="C157" s="51">
        <f>IF('Town Data'!C153&gt;9,'Town Data'!B153,"*")</f>
        <v>6759075.4</v>
      </c>
      <c r="D157" s="52">
        <f>IF('Town Data'!E153&gt;9,'Town Data'!D153,"*")</f>
        <v>1460479.88</v>
      </c>
      <c r="E157" s="53" t="str">
        <f>IF('Town Data'!G153&gt;9,'Town Data'!F153,"*")</f>
        <v>*</v>
      </c>
      <c r="F157" s="52">
        <f>IF('Town Data'!I153&gt;9,'Town Data'!H153,"*")</f>
        <v>7442839.91</v>
      </c>
      <c r="G157" s="52">
        <f>IF('Town Data'!K153&gt;9,'Town Data'!J153,"*")</f>
        <v>1385279.67</v>
      </c>
      <c r="H157" s="53">
        <f>IF('Town Data'!M153&gt;9,'Town Data'!L153,"*")</f>
        <v>847404.333333333</v>
      </c>
      <c r="I157" s="22">
        <f t="shared" si="6"/>
        <v>-0.09186876491610577</v>
      </c>
      <c r="J157" s="22">
        <f t="shared" si="7"/>
        <v>0.054285218810725754</v>
      </c>
      <c r="K157" s="22">
        <f t="shared" si="8"/>
      </c>
    </row>
    <row r="158" spans="2:11" ht="15">
      <c r="B158" s="27" t="str">
        <f>'Town Data'!A154</f>
        <v>SHELBURNE</v>
      </c>
      <c r="C158" s="51">
        <f>IF('Town Data'!C154&gt;9,'Town Data'!B154,"*")</f>
        <v>340538671.23</v>
      </c>
      <c r="D158" s="52">
        <f>IF('Town Data'!E154&gt;9,'Town Data'!D154,"*")</f>
        <v>63980747.18</v>
      </c>
      <c r="E158" s="53">
        <f>IF('Town Data'!G154&gt;9,'Town Data'!F154,"*")</f>
        <v>1233991.33333333</v>
      </c>
      <c r="F158" s="52">
        <f>IF('Town Data'!I154&gt;9,'Town Data'!H154,"*")</f>
        <v>307726238.69</v>
      </c>
      <c r="G158" s="52">
        <f>IF('Town Data'!K154&gt;9,'Town Data'!J154,"*")</f>
        <v>66072008.4</v>
      </c>
      <c r="H158" s="53">
        <f>IF('Town Data'!M154&gt;9,'Town Data'!L154,"*")</f>
        <v>1516007.5</v>
      </c>
      <c r="I158" s="22">
        <f t="shared" si="6"/>
        <v>0.10662864720175813</v>
      </c>
      <c r="J158" s="22">
        <f t="shared" si="7"/>
        <v>-0.03165124340309896</v>
      </c>
      <c r="K158" s="22">
        <f t="shared" si="8"/>
        <v>-0.18602557485148985</v>
      </c>
    </row>
    <row r="159" spans="2:11" ht="15">
      <c r="B159" s="27" t="str">
        <f>'Town Data'!A155</f>
        <v>SHELDON</v>
      </c>
      <c r="C159" s="51">
        <f>IF('Town Data'!C155&gt;9,'Town Data'!B155,"*")</f>
        <v>38785732.7</v>
      </c>
      <c r="D159" s="52">
        <f>IF('Town Data'!E155&gt;9,'Town Data'!D155,"*")</f>
        <v>1454511.57</v>
      </c>
      <c r="E159" s="53" t="str">
        <f>IF('Town Data'!G155&gt;9,'Town Data'!F155,"*")</f>
        <v>*</v>
      </c>
      <c r="F159" s="52">
        <f>IF('Town Data'!I155&gt;9,'Town Data'!H155,"*")</f>
        <v>37209102.04</v>
      </c>
      <c r="G159" s="52">
        <f>IF('Town Data'!K155&gt;9,'Town Data'!J155,"*")</f>
        <v>1670765.44</v>
      </c>
      <c r="H159" s="53" t="str">
        <f>IF('Town Data'!M155&gt;9,'Town Data'!L155,"*")</f>
        <v>*</v>
      </c>
      <c r="I159" s="22">
        <f t="shared" si="6"/>
        <v>0.04237217706315828</v>
      </c>
      <c r="J159" s="22">
        <f t="shared" si="7"/>
        <v>-0.12943400959981546</v>
      </c>
      <c r="K159" s="22">
        <f t="shared" si="8"/>
      </c>
    </row>
    <row r="160" spans="2:11" ht="15">
      <c r="B160" s="27" t="str">
        <f>'Town Data'!A156</f>
        <v>SHOREHAM</v>
      </c>
      <c r="C160" s="51">
        <f>IF('Town Data'!C156&gt;9,'Town Data'!B156,"*")</f>
        <v>35991450.94</v>
      </c>
      <c r="D160" s="52">
        <f>IF('Town Data'!E156&gt;9,'Town Data'!D156,"*")</f>
        <v>1681073.75</v>
      </c>
      <c r="E160" s="53" t="str">
        <f>IF('Town Data'!G156&gt;9,'Town Data'!F156,"*")</f>
        <v>*</v>
      </c>
      <c r="F160" s="52">
        <f>IF('Town Data'!I156&gt;9,'Town Data'!H156,"*")</f>
        <v>25559820.62</v>
      </c>
      <c r="G160" s="52">
        <f>IF('Town Data'!K156&gt;9,'Town Data'!J156,"*")</f>
        <v>1616038.4</v>
      </c>
      <c r="H160" s="53" t="str">
        <f>IF('Town Data'!M156&gt;9,'Town Data'!L156,"*")</f>
        <v>*</v>
      </c>
      <c r="I160" s="22">
        <f t="shared" si="6"/>
        <v>0.40812611618398736</v>
      </c>
      <c r="J160" s="22">
        <f t="shared" si="7"/>
        <v>0.040243690991501255</v>
      </c>
      <c r="K160" s="22">
        <f t="shared" si="8"/>
      </c>
    </row>
    <row r="161" spans="2:11" ht="15">
      <c r="B161" s="27" t="str">
        <f>'Town Data'!A157</f>
        <v>SHREWSBURY</v>
      </c>
      <c r="C161" s="51">
        <f>IF('Town Data'!C157&gt;9,'Town Data'!B157,"*")</f>
        <v>1956679.12</v>
      </c>
      <c r="D161" s="52">
        <f>IF('Town Data'!E157&gt;9,'Town Data'!D157,"*")</f>
        <v>1125090.59</v>
      </c>
      <c r="E161" s="53" t="str">
        <f>IF('Town Data'!G157&gt;9,'Town Data'!F157,"*")</f>
        <v>*</v>
      </c>
      <c r="F161" s="52">
        <f>IF('Town Data'!I157&gt;9,'Town Data'!H157,"*")</f>
        <v>1854737.5</v>
      </c>
      <c r="G161" s="52">
        <f>IF('Town Data'!K157&gt;9,'Town Data'!J157,"*")</f>
        <v>1128710.3</v>
      </c>
      <c r="H161" s="53" t="str">
        <f>IF('Town Data'!M157&gt;9,'Town Data'!L157,"*")</f>
        <v>*</v>
      </c>
      <c r="I161" s="22">
        <f t="shared" si="6"/>
        <v>0.05496282897175482</v>
      </c>
      <c r="J161" s="22">
        <f t="shared" si="7"/>
        <v>-0.0032069433582735648</v>
      </c>
      <c r="K161" s="22">
        <f t="shared" si="8"/>
      </c>
    </row>
    <row r="162" spans="2:11" ht="15">
      <c r="B162" s="27" t="str">
        <f>'Town Data'!A158</f>
        <v>SOUTH BURLINGTON</v>
      </c>
      <c r="C162" s="51">
        <f>IF('Town Data'!C158&gt;9,'Town Data'!B158,"*")</f>
        <v>1870558999.71</v>
      </c>
      <c r="D162" s="52">
        <f>IF('Town Data'!E158&gt;9,'Town Data'!D158,"*")</f>
        <v>327069711.79</v>
      </c>
      <c r="E162" s="53">
        <f>IF('Town Data'!G158&gt;9,'Town Data'!F158,"*")</f>
        <v>16932370.6666667</v>
      </c>
      <c r="F162" s="52">
        <f>IF('Town Data'!I158&gt;9,'Town Data'!H158,"*")</f>
        <v>1749014040.66</v>
      </c>
      <c r="G162" s="52">
        <f>IF('Town Data'!K158&gt;9,'Town Data'!J158,"*")</f>
        <v>323115692.23</v>
      </c>
      <c r="H162" s="53">
        <f>IF('Town Data'!M158&gt;9,'Town Data'!L158,"*")</f>
        <v>17811952.3333333</v>
      </c>
      <c r="I162" s="22">
        <f t="shared" si="6"/>
        <v>0.0694934152753481</v>
      </c>
      <c r="J162" s="22">
        <f t="shared" si="7"/>
        <v>0.012237163514749554</v>
      </c>
      <c r="K162" s="22">
        <f t="shared" si="8"/>
        <v>-0.0493815416865083</v>
      </c>
    </row>
    <row r="163" spans="2:11" ht="15">
      <c r="B163" s="27" t="str">
        <f>'Town Data'!A159</f>
        <v>SOUTH HERO</v>
      </c>
      <c r="C163" s="51">
        <f>IF('Town Data'!C159&gt;9,'Town Data'!B159,"*")</f>
        <v>20773844.19</v>
      </c>
      <c r="D163" s="52">
        <f>IF('Town Data'!E159&gt;9,'Town Data'!D159,"*")</f>
        <v>6271336.94</v>
      </c>
      <c r="E163" s="53" t="str">
        <f>IF('Town Data'!G159&gt;9,'Town Data'!F159,"*")</f>
        <v>*</v>
      </c>
      <c r="F163" s="52">
        <f>IF('Town Data'!I159&gt;9,'Town Data'!H159,"*")</f>
        <v>21729484.98</v>
      </c>
      <c r="G163" s="52">
        <f>IF('Town Data'!K159&gt;9,'Town Data'!J159,"*")</f>
        <v>6124670.41</v>
      </c>
      <c r="H163" s="53">
        <f>IF('Town Data'!M159&gt;9,'Town Data'!L159,"*")</f>
        <v>94108.3333333333</v>
      </c>
      <c r="I163" s="22">
        <f t="shared" si="6"/>
        <v>-0.043978989418275626</v>
      </c>
      <c r="J163" s="22">
        <f t="shared" si="7"/>
        <v>0.023946844512731952</v>
      </c>
      <c r="K163" s="22">
        <f t="shared" si="8"/>
      </c>
    </row>
    <row r="164" spans="2:11" ht="15">
      <c r="B164" s="27" t="str">
        <f>'Town Data'!A160</f>
        <v>SPRINGFIELD</v>
      </c>
      <c r="C164" s="51">
        <f>IF('Town Data'!C160&gt;9,'Town Data'!B160,"*")</f>
        <v>168950767.29</v>
      </c>
      <c r="D164" s="52">
        <f>IF('Town Data'!E160&gt;9,'Town Data'!D160,"*")</f>
        <v>49544203.65</v>
      </c>
      <c r="E164" s="53">
        <f>IF('Town Data'!G160&gt;9,'Town Data'!F160,"*")</f>
        <v>1998510.5</v>
      </c>
      <c r="F164" s="52">
        <f>IF('Town Data'!I160&gt;9,'Town Data'!H160,"*")</f>
        <v>244127933.75</v>
      </c>
      <c r="G164" s="52">
        <f>IF('Town Data'!K160&gt;9,'Town Data'!J160,"*")</f>
        <v>53709938.6</v>
      </c>
      <c r="H164" s="53">
        <f>IF('Town Data'!M160&gt;9,'Town Data'!L160,"*")</f>
        <v>2902419.5</v>
      </c>
      <c r="I164" s="22">
        <f t="shared" si="6"/>
        <v>-0.307941681663457</v>
      </c>
      <c r="J164" s="22">
        <f t="shared" si="7"/>
        <v>-0.07755985314047636</v>
      </c>
      <c r="K164" s="22">
        <f t="shared" si="8"/>
        <v>-0.31143292690805036</v>
      </c>
    </row>
    <row r="165" spans="2:11" ht="15">
      <c r="B165" s="27" t="str">
        <f>'Town Data'!A161</f>
        <v>ST ALBANS</v>
      </c>
      <c r="C165" s="51">
        <f>IF('Town Data'!C161&gt;9,'Town Data'!B161,"*")</f>
        <v>675387428.13</v>
      </c>
      <c r="D165" s="52">
        <f>IF('Town Data'!E161&gt;9,'Town Data'!D161,"*")</f>
        <v>86622613.46</v>
      </c>
      <c r="E165" s="53">
        <f>IF('Town Data'!G161&gt;9,'Town Data'!F161,"*")</f>
        <v>3028229.16666667</v>
      </c>
      <c r="F165" s="52">
        <f>IF('Town Data'!I161&gt;9,'Town Data'!H161,"*")</f>
        <v>640628867.34</v>
      </c>
      <c r="G165" s="52">
        <f>IF('Town Data'!K161&gt;9,'Town Data'!J161,"*")</f>
        <v>80697043.73</v>
      </c>
      <c r="H165" s="53">
        <f>IF('Town Data'!M161&gt;9,'Town Data'!L161,"*")</f>
        <v>2646139.16666667</v>
      </c>
      <c r="I165" s="22">
        <f aca="true" t="shared" si="9" ref="I165:I228">_xlfn.IFERROR((C165-F165)/F165,"")</f>
        <v>0.05425693808386034</v>
      </c>
      <c r="J165" s="22">
        <f aca="true" t="shared" si="10" ref="J165:J228">_xlfn.IFERROR((D165-G165)/G165,"")</f>
        <v>0.07342982414357137</v>
      </c>
      <c r="K165" s="22">
        <f aca="true" t="shared" si="11" ref="K165:K228">_xlfn.IFERROR((E165-H165)/H165,"")</f>
        <v>0.14439527777419098</v>
      </c>
    </row>
    <row r="166" spans="2:11" ht="15">
      <c r="B166" s="27" t="str">
        <f>'Town Data'!A162</f>
        <v>ST ALBANS TOWN</v>
      </c>
      <c r="C166" s="51">
        <f>IF('Town Data'!C162&gt;9,'Town Data'!B162,"*")</f>
        <v>253579782.64</v>
      </c>
      <c r="D166" s="52">
        <f>IF('Town Data'!E162&gt;9,'Town Data'!D162,"*")</f>
        <v>66236403.57</v>
      </c>
      <c r="E166" s="53">
        <f>IF('Town Data'!G162&gt;9,'Town Data'!F162,"*")</f>
        <v>1421901.83333333</v>
      </c>
      <c r="F166" s="52">
        <f>IF('Town Data'!I162&gt;9,'Town Data'!H162,"*")</f>
        <v>272119372.23</v>
      </c>
      <c r="G166" s="52">
        <f>IF('Town Data'!K162&gt;9,'Town Data'!J162,"*")</f>
        <v>66709395.42</v>
      </c>
      <c r="H166" s="53">
        <f>IF('Town Data'!M162&gt;9,'Town Data'!L162,"*")</f>
        <v>1214525.33333333</v>
      </c>
      <c r="I166" s="22">
        <f t="shared" si="9"/>
        <v>-0.06813035557913183</v>
      </c>
      <c r="J166" s="22">
        <f t="shared" si="10"/>
        <v>-0.007090333333439188</v>
      </c>
      <c r="K166" s="22">
        <f t="shared" si="11"/>
        <v>0.1707469529934333</v>
      </c>
    </row>
    <row r="167" spans="2:11" ht="15">
      <c r="B167" s="27" t="str">
        <f>'Town Data'!A163</f>
        <v>ST JOHNSBURY</v>
      </c>
      <c r="C167" s="51">
        <f>IF('Town Data'!C163&gt;9,'Town Data'!B163,"*")</f>
        <v>259359010.71</v>
      </c>
      <c r="D167" s="52">
        <f>IF('Town Data'!E163&gt;9,'Town Data'!D163,"*")</f>
        <v>75575516.47</v>
      </c>
      <c r="E167" s="53">
        <f>IF('Town Data'!G163&gt;9,'Town Data'!F163,"*")</f>
        <v>2397448.83333333</v>
      </c>
      <c r="F167" s="52">
        <f>IF('Town Data'!I163&gt;9,'Town Data'!H163,"*")</f>
        <v>254972434.17</v>
      </c>
      <c r="G167" s="52">
        <f>IF('Town Data'!K163&gt;9,'Town Data'!J163,"*")</f>
        <v>74173048.29</v>
      </c>
      <c r="H167" s="53">
        <f>IF('Town Data'!M163&gt;9,'Town Data'!L163,"*")</f>
        <v>3049216.33333333</v>
      </c>
      <c r="I167" s="22">
        <f t="shared" si="9"/>
        <v>0.017204120728891506</v>
      </c>
      <c r="J167" s="22">
        <f t="shared" si="10"/>
        <v>0.018908056394239803</v>
      </c>
      <c r="K167" s="22">
        <f t="shared" si="11"/>
        <v>-0.21374918298679824</v>
      </c>
    </row>
    <row r="168" spans="2:11" ht="15">
      <c r="B168" s="27" t="str">
        <f>'Town Data'!A164</f>
        <v>STAMFORD</v>
      </c>
      <c r="C168" s="51">
        <f>IF('Town Data'!C164&gt;9,'Town Data'!B164,"*")</f>
        <v>2247807.29</v>
      </c>
      <c r="D168" s="52" t="str">
        <f>IF('Town Data'!E164&gt;9,'Town Data'!D164,"*")</f>
        <v>*</v>
      </c>
      <c r="E168" s="53" t="str">
        <f>IF('Town Data'!G164&gt;9,'Town Data'!F164,"*")</f>
        <v>*</v>
      </c>
      <c r="F168" s="52">
        <f>IF('Town Data'!I164&gt;9,'Town Data'!H164,"*")</f>
        <v>2228967.91</v>
      </c>
      <c r="G168" s="52">
        <f>IF('Town Data'!K164&gt;9,'Town Data'!J164,"*")</f>
        <v>1649337.75</v>
      </c>
      <c r="H168" s="53" t="str">
        <f>IF('Town Data'!M164&gt;9,'Town Data'!L164,"*")</f>
        <v>*</v>
      </c>
      <c r="I168" s="22">
        <f t="shared" si="9"/>
        <v>0.008452064256052877</v>
      </c>
      <c r="J168" s="22">
        <f t="shared" si="10"/>
      </c>
      <c r="K168" s="22">
        <f t="shared" si="11"/>
      </c>
    </row>
    <row r="169" spans="2:11" ht="15">
      <c r="B169" s="27" t="str">
        <f>'Town Data'!A165</f>
        <v>STARKSBORO</v>
      </c>
      <c r="C169" s="51">
        <f>IF('Town Data'!C165&gt;9,'Town Data'!B165,"*")</f>
        <v>1818183.48</v>
      </c>
      <c r="D169" s="52">
        <f>IF('Town Data'!E165&gt;9,'Town Data'!D165,"*")</f>
        <v>643514.35</v>
      </c>
      <c r="E169" s="53" t="str">
        <f>IF('Town Data'!G165&gt;9,'Town Data'!F165,"*")</f>
        <v>*</v>
      </c>
      <c r="F169" s="52">
        <f>IF('Town Data'!I165&gt;9,'Town Data'!H165,"*")</f>
        <v>1637189.02</v>
      </c>
      <c r="G169" s="52">
        <f>IF('Town Data'!K165&gt;9,'Town Data'!J165,"*")</f>
        <v>881997.18</v>
      </c>
      <c r="H169" s="53" t="str">
        <f>IF('Town Data'!M165&gt;9,'Town Data'!L165,"*")</f>
        <v>*</v>
      </c>
      <c r="I169" s="22">
        <f t="shared" si="9"/>
        <v>0.11055196302257143</v>
      </c>
      <c r="J169" s="22">
        <f t="shared" si="10"/>
        <v>-0.270389560655965</v>
      </c>
      <c r="K169" s="22">
        <f t="shared" si="11"/>
      </c>
    </row>
    <row r="170" spans="2:11" ht="15">
      <c r="B170" s="27" t="str">
        <f>'Town Data'!A166</f>
        <v>STOCKBRIDGE</v>
      </c>
      <c r="C170" s="51">
        <f>IF('Town Data'!C166&gt;9,'Town Data'!B166,"*")</f>
        <v>3169458.72</v>
      </c>
      <c r="D170" s="52" t="str">
        <f>IF('Town Data'!E166&gt;9,'Town Data'!D166,"*")</f>
        <v>*</v>
      </c>
      <c r="E170" s="53" t="str">
        <f>IF('Town Data'!G166&gt;9,'Town Data'!F166,"*")</f>
        <v>*</v>
      </c>
      <c r="F170" s="52">
        <f>IF('Town Data'!I166&gt;9,'Town Data'!H166,"*")</f>
        <v>5176533.83</v>
      </c>
      <c r="G170" s="52">
        <f>IF('Town Data'!K166&gt;9,'Town Data'!J166,"*")</f>
        <v>408774.36</v>
      </c>
      <c r="H170" s="53" t="str">
        <f>IF('Town Data'!M166&gt;9,'Town Data'!L166,"*")</f>
        <v>*</v>
      </c>
      <c r="I170" s="22">
        <f t="shared" si="9"/>
        <v>-0.3877256820709312</v>
      </c>
      <c r="J170" s="22">
        <f t="shared" si="10"/>
      </c>
      <c r="K170" s="22">
        <f t="shared" si="11"/>
      </c>
    </row>
    <row r="171" spans="2:11" ht="15">
      <c r="B171" s="27" t="str">
        <f>'Town Data'!A167</f>
        <v>STOWE</v>
      </c>
      <c r="C171" s="51">
        <f>IF('Town Data'!C167&gt;9,'Town Data'!B167,"*")</f>
        <v>194483122.59</v>
      </c>
      <c r="D171" s="52">
        <f>IF('Town Data'!E167&gt;9,'Town Data'!D167,"*")</f>
        <v>89759798.83</v>
      </c>
      <c r="E171" s="53">
        <f>IF('Town Data'!G167&gt;9,'Town Data'!F167,"*")</f>
        <v>3510340.5</v>
      </c>
      <c r="F171" s="52">
        <f>IF('Town Data'!I167&gt;9,'Town Data'!H167,"*")</f>
        <v>189129014.69</v>
      </c>
      <c r="G171" s="52">
        <f>IF('Town Data'!K167&gt;9,'Town Data'!J167,"*")</f>
        <v>84962476.77</v>
      </c>
      <c r="H171" s="53">
        <f>IF('Town Data'!M167&gt;9,'Town Data'!L167,"*")</f>
        <v>4679857.66666666</v>
      </c>
      <c r="I171" s="22">
        <f t="shared" si="9"/>
        <v>0.028309288814177377</v>
      </c>
      <c r="J171" s="22">
        <f t="shared" si="10"/>
        <v>0.05646400908234731</v>
      </c>
      <c r="K171" s="22">
        <f t="shared" si="11"/>
        <v>-0.24990443085412825</v>
      </c>
    </row>
    <row r="172" spans="2:11" ht="15">
      <c r="B172" s="27" t="str">
        <f>'Town Data'!A168</f>
        <v>STRAFFORD</v>
      </c>
      <c r="C172" s="51">
        <f>IF('Town Data'!C168&gt;9,'Town Data'!B168,"*")</f>
        <v>4298892.31</v>
      </c>
      <c r="D172" s="52">
        <f>IF('Town Data'!E168&gt;9,'Town Data'!D168,"*")</f>
        <v>670279.97</v>
      </c>
      <c r="E172" s="53" t="str">
        <f>IF('Town Data'!G168&gt;9,'Town Data'!F168,"*")</f>
        <v>*</v>
      </c>
      <c r="F172" s="52">
        <f>IF('Town Data'!I168&gt;9,'Town Data'!H168,"*")</f>
        <v>4703007.93</v>
      </c>
      <c r="G172" s="52">
        <f>IF('Town Data'!K168&gt;9,'Town Data'!J168,"*")</f>
        <v>685510.39</v>
      </c>
      <c r="H172" s="53" t="str">
        <f>IF('Town Data'!M168&gt;9,'Town Data'!L168,"*")</f>
        <v>*</v>
      </c>
      <c r="I172" s="22">
        <f t="shared" si="9"/>
        <v>-0.08592705477322045</v>
      </c>
      <c r="J172" s="22">
        <f t="shared" si="10"/>
        <v>-0.022217635534306113</v>
      </c>
      <c r="K172" s="22">
        <f t="shared" si="11"/>
      </c>
    </row>
    <row r="173" spans="2:11" ht="15">
      <c r="B173" s="27" t="str">
        <f>'Town Data'!A169</f>
        <v>STRATTON</v>
      </c>
      <c r="C173" s="51">
        <f>IF('Town Data'!C169&gt;9,'Town Data'!B169,"*")</f>
        <v>73071486.87</v>
      </c>
      <c r="D173" s="52" t="str">
        <f>IF('Town Data'!E169&gt;9,'Town Data'!D169,"*")</f>
        <v>*</v>
      </c>
      <c r="E173" s="53" t="str">
        <f>IF('Town Data'!G169&gt;9,'Town Data'!F169,"*")</f>
        <v>*</v>
      </c>
      <c r="F173" s="52">
        <f>IF('Town Data'!I169&gt;9,'Town Data'!H169,"*")</f>
        <v>70213686.42</v>
      </c>
      <c r="G173" s="52">
        <f>IF('Town Data'!K169&gt;9,'Town Data'!J169,"*")</f>
        <v>23533664.3</v>
      </c>
      <c r="H173" s="53" t="str">
        <f>IF('Town Data'!M169&gt;9,'Town Data'!L169,"*")</f>
        <v>*</v>
      </c>
      <c r="I173" s="22">
        <f t="shared" si="9"/>
        <v>0.04070147282832273</v>
      </c>
      <c r="J173" s="22">
        <f t="shared" si="10"/>
      </c>
      <c r="K173" s="22">
        <f t="shared" si="11"/>
      </c>
    </row>
    <row r="174" spans="2:11" ht="15">
      <c r="B174" s="27" t="str">
        <f>'Town Data'!A170</f>
        <v>SUDBURY</v>
      </c>
      <c r="C174" s="51" t="str">
        <f>IF('Town Data'!C170&gt;9,'Town Data'!B170,"*")</f>
        <v>*</v>
      </c>
      <c r="D174" s="52" t="str">
        <f>IF('Town Data'!E170&gt;9,'Town Data'!D170,"*")</f>
        <v>*</v>
      </c>
      <c r="E174" s="53" t="str">
        <f>IF('Town Data'!G170&gt;9,'Town Data'!F170,"*")</f>
        <v>*</v>
      </c>
      <c r="F174" s="52">
        <f>IF('Town Data'!I170&gt;9,'Town Data'!H170,"*")</f>
        <v>6372810.84</v>
      </c>
      <c r="G174" s="52" t="str">
        <f>IF('Town Data'!K170&gt;9,'Town Data'!J170,"*")</f>
        <v>*</v>
      </c>
      <c r="H174" s="53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 t="str">
        <f>'Town Data'!A171</f>
        <v>SUNDERLAND</v>
      </c>
      <c r="C175" s="51">
        <f>IF('Town Data'!C171&gt;9,'Town Data'!B171,"*")</f>
        <v>4088126.44</v>
      </c>
      <c r="D175" s="52">
        <f>IF('Town Data'!E171&gt;9,'Town Data'!D171,"*")</f>
        <v>416355.26</v>
      </c>
      <c r="E175" s="53" t="str">
        <f>IF('Town Data'!G171&gt;9,'Town Data'!F171,"*")</f>
        <v>*</v>
      </c>
      <c r="F175" s="52">
        <f>IF('Town Data'!I171&gt;9,'Town Data'!H171,"*")</f>
        <v>4157648.09</v>
      </c>
      <c r="G175" s="52">
        <f>IF('Town Data'!K171&gt;9,'Town Data'!J171,"*")</f>
        <v>395464.95</v>
      </c>
      <c r="H175" s="53" t="str">
        <f>IF('Town Data'!M171&gt;9,'Town Data'!L171,"*")</f>
        <v>*</v>
      </c>
      <c r="I175" s="22">
        <f t="shared" si="9"/>
        <v>-0.016721388750340318</v>
      </c>
      <c r="J175" s="22">
        <f t="shared" si="10"/>
        <v>0.05282468142878401</v>
      </c>
      <c r="K175" s="22">
        <f t="shared" si="11"/>
      </c>
    </row>
    <row r="176" spans="2:11" ht="15">
      <c r="B176" s="27" t="str">
        <f>'Town Data'!A172</f>
        <v>SUTTON</v>
      </c>
      <c r="C176" s="51">
        <f>IF('Town Data'!C172&gt;9,'Town Data'!B172,"*")</f>
        <v>648044.15</v>
      </c>
      <c r="D176" s="52">
        <f>IF('Town Data'!E172&gt;9,'Town Data'!D172,"*")</f>
        <v>235960.46</v>
      </c>
      <c r="E176" s="53" t="str">
        <f>IF('Town Data'!G172&gt;9,'Town Data'!F172,"*")</f>
        <v>*</v>
      </c>
      <c r="F176" s="52">
        <f>IF('Town Data'!I172&gt;9,'Town Data'!H172,"*")</f>
        <v>347833.55</v>
      </c>
      <c r="G176" s="52">
        <f>IF('Town Data'!K172&gt;9,'Town Data'!J172,"*")</f>
        <v>213917.53</v>
      </c>
      <c r="H176" s="53" t="str">
        <f>IF('Town Data'!M172&gt;9,'Town Data'!L172,"*")</f>
        <v>*</v>
      </c>
      <c r="I176" s="22">
        <f t="shared" si="9"/>
        <v>0.863086956390492</v>
      </c>
      <c r="J176" s="22">
        <f t="shared" si="10"/>
        <v>0.10304405627720174</v>
      </c>
      <c r="K176" s="22">
        <f t="shared" si="11"/>
      </c>
    </row>
    <row r="177" spans="2:11" ht="15">
      <c r="B177" s="27" t="str">
        <f>'Town Data'!A173</f>
        <v>SWANTON</v>
      </c>
      <c r="C177" s="51">
        <f>IF('Town Data'!C173&gt;9,'Town Data'!B173,"*")</f>
        <v>203460739.3</v>
      </c>
      <c r="D177" s="52">
        <f>IF('Town Data'!E173&gt;9,'Town Data'!D173,"*")</f>
        <v>34930301.17</v>
      </c>
      <c r="E177" s="53">
        <f>IF('Town Data'!G173&gt;9,'Town Data'!F173,"*")</f>
        <v>426258.666666667</v>
      </c>
      <c r="F177" s="52">
        <f>IF('Town Data'!I173&gt;9,'Town Data'!H173,"*")</f>
        <v>191369694.21</v>
      </c>
      <c r="G177" s="52">
        <f>IF('Town Data'!K173&gt;9,'Town Data'!J173,"*")</f>
        <v>34122135.83</v>
      </c>
      <c r="H177" s="53">
        <f>IF('Town Data'!M173&gt;9,'Town Data'!L173,"*")</f>
        <v>497020.333333334</v>
      </c>
      <c r="I177" s="22">
        <f t="shared" si="9"/>
        <v>0.06318160845641456</v>
      </c>
      <c r="J177" s="22">
        <f t="shared" si="10"/>
        <v>0.0236844886857718</v>
      </c>
      <c r="K177" s="22">
        <f t="shared" si="11"/>
        <v>-0.1423717741930081</v>
      </c>
    </row>
    <row r="178" spans="2:11" ht="15">
      <c r="B178" s="27" t="str">
        <f>'Town Data'!A174</f>
        <v>THETFORD</v>
      </c>
      <c r="C178" s="51">
        <f>IF('Town Data'!C174&gt;9,'Town Data'!B174,"*")</f>
        <v>17182676.41</v>
      </c>
      <c r="D178" s="52">
        <f>IF('Town Data'!E174&gt;9,'Town Data'!D174,"*")</f>
        <v>6115209.17</v>
      </c>
      <c r="E178" s="53">
        <f>IF('Town Data'!G174&gt;9,'Town Data'!F174,"*")</f>
        <v>232385</v>
      </c>
      <c r="F178" s="52">
        <f>IF('Town Data'!I174&gt;9,'Town Data'!H174,"*")</f>
        <v>16310466.1</v>
      </c>
      <c r="G178" s="52">
        <f>IF('Town Data'!K174&gt;9,'Town Data'!J174,"*")</f>
        <v>6172235.47</v>
      </c>
      <c r="H178" s="53">
        <f>IF('Town Data'!M174&gt;9,'Town Data'!L174,"*")</f>
        <v>209711.166666667</v>
      </c>
      <c r="I178" s="22">
        <f t="shared" si="9"/>
        <v>0.05347549877805151</v>
      </c>
      <c r="J178" s="22">
        <f t="shared" si="10"/>
        <v>-0.00923916468792786</v>
      </c>
      <c r="K178" s="22">
        <f t="shared" si="11"/>
        <v>0.10811934192027427</v>
      </c>
    </row>
    <row r="179" spans="2:11" ht="15">
      <c r="B179" s="27" t="str">
        <f>'Town Data'!A175</f>
        <v>TOPSHAM</v>
      </c>
      <c r="C179" s="51">
        <f>IF('Town Data'!C175&gt;9,'Town Data'!B175,"*")</f>
        <v>4455893.08</v>
      </c>
      <c r="D179" s="52">
        <f>IF('Town Data'!E175&gt;9,'Town Data'!D175,"*")</f>
        <v>448416.35</v>
      </c>
      <c r="E179" s="53" t="str">
        <f>IF('Town Data'!G175&gt;9,'Town Data'!F175,"*")</f>
        <v>*</v>
      </c>
      <c r="F179" s="52">
        <f>IF('Town Data'!I175&gt;9,'Town Data'!H175,"*")</f>
        <v>5143643.69</v>
      </c>
      <c r="G179" s="52">
        <f>IF('Town Data'!K175&gt;9,'Town Data'!J175,"*")</f>
        <v>623459.19</v>
      </c>
      <c r="H179" s="53" t="str">
        <f>IF('Town Data'!M175&gt;9,'Town Data'!L175,"*")</f>
        <v>*</v>
      </c>
      <c r="I179" s="22">
        <f t="shared" si="9"/>
        <v>-0.13370883588555885</v>
      </c>
      <c r="J179" s="22">
        <f t="shared" si="10"/>
        <v>-0.28076070223618</v>
      </c>
      <c r="K179" s="22">
        <f t="shared" si="11"/>
      </c>
    </row>
    <row r="180" spans="2:11" ht="15">
      <c r="B180" s="27" t="str">
        <f>'Town Data'!A176</f>
        <v>TOWNSHEND</v>
      </c>
      <c r="C180" s="51">
        <f>IF('Town Data'!C176&gt;9,'Town Data'!B176,"*")</f>
        <v>16111293.96</v>
      </c>
      <c r="D180" s="52">
        <f>IF('Town Data'!E176&gt;9,'Town Data'!D176,"*")</f>
        <v>2849221.47</v>
      </c>
      <c r="E180" s="53" t="str">
        <f>IF('Town Data'!G176&gt;9,'Town Data'!F176,"*")</f>
        <v>*</v>
      </c>
      <c r="F180" s="52">
        <f>IF('Town Data'!I176&gt;9,'Town Data'!H176,"*")</f>
        <v>15958309.37</v>
      </c>
      <c r="G180" s="52">
        <f>IF('Town Data'!K176&gt;9,'Town Data'!J176,"*")</f>
        <v>2920683.91</v>
      </c>
      <c r="H180" s="53" t="str">
        <f>IF('Town Data'!M176&gt;9,'Town Data'!L176,"*")</f>
        <v>*</v>
      </c>
      <c r="I180" s="22">
        <f t="shared" si="9"/>
        <v>0.009586516118530525</v>
      </c>
      <c r="J180" s="22">
        <f t="shared" si="10"/>
        <v>-0.02446770763358639</v>
      </c>
      <c r="K180" s="22">
        <f t="shared" si="11"/>
      </c>
    </row>
    <row r="181" spans="2:11" ht="15">
      <c r="B181" s="27" t="str">
        <f>'Town Data'!A177</f>
        <v>TROY</v>
      </c>
      <c r="C181" s="51">
        <f>IF('Town Data'!C177&gt;9,'Town Data'!B177,"*")</f>
        <v>39914620.27</v>
      </c>
      <c r="D181" s="52">
        <f>IF('Town Data'!E177&gt;9,'Town Data'!D177,"*")</f>
        <v>3813835.96</v>
      </c>
      <c r="E181" s="53">
        <f>IF('Town Data'!G177&gt;9,'Town Data'!F177,"*")</f>
        <v>226649.833333333</v>
      </c>
      <c r="F181" s="52">
        <f>IF('Town Data'!I177&gt;9,'Town Data'!H177,"*")</f>
        <v>27028443.88</v>
      </c>
      <c r="G181" s="52">
        <f>IF('Town Data'!K177&gt;9,'Town Data'!J177,"*")</f>
        <v>3888065.55</v>
      </c>
      <c r="H181" s="53">
        <f>IF('Town Data'!M177&gt;9,'Town Data'!L177,"*")</f>
        <v>179645</v>
      </c>
      <c r="I181" s="22">
        <f t="shared" si="9"/>
        <v>0.4767635327883332</v>
      </c>
      <c r="J181" s="22">
        <f t="shared" si="10"/>
        <v>-0.019091650859641464</v>
      </c>
      <c r="K181" s="22">
        <f t="shared" si="11"/>
        <v>0.2616540028018202</v>
      </c>
    </row>
    <row r="182" spans="2:11" ht="15">
      <c r="B182" s="27" t="str">
        <f>'Town Data'!A178</f>
        <v>TUNBRIDGE</v>
      </c>
      <c r="C182" s="51">
        <f>IF('Town Data'!C178&gt;9,'Town Data'!B178,"*")</f>
        <v>2287753.94</v>
      </c>
      <c r="D182" s="52">
        <f>IF('Town Data'!E178&gt;9,'Town Data'!D178,"*")</f>
        <v>1164553.4</v>
      </c>
      <c r="E182" s="53" t="str">
        <f>IF('Town Data'!G178&gt;9,'Town Data'!F178,"*")</f>
        <v>*</v>
      </c>
      <c r="F182" s="52">
        <f>IF('Town Data'!I178&gt;9,'Town Data'!H178,"*")</f>
        <v>2657160.54</v>
      </c>
      <c r="G182" s="52">
        <f>IF('Town Data'!K178&gt;9,'Town Data'!J178,"*")</f>
        <v>1339219.76</v>
      </c>
      <c r="H182" s="53" t="str">
        <f>IF('Town Data'!M178&gt;9,'Town Data'!L178,"*")</f>
        <v>*</v>
      </c>
      <c r="I182" s="22">
        <f t="shared" si="9"/>
        <v>-0.13902306407124354</v>
      </c>
      <c r="J182" s="22">
        <f t="shared" si="10"/>
        <v>-0.13042397164151767</v>
      </c>
      <c r="K182" s="22">
        <f t="shared" si="11"/>
      </c>
    </row>
    <row r="183" spans="2:11" ht="15">
      <c r="B183" s="27" t="str">
        <f>'Town Data'!A179</f>
        <v>UNDERHILL</v>
      </c>
      <c r="C183" s="51">
        <f>IF('Town Data'!C179&gt;9,'Town Data'!B179,"*")</f>
        <v>31839962.85</v>
      </c>
      <c r="D183" s="52">
        <f>IF('Town Data'!E179&gt;9,'Town Data'!D179,"*")</f>
        <v>3055880.84</v>
      </c>
      <c r="E183" s="53">
        <f>IF('Town Data'!G179&gt;9,'Town Data'!F179,"*")</f>
        <v>26474.5</v>
      </c>
      <c r="F183" s="52">
        <f>IF('Town Data'!I179&gt;9,'Town Data'!H179,"*")</f>
        <v>29398960.02</v>
      </c>
      <c r="G183" s="52">
        <f>IF('Town Data'!K179&gt;9,'Town Data'!J179,"*")</f>
        <v>3354637.85</v>
      </c>
      <c r="H183" s="53">
        <f>IF('Town Data'!M179&gt;9,'Town Data'!L179,"*")</f>
        <v>41743.1666666666</v>
      </c>
      <c r="I183" s="22">
        <f t="shared" si="9"/>
        <v>0.08303024421065905</v>
      </c>
      <c r="J183" s="22">
        <f t="shared" si="10"/>
        <v>-0.08905790233064956</v>
      </c>
      <c r="K183" s="22">
        <f t="shared" si="11"/>
        <v>-0.3657764344663188</v>
      </c>
    </row>
    <row r="184" spans="2:11" ht="15">
      <c r="B184" s="27" t="str">
        <f>'Town Data'!A180</f>
        <v>VERGENNES</v>
      </c>
      <c r="C184" s="51">
        <f>IF('Town Data'!C180&gt;9,'Town Data'!B180,"*")</f>
        <v>192782134.16</v>
      </c>
      <c r="D184" s="52">
        <f>IF('Town Data'!E180&gt;9,'Town Data'!D180,"*")</f>
        <v>18503558.25</v>
      </c>
      <c r="E184" s="53">
        <f>IF('Town Data'!G180&gt;9,'Town Data'!F180,"*")</f>
        <v>2549241.83333334</v>
      </c>
      <c r="F184" s="52">
        <f>IF('Town Data'!I180&gt;9,'Town Data'!H180,"*")</f>
        <v>184390602.78</v>
      </c>
      <c r="G184" s="52">
        <f>IF('Town Data'!K180&gt;9,'Town Data'!J180,"*")</f>
        <v>17776877.76</v>
      </c>
      <c r="H184" s="53">
        <f>IF('Town Data'!M180&gt;9,'Town Data'!L180,"*")</f>
        <v>3466181.66666666</v>
      </c>
      <c r="I184" s="22">
        <f t="shared" si="9"/>
        <v>0.04550953927956998</v>
      </c>
      <c r="J184" s="22">
        <f t="shared" si="10"/>
        <v>0.04087784704438437</v>
      </c>
      <c r="K184" s="22">
        <f t="shared" si="11"/>
        <v>-0.2645388850074665</v>
      </c>
    </row>
    <row r="185" spans="2:11" ht="15">
      <c r="B185" s="27" t="str">
        <f>'Town Data'!A181</f>
        <v>VERNON</v>
      </c>
      <c r="C185" s="51">
        <f>IF('Town Data'!C181&gt;9,'Town Data'!B181,"*")</f>
        <v>20667373.21</v>
      </c>
      <c r="D185" s="52">
        <f>IF('Town Data'!E181&gt;9,'Town Data'!D181,"*")</f>
        <v>3861231.52</v>
      </c>
      <c r="E185" s="53" t="str">
        <f>IF('Town Data'!G181&gt;9,'Town Data'!F181,"*")</f>
        <v>*</v>
      </c>
      <c r="F185" s="52">
        <f>IF('Town Data'!I181&gt;9,'Town Data'!H181,"*")</f>
        <v>20517912.65</v>
      </c>
      <c r="G185" s="52">
        <f>IF('Town Data'!K181&gt;9,'Town Data'!J181,"*")</f>
        <v>2704941.91</v>
      </c>
      <c r="H185" s="53" t="str">
        <f>IF('Town Data'!M181&gt;9,'Town Data'!L181,"*")</f>
        <v>*</v>
      </c>
      <c r="I185" s="22">
        <f t="shared" si="9"/>
        <v>0.007284394009738724</v>
      </c>
      <c r="J185" s="22">
        <f t="shared" si="10"/>
        <v>0.4274729914625042</v>
      </c>
      <c r="K185" s="22">
        <f t="shared" si="11"/>
      </c>
    </row>
    <row r="186" spans="2:11" ht="15">
      <c r="B186" s="27" t="str">
        <f>'Town Data'!A182</f>
        <v>VERSHIRE</v>
      </c>
      <c r="C186" s="51">
        <f>IF('Town Data'!C182&gt;9,'Town Data'!B182,"*")</f>
        <v>1085939.94</v>
      </c>
      <c r="D186" s="52">
        <f>IF('Town Data'!E182&gt;9,'Town Data'!D182,"*")</f>
        <v>98894.81</v>
      </c>
      <c r="E186" s="53" t="str">
        <f>IF('Town Data'!G182&gt;9,'Town Data'!F182,"*")</f>
        <v>*</v>
      </c>
      <c r="F186" s="52">
        <f>IF('Town Data'!I182&gt;9,'Town Data'!H182,"*")</f>
        <v>1160828.99</v>
      </c>
      <c r="G186" s="52">
        <f>IF('Town Data'!K182&gt;9,'Town Data'!J182,"*")</f>
        <v>180736.09</v>
      </c>
      <c r="H186" s="53" t="str">
        <f>IF('Town Data'!M182&gt;9,'Town Data'!L182,"*")</f>
        <v>*</v>
      </c>
      <c r="I186" s="22">
        <f t="shared" si="9"/>
        <v>-0.06451342156780565</v>
      </c>
      <c r="J186" s="22">
        <f t="shared" si="10"/>
        <v>-0.4528220124713332</v>
      </c>
      <c r="K186" s="22">
        <f t="shared" si="11"/>
      </c>
    </row>
    <row r="187" spans="2:11" ht="15">
      <c r="B187" s="27" t="str">
        <f>'Town Data'!A183</f>
        <v>WAITSFIELD</v>
      </c>
      <c r="C187" s="51">
        <f>IF('Town Data'!C183&gt;9,'Town Data'!B183,"*")</f>
        <v>120119846.36</v>
      </c>
      <c r="D187" s="52">
        <f>IF('Town Data'!E183&gt;9,'Town Data'!D183,"*")</f>
        <v>39997262.13</v>
      </c>
      <c r="E187" s="53">
        <f>IF('Town Data'!G183&gt;9,'Town Data'!F183,"*")</f>
        <v>1196499</v>
      </c>
      <c r="F187" s="52">
        <f>IF('Town Data'!I183&gt;9,'Town Data'!H183,"*")</f>
        <v>124987014.75</v>
      </c>
      <c r="G187" s="52">
        <f>IF('Town Data'!K183&gt;9,'Town Data'!J183,"*")</f>
        <v>42459036.45</v>
      </c>
      <c r="H187" s="53">
        <f>IF('Town Data'!M183&gt;9,'Town Data'!L183,"*")</f>
        <v>759455.166666667</v>
      </c>
      <c r="I187" s="22">
        <f t="shared" si="9"/>
        <v>-0.03894139242972839</v>
      </c>
      <c r="J187" s="22">
        <f t="shared" si="10"/>
        <v>-0.057979985553817254</v>
      </c>
      <c r="K187" s="22">
        <f t="shared" si="11"/>
        <v>0.5754702219639467</v>
      </c>
    </row>
    <row r="188" spans="2:11" ht="15">
      <c r="B188" s="27" t="str">
        <f>'Town Data'!A184</f>
        <v>WALDEN</v>
      </c>
      <c r="C188" s="51" t="str">
        <f>IF('Town Data'!C184&gt;9,'Town Data'!B184,"*")</f>
        <v>*</v>
      </c>
      <c r="D188" s="52" t="str">
        <f>IF('Town Data'!E184&gt;9,'Town Data'!D184,"*")</f>
        <v>*</v>
      </c>
      <c r="E188" s="53" t="str">
        <f>IF('Town Data'!G184&gt;9,'Town Data'!F184,"*")</f>
        <v>*</v>
      </c>
      <c r="F188" s="52">
        <f>IF('Town Data'!I184&gt;9,'Town Data'!H184,"*")</f>
        <v>154131.9</v>
      </c>
      <c r="G188" s="52" t="str">
        <f>IF('Town Data'!K184&gt;9,'Town Data'!J184,"*")</f>
        <v>*</v>
      </c>
      <c r="H188" s="53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 t="str">
        <f>'Town Data'!A185</f>
        <v>WALLINGFORD</v>
      </c>
      <c r="C189" s="51">
        <f>IF('Town Data'!C185&gt;9,'Town Data'!B185,"*")</f>
        <v>12004071.3</v>
      </c>
      <c r="D189" s="52">
        <f>IF('Town Data'!E185&gt;9,'Town Data'!D185,"*")</f>
        <v>3504866.43</v>
      </c>
      <c r="E189" s="53" t="str">
        <f>IF('Town Data'!G185&gt;9,'Town Data'!F185,"*")</f>
        <v>*</v>
      </c>
      <c r="F189" s="52">
        <f>IF('Town Data'!I185&gt;9,'Town Data'!H185,"*")</f>
        <v>10815059.48</v>
      </c>
      <c r="G189" s="52">
        <f>IF('Town Data'!K185&gt;9,'Town Data'!J185,"*")</f>
        <v>3157921.11</v>
      </c>
      <c r="H189" s="53" t="str">
        <f>IF('Town Data'!M185&gt;9,'Town Data'!L185,"*")</f>
        <v>*</v>
      </c>
      <c r="I189" s="22">
        <f t="shared" si="9"/>
        <v>0.1099403865691916</v>
      </c>
      <c r="J189" s="22">
        <f t="shared" si="10"/>
        <v>0.10986510046161359</v>
      </c>
      <c r="K189" s="22">
        <f t="shared" si="11"/>
      </c>
    </row>
    <row r="190" spans="2:11" ht="15">
      <c r="B190" s="27" t="str">
        <f>'Town Data'!A186</f>
        <v>WARDSBORO</v>
      </c>
      <c r="C190" s="51">
        <f>IF('Town Data'!C186&gt;9,'Town Data'!B186,"*")</f>
        <v>3731903.89</v>
      </c>
      <c r="D190" s="52">
        <f>IF('Town Data'!E186&gt;9,'Town Data'!D186,"*")</f>
        <v>1106108.79</v>
      </c>
      <c r="E190" s="53" t="str">
        <f>IF('Town Data'!G186&gt;9,'Town Data'!F186,"*")</f>
        <v>*</v>
      </c>
      <c r="F190" s="52">
        <f>IF('Town Data'!I186&gt;9,'Town Data'!H186,"*")</f>
        <v>3993652.4</v>
      </c>
      <c r="G190" s="52">
        <f>IF('Town Data'!K186&gt;9,'Town Data'!J186,"*")</f>
        <v>919026.57</v>
      </c>
      <c r="H190" s="53" t="str">
        <f>IF('Town Data'!M186&gt;9,'Town Data'!L186,"*")</f>
        <v>*</v>
      </c>
      <c r="I190" s="22">
        <f t="shared" si="9"/>
        <v>-0.06554113472669774</v>
      </c>
      <c r="J190" s="22">
        <f t="shared" si="10"/>
        <v>0.2035656270525455</v>
      </c>
      <c r="K190" s="22">
        <f t="shared" si="11"/>
      </c>
    </row>
    <row r="191" spans="2:11" ht="15">
      <c r="B191" s="27" t="str">
        <f>'Town Data'!A187</f>
        <v>WARREN</v>
      </c>
      <c r="C191" s="51">
        <f>IF('Town Data'!C187&gt;9,'Town Data'!B187,"*")</f>
        <v>43039990.65</v>
      </c>
      <c r="D191" s="52">
        <f>IF('Town Data'!E187&gt;9,'Town Data'!D187,"*")</f>
        <v>21392231.51</v>
      </c>
      <c r="E191" s="53">
        <f>IF('Town Data'!G187&gt;9,'Town Data'!F187,"*")</f>
        <v>97709</v>
      </c>
      <c r="F191" s="52">
        <f>IF('Town Data'!I187&gt;9,'Town Data'!H187,"*")</f>
        <v>37531835.54</v>
      </c>
      <c r="G191" s="52">
        <f>IF('Town Data'!K187&gt;9,'Town Data'!J187,"*")</f>
        <v>20387359.84</v>
      </c>
      <c r="H191" s="53">
        <f>IF('Town Data'!M187&gt;9,'Town Data'!L187,"*")</f>
        <v>164948.833333333</v>
      </c>
      <c r="I191" s="22">
        <f t="shared" si="9"/>
        <v>0.14675954508352296</v>
      </c>
      <c r="J191" s="22">
        <f t="shared" si="10"/>
        <v>0.04928895540600817</v>
      </c>
      <c r="K191" s="22">
        <f t="shared" si="11"/>
        <v>-0.40764055116081327</v>
      </c>
    </row>
    <row r="192" spans="2:11" ht="15">
      <c r="B192" s="27" t="str">
        <f>'Town Data'!A188</f>
        <v>WASHINGTON</v>
      </c>
      <c r="C192" s="51">
        <f>IF('Town Data'!C188&gt;9,'Town Data'!B188,"*")</f>
        <v>3062559.21</v>
      </c>
      <c r="D192" s="52">
        <f>IF('Town Data'!E188&gt;9,'Town Data'!D188,"*")</f>
        <v>817368.33</v>
      </c>
      <c r="E192" s="53" t="str">
        <f>IF('Town Data'!G188&gt;9,'Town Data'!F188,"*")</f>
        <v>*</v>
      </c>
      <c r="F192" s="52">
        <f>IF('Town Data'!I188&gt;9,'Town Data'!H188,"*")</f>
        <v>1917692.8</v>
      </c>
      <c r="G192" s="52">
        <f>IF('Town Data'!K188&gt;9,'Town Data'!J188,"*")</f>
        <v>785295.45</v>
      </c>
      <c r="H192" s="53" t="str">
        <f>IF('Town Data'!M188&gt;9,'Town Data'!L188,"*")</f>
        <v>*</v>
      </c>
      <c r="I192" s="22">
        <f t="shared" si="9"/>
        <v>0.5970019859280902</v>
      </c>
      <c r="J192" s="22">
        <f t="shared" si="10"/>
        <v>0.04084180036952972</v>
      </c>
      <c r="K192" s="22">
        <f t="shared" si="11"/>
      </c>
    </row>
    <row r="193" spans="2:11" ht="15">
      <c r="B193" s="27" t="str">
        <f>'Town Data'!A189</f>
        <v>WATERBURY</v>
      </c>
      <c r="C193" s="51">
        <f>IF('Town Data'!C189&gt;9,'Town Data'!B189,"*")</f>
        <v>145336733.8</v>
      </c>
      <c r="D193" s="52">
        <f>IF('Town Data'!E189&gt;9,'Town Data'!D189,"*")</f>
        <v>37070010.28</v>
      </c>
      <c r="E193" s="53">
        <f>IF('Town Data'!G189&gt;9,'Town Data'!F189,"*")</f>
        <v>3360118.16666666</v>
      </c>
      <c r="F193" s="52">
        <f>IF('Town Data'!I189&gt;9,'Town Data'!H189,"*")</f>
        <v>134426505.4</v>
      </c>
      <c r="G193" s="52">
        <f>IF('Town Data'!K189&gt;9,'Town Data'!J189,"*")</f>
        <v>37912950.22</v>
      </c>
      <c r="H193" s="53">
        <f>IF('Town Data'!M189&gt;9,'Town Data'!L189,"*")</f>
        <v>2942560.16666666</v>
      </c>
      <c r="I193" s="22">
        <f t="shared" si="9"/>
        <v>0.0811612885980744</v>
      </c>
      <c r="J193" s="22">
        <f t="shared" si="10"/>
        <v>-0.022233562281716773</v>
      </c>
      <c r="K193" s="22">
        <f t="shared" si="11"/>
        <v>0.14190296080606937</v>
      </c>
    </row>
    <row r="194" spans="2:11" ht="15">
      <c r="B194" s="27" t="str">
        <f>'Town Data'!A190</f>
        <v>WATERFORD</v>
      </c>
      <c r="C194" s="51">
        <f>IF('Town Data'!C190&gt;9,'Town Data'!B190,"*")</f>
        <v>12419145.27</v>
      </c>
      <c r="D194" s="52">
        <f>IF('Town Data'!E190&gt;9,'Town Data'!D190,"*")</f>
        <v>1690706.87</v>
      </c>
      <c r="E194" s="53" t="str">
        <f>IF('Town Data'!G190&gt;9,'Town Data'!F190,"*")</f>
        <v>*</v>
      </c>
      <c r="F194" s="52">
        <f>IF('Town Data'!I190&gt;9,'Town Data'!H190,"*")</f>
        <v>6249246.78</v>
      </c>
      <c r="G194" s="52">
        <f>IF('Town Data'!K190&gt;9,'Town Data'!J190,"*")</f>
        <v>1749768.85</v>
      </c>
      <c r="H194" s="53" t="str">
        <f>IF('Town Data'!M190&gt;9,'Town Data'!L190,"*")</f>
        <v>*</v>
      </c>
      <c r="I194" s="22">
        <f t="shared" si="9"/>
        <v>0.9873027433875797</v>
      </c>
      <c r="J194" s="22">
        <f t="shared" si="10"/>
        <v>-0.03375416129964822</v>
      </c>
      <c r="K194" s="22">
        <f t="shared" si="11"/>
      </c>
    </row>
    <row r="195" spans="2:11" ht="15">
      <c r="B195" s="27" t="str">
        <f>'Town Data'!A191</f>
        <v>WATERVILLE</v>
      </c>
      <c r="C195" s="51">
        <f>IF('Town Data'!C191&gt;9,'Town Data'!B191,"*")</f>
        <v>1007229.15</v>
      </c>
      <c r="D195" s="52">
        <f>IF('Town Data'!E191&gt;9,'Town Data'!D191,"*")</f>
        <v>416438.53</v>
      </c>
      <c r="E195" s="53" t="str">
        <f>IF('Town Data'!G191&gt;9,'Town Data'!F191,"*")</f>
        <v>*</v>
      </c>
      <c r="F195" s="52">
        <f>IF('Town Data'!I191&gt;9,'Town Data'!H191,"*")</f>
        <v>868393.87</v>
      </c>
      <c r="G195" s="52">
        <f>IF('Town Data'!K191&gt;9,'Town Data'!J191,"*")</f>
        <v>391158.22</v>
      </c>
      <c r="H195" s="53" t="str">
        <f>IF('Town Data'!M191&gt;9,'Town Data'!L191,"*")</f>
        <v>*</v>
      </c>
      <c r="I195" s="22">
        <f t="shared" si="9"/>
        <v>0.15987593279533402</v>
      </c>
      <c r="J195" s="22">
        <f t="shared" si="10"/>
        <v>0.06462937171561947</v>
      </c>
      <c r="K195" s="22">
        <f t="shared" si="11"/>
      </c>
    </row>
    <row r="196" spans="2:11" ht="15">
      <c r="B196" s="27" t="str">
        <f>'Town Data'!A192</f>
        <v>WEATHERSFIELD</v>
      </c>
      <c r="C196" s="51">
        <f>IF('Town Data'!C192&gt;9,'Town Data'!B192,"*")</f>
        <v>18758079.82</v>
      </c>
      <c r="D196" s="52">
        <f>IF('Town Data'!E192&gt;9,'Town Data'!D192,"*")</f>
        <v>4200470.35</v>
      </c>
      <c r="E196" s="53">
        <f>IF('Town Data'!G192&gt;9,'Town Data'!F192,"*")</f>
        <v>981972.5</v>
      </c>
      <c r="F196" s="52">
        <f>IF('Town Data'!I192&gt;9,'Town Data'!H192,"*")</f>
        <v>21648203.41</v>
      </c>
      <c r="G196" s="52">
        <f>IF('Town Data'!K192&gt;9,'Town Data'!J192,"*")</f>
        <v>4836117.81</v>
      </c>
      <c r="H196" s="53">
        <f>IF('Town Data'!M192&gt;9,'Town Data'!L192,"*")</f>
        <v>858052.333333333</v>
      </c>
      <c r="I196" s="22">
        <f t="shared" si="9"/>
        <v>-0.13350408508564543</v>
      </c>
      <c r="J196" s="22">
        <f t="shared" si="10"/>
        <v>-0.1314375465969056</v>
      </c>
      <c r="K196" s="22">
        <f t="shared" si="11"/>
        <v>0.1444202898269224</v>
      </c>
    </row>
    <row r="197" spans="2:11" ht="15">
      <c r="B197" s="27" t="str">
        <f>'Town Data'!A193</f>
        <v>WELLS</v>
      </c>
      <c r="C197" s="51">
        <f>IF('Town Data'!C193&gt;9,'Town Data'!B193,"*")</f>
        <v>3220520.75</v>
      </c>
      <c r="D197" s="52">
        <f>IF('Town Data'!E193&gt;9,'Town Data'!D193,"*")</f>
        <v>870358.31</v>
      </c>
      <c r="E197" s="53" t="str">
        <f>IF('Town Data'!G193&gt;9,'Town Data'!F193,"*")</f>
        <v>*</v>
      </c>
      <c r="F197" s="52">
        <f>IF('Town Data'!I193&gt;9,'Town Data'!H193,"*")</f>
        <v>5300772.15</v>
      </c>
      <c r="G197" s="52">
        <f>IF('Town Data'!K193&gt;9,'Town Data'!J193,"*")</f>
        <v>2237315.12</v>
      </c>
      <c r="H197" s="53" t="str">
        <f>IF('Town Data'!M193&gt;9,'Town Data'!L193,"*")</f>
        <v>*</v>
      </c>
      <c r="I197" s="22">
        <f t="shared" si="9"/>
        <v>-0.3924430896355355</v>
      </c>
      <c r="J197" s="22">
        <f t="shared" si="10"/>
        <v>-0.610980901966103</v>
      </c>
      <c r="K197" s="22">
        <f t="shared" si="11"/>
      </c>
    </row>
    <row r="198" spans="2:11" ht="15">
      <c r="B198" s="27" t="str">
        <f>'Town Data'!A194</f>
        <v>WEST HAVEN</v>
      </c>
      <c r="C198" s="51">
        <f>IF('Town Data'!C194&gt;9,'Town Data'!B194,"*")</f>
        <v>1145811.56</v>
      </c>
      <c r="D198" s="52" t="str">
        <f>IF('Town Data'!E194&gt;9,'Town Data'!D194,"*")</f>
        <v>*</v>
      </c>
      <c r="E198" s="53" t="str">
        <f>IF('Town Data'!G194&gt;9,'Town Data'!F194,"*")</f>
        <v>*</v>
      </c>
      <c r="F198" s="52">
        <f>IF('Town Data'!I194&gt;9,'Town Data'!H194,"*")</f>
        <v>1174271.47</v>
      </c>
      <c r="G198" s="52">
        <f>IF('Town Data'!K194&gt;9,'Town Data'!J194,"*")</f>
        <v>413278.09</v>
      </c>
      <c r="H198" s="53" t="str">
        <f>IF('Town Data'!M194&gt;9,'Town Data'!L194,"*")</f>
        <v>*</v>
      </c>
      <c r="I198" s="22">
        <f t="shared" si="9"/>
        <v>-0.02423622707958656</v>
      </c>
      <c r="J198" s="22">
        <f t="shared" si="10"/>
      </c>
      <c r="K198" s="22">
        <f t="shared" si="11"/>
      </c>
    </row>
    <row r="199" spans="2:11" ht="15">
      <c r="B199" s="27" t="str">
        <f>'Town Data'!A195</f>
        <v>WEST RUTLAND</v>
      </c>
      <c r="C199" s="51">
        <f>IF('Town Data'!C195&gt;9,'Town Data'!B195,"*")</f>
        <v>55361508.36</v>
      </c>
      <c r="D199" s="52">
        <f>IF('Town Data'!E195&gt;9,'Town Data'!D195,"*")</f>
        <v>9759496.43</v>
      </c>
      <c r="E199" s="53">
        <f>IF('Town Data'!G195&gt;9,'Town Data'!F195,"*")</f>
        <v>404399.833333334</v>
      </c>
      <c r="F199" s="52">
        <f>IF('Town Data'!I195&gt;9,'Town Data'!H195,"*")</f>
        <v>56634956.97</v>
      </c>
      <c r="G199" s="52">
        <f>IF('Town Data'!K195&gt;9,'Town Data'!J195,"*")</f>
        <v>9816917.17</v>
      </c>
      <c r="H199" s="53">
        <f>IF('Town Data'!M195&gt;9,'Town Data'!L195,"*")</f>
        <v>375422.166666667</v>
      </c>
      <c r="I199" s="22">
        <f t="shared" si="9"/>
        <v>-0.022485204865160497</v>
      </c>
      <c r="J199" s="22">
        <f t="shared" si="10"/>
        <v>-0.005849162115320183</v>
      </c>
      <c r="K199" s="22">
        <f t="shared" si="11"/>
        <v>0.07718688250072343</v>
      </c>
    </row>
    <row r="200" spans="2:11" ht="15">
      <c r="B200" s="27" t="str">
        <f>'Town Data'!A196</f>
        <v>WEST WINDSOR</v>
      </c>
      <c r="C200" s="51">
        <f>IF('Town Data'!C196&gt;9,'Town Data'!B196,"*")</f>
        <v>2130013.46</v>
      </c>
      <c r="D200" s="52">
        <f>IF('Town Data'!E196&gt;9,'Town Data'!D196,"*")</f>
        <v>280646.12</v>
      </c>
      <c r="E200" s="53" t="str">
        <f>IF('Town Data'!G196&gt;9,'Town Data'!F196,"*")</f>
        <v>*</v>
      </c>
      <c r="F200" s="52">
        <f>IF('Town Data'!I196&gt;9,'Town Data'!H196,"*")</f>
        <v>2260329.73</v>
      </c>
      <c r="G200" s="52">
        <f>IF('Town Data'!K196&gt;9,'Town Data'!J196,"*")</f>
        <v>336112.56</v>
      </c>
      <c r="H200" s="53" t="str">
        <f>IF('Town Data'!M196&gt;9,'Town Data'!L196,"*")</f>
        <v>*</v>
      </c>
      <c r="I200" s="22">
        <f t="shared" si="9"/>
        <v>-0.05765365480548717</v>
      </c>
      <c r="J200" s="22">
        <f t="shared" si="10"/>
        <v>-0.16502340763463288</v>
      </c>
      <c r="K200" s="22">
        <f t="shared" si="11"/>
      </c>
    </row>
    <row r="201" spans="2:11" ht="15">
      <c r="B201" s="27" t="str">
        <f>'Town Data'!A197</f>
        <v>WESTFIELD</v>
      </c>
      <c r="C201" s="51">
        <f>IF('Town Data'!C197&gt;9,'Town Data'!B197,"*")</f>
        <v>6193796.83</v>
      </c>
      <c r="D201" s="52">
        <f>IF('Town Data'!E197&gt;9,'Town Data'!D197,"*")</f>
        <v>1244976.44</v>
      </c>
      <c r="E201" s="53" t="str">
        <f>IF('Town Data'!G197&gt;9,'Town Data'!F197,"*")</f>
        <v>*</v>
      </c>
      <c r="F201" s="52">
        <f>IF('Town Data'!I197&gt;9,'Town Data'!H197,"*")</f>
        <v>4778079.57</v>
      </c>
      <c r="G201" s="52">
        <f>IF('Town Data'!K197&gt;9,'Town Data'!J197,"*")</f>
        <v>1136663.34</v>
      </c>
      <c r="H201" s="53" t="str">
        <f>IF('Town Data'!M197&gt;9,'Town Data'!L197,"*")</f>
        <v>*</v>
      </c>
      <c r="I201" s="22">
        <f t="shared" si="9"/>
        <v>0.2962941992194575</v>
      </c>
      <c r="J201" s="22">
        <f t="shared" si="10"/>
        <v>0.09529039618714179</v>
      </c>
      <c r="K201" s="22">
        <f t="shared" si="11"/>
      </c>
    </row>
    <row r="202" spans="2:11" ht="15">
      <c r="B202" s="27" t="str">
        <f>'Town Data'!A198</f>
        <v>WESTFORD</v>
      </c>
      <c r="C202" s="51">
        <f>IF('Town Data'!C198&gt;9,'Town Data'!B198,"*")</f>
        <v>12581495.28</v>
      </c>
      <c r="D202" s="52">
        <f>IF('Town Data'!E198&gt;9,'Town Data'!D198,"*")</f>
        <v>926961.76</v>
      </c>
      <c r="E202" s="53" t="str">
        <f>IF('Town Data'!G198&gt;9,'Town Data'!F198,"*")</f>
        <v>*</v>
      </c>
      <c r="F202" s="52">
        <f>IF('Town Data'!I198&gt;9,'Town Data'!H198,"*")</f>
        <v>12366519.03</v>
      </c>
      <c r="G202" s="52">
        <f>IF('Town Data'!K198&gt;9,'Town Data'!J198,"*")</f>
        <v>984966.04</v>
      </c>
      <c r="H202" s="53" t="str">
        <f>IF('Town Data'!M198&gt;9,'Town Data'!L198,"*")</f>
        <v>*</v>
      </c>
      <c r="I202" s="22">
        <f t="shared" si="9"/>
        <v>0.01738373179052958</v>
      </c>
      <c r="J202" s="22">
        <f t="shared" si="10"/>
        <v>-0.05888962425547182</v>
      </c>
      <c r="K202" s="22">
        <f t="shared" si="11"/>
      </c>
    </row>
    <row r="203" spans="2:11" ht="15">
      <c r="B203" s="27" t="str">
        <f>'Town Data'!A199</f>
        <v>WESTMINSTER</v>
      </c>
      <c r="C203" s="51">
        <f>IF('Town Data'!C199&gt;9,'Town Data'!B199,"*")</f>
        <v>29591227.08</v>
      </c>
      <c r="D203" s="52">
        <f>IF('Town Data'!E199&gt;9,'Town Data'!D199,"*")</f>
        <v>6060845.11</v>
      </c>
      <c r="E203" s="53">
        <f>IF('Town Data'!G199&gt;9,'Town Data'!F199,"*")</f>
        <v>441789.333333334</v>
      </c>
      <c r="F203" s="52">
        <f>IF('Town Data'!I199&gt;9,'Town Data'!H199,"*")</f>
        <v>28184046.94</v>
      </c>
      <c r="G203" s="52">
        <f>IF('Town Data'!K199&gt;9,'Town Data'!J199,"*")</f>
        <v>5801489.44</v>
      </c>
      <c r="H203" s="53">
        <f>IF('Town Data'!M199&gt;9,'Town Data'!L199,"*")</f>
        <v>370557.5</v>
      </c>
      <c r="I203" s="22">
        <f t="shared" si="9"/>
        <v>0.049928249942092835</v>
      </c>
      <c r="J203" s="22">
        <f t="shared" si="10"/>
        <v>0.044705014579842085</v>
      </c>
      <c r="K203" s="22">
        <f t="shared" si="11"/>
        <v>0.19222882638547056</v>
      </c>
    </row>
    <row r="204" spans="2:11" ht="15">
      <c r="B204" s="27" t="str">
        <f>'Town Data'!A200</f>
        <v>WESTON</v>
      </c>
      <c r="C204" s="51">
        <f>IF('Town Data'!C200&gt;9,'Town Data'!B200,"*")</f>
        <v>9040478.38</v>
      </c>
      <c r="D204" s="52">
        <f>IF('Town Data'!E200&gt;9,'Town Data'!D200,"*")</f>
        <v>4792380.11</v>
      </c>
      <c r="E204" s="53" t="str">
        <f>IF('Town Data'!G200&gt;9,'Town Data'!F200,"*")</f>
        <v>*</v>
      </c>
      <c r="F204" s="52">
        <f>IF('Town Data'!I200&gt;9,'Town Data'!H200,"*")</f>
        <v>8933233.19</v>
      </c>
      <c r="G204" s="52">
        <f>IF('Town Data'!K200&gt;9,'Town Data'!J200,"*")</f>
        <v>4682297.86</v>
      </c>
      <c r="H204" s="53" t="str">
        <f>IF('Town Data'!M200&gt;9,'Town Data'!L200,"*")</f>
        <v>*</v>
      </c>
      <c r="I204" s="22">
        <f t="shared" si="9"/>
        <v>0.01200519316120095</v>
      </c>
      <c r="J204" s="22">
        <f t="shared" si="10"/>
        <v>0.02351030483139746</v>
      </c>
      <c r="K204" s="22">
        <f t="shared" si="11"/>
      </c>
    </row>
    <row r="205" spans="2:11" ht="15">
      <c r="B205" s="27" t="str">
        <f>'Town Data'!A201</f>
        <v>WEYBRIDGE</v>
      </c>
      <c r="C205" s="51">
        <f>IF('Town Data'!C201&gt;9,'Town Data'!B201,"*")</f>
        <v>1794290.81</v>
      </c>
      <c r="D205" s="52">
        <f>IF('Town Data'!E201&gt;9,'Town Data'!D201,"*")</f>
        <v>391824.99</v>
      </c>
      <c r="E205" s="53" t="str">
        <f>IF('Town Data'!G201&gt;9,'Town Data'!F201,"*")</f>
        <v>*</v>
      </c>
      <c r="F205" s="52">
        <f>IF('Town Data'!I201&gt;9,'Town Data'!H201,"*")</f>
        <v>2141868.14</v>
      </c>
      <c r="G205" s="52">
        <f>IF('Town Data'!K201&gt;9,'Town Data'!J201,"*")</f>
        <v>340508.29</v>
      </c>
      <c r="H205" s="53" t="str">
        <f>IF('Town Data'!M201&gt;9,'Town Data'!L201,"*")</f>
        <v>*</v>
      </c>
      <c r="I205" s="22">
        <f t="shared" si="9"/>
        <v>-0.16227765076145167</v>
      </c>
      <c r="J205" s="22">
        <f t="shared" si="10"/>
        <v>0.15070616929766972</v>
      </c>
      <c r="K205" s="22">
        <f t="shared" si="11"/>
      </c>
    </row>
    <row r="206" spans="2:11" ht="15">
      <c r="B206" s="27" t="str">
        <f>'Town Data'!A202</f>
        <v>WHEELOCK</v>
      </c>
      <c r="C206" s="51">
        <f>IF('Town Data'!C202&gt;9,'Town Data'!B202,"*")</f>
        <v>1144822.85</v>
      </c>
      <c r="D206" s="52">
        <f>IF('Town Data'!E202&gt;9,'Town Data'!D202,"*")</f>
        <v>390168.15</v>
      </c>
      <c r="E206" s="53" t="str">
        <f>IF('Town Data'!G202&gt;9,'Town Data'!F202,"*")</f>
        <v>*</v>
      </c>
      <c r="F206" s="52" t="str">
        <f>IF('Town Data'!I202&gt;9,'Town Data'!H202,"*")</f>
        <v>*</v>
      </c>
      <c r="G206" s="52" t="str">
        <f>IF('Town Data'!K202&gt;9,'Town Data'!J202,"*")</f>
        <v>*</v>
      </c>
      <c r="H206" s="53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 t="str">
        <f>'Town Data'!A203</f>
        <v>WHITING</v>
      </c>
      <c r="C207" s="51">
        <f>IF('Town Data'!C203&gt;9,'Town Data'!B203,"*")</f>
        <v>4449778.58</v>
      </c>
      <c r="D207" s="52" t="str">
        <f>IF('Town Data'!E203&gt;9,'Town Data'!D203,"*")</f>
        <v>*</v>
      </c>
      <c r="E207" s="53" t="str">
        <f>IF('Town Data'!G203&gt;9,'Town Data'!F203,"*")</f>
        <v>*</v>
      </c>
      <c r="F207" s="52">
        <f>IF('Town Data'!I203&gt;9,'Town Data'!H203,"*")</f>
        <v>15480994.84</v>
      </c>
      <c r="G207" s="52" t="str">
        <f>IF('Town Data'!K203&gt;9,'Town Data'!J203,"*")</f>
        <v>*</v>
      </c>
      <c r="H207" s="53" t="str">
        <f>IF('Town Data'!M203&gt;9,'Town Data'!L203,"*")</f>
        <v>*</v>
      </c>
      <c r="I207" s="22">
        <f t="shared" si="9"/>
        <v>-0.7125650756950966</v>
      </c>
      <c r="J207" s="22">
        <f t="shared" si="10"/>
      </c>
      <c r="K207" s="22">
        <f t="shared" si="11"/>
      </c>
    </row>
    <row r="208" spans="2:11" ht="15">
      <c r="B208" s="27" t="str">
        <f>'Town Data'!A204</f>
        <v>WHITINGHAM</v>
      </c>
      <c r="C208" s="51">
        <f>IF('Town Data'!C204&gt;9,'Town Data'!B204,"*")</f>
        <v>9253917.55</v>
      </c>
      <c r="D208" s="52">
        <f>IF('Town Data'!E204&gt;9,'Town Data'!D204,"*")</f>
        <v>1903222.39</v>
      </c>
      <c r="E208" s="53">
        <f>IF('Town Data'!G204&gt;9,'Town Data'!F204,"*")</f>
        <v>319069</v>
      </c>
      <c r="F208" s="52">
        <f>IF('Town Data'!I204&gt;9,'Town Data'!H204,"*")</f>
        <v>8981699.94</v>
      </c>
      <c r="G208" s="52">
        <f>IF('Town Data'!K204&gt;9,'Town Data'!J204,"*")</f>
        <v>2018734.51</v>
      </c>
      <c r="H208" s="53">
        <f>IF('Town Data'!M204&gt;9,'Town Data'!L204,"*")</f>
        <v>349802.333333334</v>
      </c>
      <c r="I208" s="22">
        <f t="shared" si="9"/>
        <v>0.03030802763602469</v>
      </c>
      <c r="J208" s="22">
        <f t="shared" si="10"/>
        <v>-0.057220065059471394</v>
      </c>
      <c r="K208" s="22">
        <f t="shared" si="11"/>
        <v>-0.08785914330665019</v>
      </c>
    </row>
    <row r="209" spans="2:11" ht="15">
      <c r="B209" s="27" t="str">
        <f>'Town Data'!A205</f>
        <v>WILLIAMSTOWN</v>
      </c>
      <c r="C209" s="51">
        <f>IF('Town Data'!C205&gt;9,'Town Data'!B205,"*")</f>
        <v>28865500.45</v>
      </c>
      <c r="D209" s="52">
        <f>IF('Town Data'!E205&gt;9,'Town Data'!D205,"*")</f>
        <v>4638739.35</v>
      </c>
      <c r="E209" s="53">
        <f>IF('Town Data'!G205&gt;9,'Town Data'!F205,"*")</f>
        <v>28602.6666666667</v>
      </c>
      <c r="F209" s="52">
        <f>IF('Town Data'!I205&gt;9,'Town Data'!H205,"*")</f>
        <v>24364315.86</v>
      </c>
      <c r="G209" s="52">
        <f>IF('Town Data'!K205&gt;9,'Town Data'!J205,"*")</f>
        <v>5079415.35</v>
      </c>
      <c r="H209" s="53">
        <f>IF('Town Data'!M205&gt;9,'Town Data'!L205,"*")</f>
        <v>42995</v>
      </c>
      <c r="I209" s="22">
        <f t="shared" si="9"/>
        <v>0.18474496127304763</v>
      </c>
      <c r="J209" s="22">
        <f t="shared" si="10"/>
        <v>-0.08675722886099481</v>
      </c>
      <c r="K209" s="22">
        <f t="shared" si="11"/>
        <v>-0.33474435011823</v>
      </c>
    </row>
    <row r="210" spans="2:11" ht="15">
      <c r="B210" s="27" t="str">
        <f>'Town Data'!A206</f>
        <v>WILLISTON</v>
      </c>
      <c r="C210" s="51">
        <f>IF('Town Data'!C206&gt;9,'Town Data'!B206,"*")</f>
        <v>1513073952.25</v>
      </c>
      <c r="D210" s="52">
        <f>IF('Town Data'!E206&gt;9,'Town Data'!D206,"*")</f>
        <v>383435690.18</v>
      </c>
      <c r="E210" s="53">
        <f>IF('Town Data'!G206&gt;9,'Town Data'!F206,"*")</f>
        <v>19150706.6666667</v>
      </c>
      <c r="F210" s="52">
        <f>IF('Town Data'!I206&gt;9,'Town Data'!H206,"*")</f>
        <v>1413409999.85</v>
      </c>
      <c r="G210" s="52">
        <f>IF('Town Data'!K206&gt;9,'Town Data'!J206,"*")</f>
        <v>385264571.7</v>
      </c>
      <c r="H210" s="53">
        <f>IF('Town Data'!M206&gt;9,'Town Data'!L206,"*")</f>
        <v>18486114</v>
      </c>
      <c r="I210" s="22">
        <f t="shared" si="9"/>
        <v>0.0705131224560298</v>
      </c>
      <c r="J210" s="22">
        <f t="shared" si="10"/>
        <v>-0.004747079421110397</v>
      </c>
      <c r="K210" s="22">
        <f t="shared" si="11"/>
        <v>0.03595091248851443</v>
      </c>
    </row>
    <row r="211" spans="2:11" ht="15">
      <c r="B211" s="27" t="str">
        <f>'Town Data'!A207</f>
        <v>WILMINGTON</v>
      </c>
      <c r="C211" s="51">
        <f>IF('Town Data'!C207&gt;9,'Town Data'!B207,"*")</f>
        <v>69018540.36</v>
      </c>
      <c r="D211" s="52">
        <f>IF('Town Data'!E207&gt;9,'Town Data'!D207,"*")</f>
        <v>33816162.72</v>
      </c>
      <c r="E211" s="53">
        <f>IF('Town Data'!G207&gt;9,'Town Data'!F207,"*")</f>
        <v>119543.333333333</v>
      </c>
      <c r="F211" s="52">
        <f>IF('Town Data'!I207&gt;9,'Town Data'!H207,"*")</f>
        <v>68779315.94</v>
      </c>
      <c r="G211" s="52">
        <f>IF('Town Data'!K207&gt;9,'Town Data'!J207,"*")</f>
        <v>36408399.11</v>
      </c>
      <c r="H211" s="53">
        <f>IF('Town Data'!M207&gt;9,'Town Data'!L207,"*")</f>
        <v>88991.3333333334</v>
      </c>
      <c r="I211" s="22">
        <f t="shared" si="9"/>
        <v>0.0034781447987748304</v>
      </c>
      <c r="J211" s="22">
        <f t="shared" si="10"/>
        <v>-0.07119885667502508</v>
      </c>
      <c r="K211" s="22">
        <f t="shared" si="11"/>
        <v>0.3433143302344</v>
      </c>
    </row>
    <row r="212" spans="2:11" ht="15">
      <c r="B212" s="27" t="str">
        <f>'Town Data'!A208</f>
        <v>WINDSOR</v>
      </c>
      <c r="C212" s="51">
        <f>IF('Town Data'!C208&gt;9,'Town Data'!B208,"*")</f>
        <v>45057713.61</v>
      </c>
      <c r="D212" s="52">
        <f>IF('Town Data'!E208&gt;9,'Town Data'!D208,"*")</f>
        <v>10818306.73</v>
      </c>
      <c r="E212" s="53">
        <f>IF('Town Data'!G208&gt;9,'Town Data'!F208,"*")</f>
        <v>649134.833333333</v>
      </c>
      <c r="F212" s="52">
        <f>IF('Town Data'!I208&gt;9,'Town Data'!H208,"*")</f>
        <v>43217717.3</v>
      </c>
      <c r="G212" s="52">
        <f>IF('Town Data'!K208&gt;9,'Town Data'!J208,"*")</f>
        <v>10036785.8</v>
      </c>
      <c r="H212" s="53">
        <f>IF('Town Data'!M208&gt;9,'Town Data'!L208,"*")</f>
        <v>719283.666666667</v>
      </c>
      <c r="I212" s="22">
        <f t="shared" si="9"/>
        <v>0.04257504618366326</v>
      </c>
      <c r="J212" s="22">
        <f t="shared" si="10"/>
        <v>0.07786565794798567</v>
      </c>
      <c r="K212" s="22">
        <f t="shared" si="11"/>
        <v>-0.09752596448967134</v>
      </c>
    </row>
    <row r="213" spans="2:11" ht="15">
      <c r="B213" s="27" t="str">
        <f>'Town Data'!A209</f>
        <v>WINHALL</v>
      </c>
      <c r="C213" s="51">
        <f>IF('Town Data'!C209&gt;9,'Town Data'!B209,"*")</f>
        <v>10531146.62</v>
      </c>
      <c r="D213" s="52">
        <f>IF('Town Data'!E209&gt;9,'Town Data'!D209,"*")</f>
        <v>5526718.03</v>
      </c>
      <c r="E213" s="53" t="str">
        <f>IF('Town Data'!G209&gt;9,'Town Data'!F209,"*")</f>
        <v>*</v>
      </c>
      <c r="F213" s="52">
        <f>IF('Town Data'!I209&gt;9,'Town Data'!H209,"*")</f>
        <v>9639068.79</v>
      </c>
      <c r="G213" s="52">
        <f>IF('Town Data'!K209&gt;9,'Town Data'!J209,"*")</f>
        <v>5384187.93</v>
      </c>
      <c r="H213" s="53" t="str">
        <f>IF('Town Data'!M209&gt;9,'Town Data'!L209,"*")</f>
        <v>*</v>
      </c>
      <c r="I213" s="22">
        <f t="shared" si="9"/>
        <v>0.09254813399874078</v>
      </c>
      <c r="J213" s="22">
        <f t="shared" si="10"/>
        <v>0.026471977177067178</v>
      </c>
      <c r="K213" s="22">
        <f t="shared" si="11"/>
      </c>
    </row>
    <row r="214" spans="2:11" ht="15">
      <c r="B214" s="27" t="str">
        <f>'Town Data'!A210</f>
        <v>WINOOSKI</v>
      </c>
      <c r="C214" s="51">
        <f>IF('Town Data'!C210&gt;9,'Town Data'!B210,"*")</f>
        <v>305479651.79</v>
      </c>
      <c r="D214" s="52">
        <f>IF('Town Data'!E210&gt;9,'Town Data'!D210,"*")</f>
        <v>19101108.38</v>
      </c>
      <c r="E214" s="53">
        <f>IF('Town Data'!G210&gt;9,'Town Data'!F210,"*")</f>
        <v>8794026.66666667</v>
      </c>
      <c r="F214" s="52">
        <f>IF('Town Data'!I210&gt;9,'Town Data'!H210,"*")</f>
        <v>254757113.17</v>
      </c>
      <c r="G214" s="52">
        <f>IF('Town Data'!K210&gt;9,'Town Data'!J210,"*")</f>
        <v>19338191.41</v>
      </c>
      <c r="H214" s="53">
        <f>IF('Town Data'!M210&gt;9,'Town Data'!L210,"*")</f>
        <v>8422234.66666667</v>
      </c>
      <c r="I214" s="22">
        <f t="shared" si="9"/>
        <v>0.199101559869509</v>
      </c>
      <c r="J214" s="22">
        <f t="shared" si="10"/>
        <v>-0.012259834695679083</v>
      </c>
      <c r="K214" s="22">
        <f t="shared" si="11"/>
        <v>0.04414410363931914</v>
      </c>
    </row>
    <row r="215" spans="2:11" ht="15">
      <c r="B215" s="27" t="str">
        <f>'Town Data'!A211</f>
        <v>WOLCOTT</v>
      </c>
      <c r="C215" s="51">
        <f>IF('Town Data'!C211&gt;9,'Town Data'!B211,"*")</f>
        <v>12798818.48</v>
      </c>
      <c r="D215" s="52">
        <f>IF('Town Data'!E211&gt;9,'Town Data'!D211,"*")</f>
        <v>1867886.29</v>
      </c>
      <c r="E215" s="53" t="str">
        <f>IF('Town Data'!G211&gt;9,'Town Data'!F211,"*")</f>
        <v>*</v>
      </c>
      <c r="F215" s="52">
        <f>IF('Town Data'!I211&gt;9,'Town Data'!H211,"*")</f>
        <v>12859427.19</v>
      </c>
      <c r="G215" s="52">
        <f>IF('Town Data'!K211&gt;9,'Town Data'!J211,"*")</f>
        <v>2115399.41</v>
      </c>
      <c r="H215" s="53" t="str">
        <f>IF('Town Data'!M211&gt;9,'Town Data'!L211,"*")</f>
        <v>*</v>
      </c>
      <c r="I215" s="22">
        <f t="shared" si="9"/>
        <v>-0.004713173386691032</v>
      </c>
      <c r="J215" s="22">
        <f t="shared" si="10"/>
        <v>-0.11700538386743717</v>
      </c>
      <c r="K215" s="22">
        <f t="shared" si="11"/>
      </c>
    </row>
    <row r="216" spans="2:11" ht="15">
      <c r="B216" s="27" t="str">
        <f>'Town Data'!A212</f>
        <v>WOODSTOCK</v>
      </c>
      <c r="C216" s="51">
        <f>IF('Town Data'!C212&gt;9,'Town Data'!B212,"*")</f>
        <v>93071282.32</v>
      </c>
      <c r="D216" s="52">
        <f>IF('Town Data'!E212&gt;9,'Town Data'!D212,"*")</f>
        <v>23026158.21</v>
      </c>
      <c r="E216" s="53">
        <f>IF('Town Data'!G212&gt;9,'Town Data'!F212,"*")</f>
        <v>1797943.33333333</v>
      </c>
      <c r="F216" s="52">
        <f>IF('Town Data'!I212&gt;9,'Town Data'!H212,"*")</f>
        <v>87911098.5</v>
      </c>
      <c r="G216" s="52">
        <f>IF('Town Data'!K212&gt;9,'Town Data'!J212,"*")</f>
        <v>21118346.55</v>
      </c>
      <c r="H216" s="53">
        <f>IF('Town Data'!M212&gt;9,'Town Data'!L212,"*")</f>
        <v>1948206.83333333</v>
      </c>
      <c r="I216" s="22">
        <f t="shared" si="9"/>
        <v>0.05869775157001357</v>
      </c>
      <c r="J216" s="22">
        <f t="shared" si="10"/>
        <v>0.0903390639737371</v>
      </c>
      <c r="K216" s="22">
        <f t="shared" si="11"/>
        <v>-0.07712913096752831</v>
      </c>
    </row>
    <row r="217" spans="2:11" ht="15">
      <c r="B217" s="27" t="str">
        <f>'Town Data'!A213</f>
        <v>WORCESTER</v>
      </c>
      <c r="C217" s="51">
        <f>IF('Town Data'!C213&gt;9,'Town Data'!B213,"*")</f>
        <v>2393150.39</v>
      </c>
      <c r="D217" s="52">
        <f>IF('Town Data'!E213&gt;9,'Town Data'!D213,"*")</f>
        <v>1206688.64</v>
      </c>
      <c r="E217" s="53" t="str">
        <f>IF('Town Data'!G213&gt;9,'Town Data'!F213,"*")</f>
        <v>*</v>
      </c>
      <c r="F217" s="52">
        <f>IF('Town Data'!I213&gt;9,'Town Data'!H213,"*")</f>
        <v>2374250.96</v>
      </c>
      <c r="G217" s="52">
        <f>IF('Town Data'!K213&gt;9,'Town Data'!J213,"*")</f>
        <v>1058418.8</v>
      </c>
      <c r="H217" s="53" t="str">
        <f>IF('Town Data'!M213&gt;9,'Town Data'!L213,"*")</f>
        <v>*</v>
      </c>
      <c r="I217" s="22">
        <f t="shared" si="9"/>
        <v>0.00796016525565611</v>
      </c>
      <c r="J217" s="22">
        <f t="shared" si="10"/>
        <v>0.1400861738283559</v>
      </c>
      <c r="K217" s="22">
        <f t="shared" si="11"/>
      </c>
    </row>
    <row r="218" spans="2:11" ht="15">
      <c r="B218" s="27">
        <f>'Town Data'!A214</f>
        <v>0</v>
      </c>
      <c r="C218" s="51" t="str">
        <f>IF('Town Data'!C214&gt;9,'Town Data'!B214,"*")</f>
        <v>*</v>
      </c>
      <c r="D218" s="52" t="str">
        <f>IF('Town Data'!E214&gt;9,'Town Data'!D214,"*")</f>
        <v>*</v>
      </c>
      <c r="E218" s="53" t="str">
        <f>IF('Town Data'!G214&gt;9,'Town Data'!F214,"*")</f>
        <v>*</v>
      </c>
      <c r="F218" s="52" t="str">
        <f>IF('Town Data'!I214&gt;9,'Town Data'!H214,"*")</f>
        <v>*</v>
      </c>
      <c r="G218" s="52" t="str">
        <f>IF('Town Data'!K214&gt;9,'Town Data'!J214,"*")</f>
        <v>*</v>
      </c>
      <c r="H218" s="53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1" t="str">
        <f>IF('Town Data'!C215&gt;9,'Town Data'!B215,"*")</f>
        <v>*</v>
      </c>
      <c r="D219" s="52" t="str">
        <f>IF('Town Data'!E215&gt;9,'Town Data'!D215,"*")</f>
        <v>*</v>
      </c>
      <c r="E219" s="53" t="str">
        <f>IF('Town Data'!G215&gt;9,'Town Data'!F215,"*")</f>
        <v>*</v>
      </c>
      <c r="F219" s="52" t="str">
        <f>IF('Town Data'!I215&gt;9,'Town Data'!H215,"*")</f>
        <v>*</v>
      </c>
      <c r="G219" s="52" t="str">
        <f>IF('Town Data'!K215&gt;9,'Town Data'!J215,"*")</f>
        <v>*</v>
      </c>
      <c r="H219" s="53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1" t="str">
        <f>IF('Town Data'!C216&gt;9,'Town Data'!B216,"*")</f>
        <v>*</v>
      </c>
      <c r="D220" s="52" t="str">
        <f>IF('Town Data'!E216&gt;9,'Town Data'!D216,"*")</f>
        <v>*</v>
      </c>
      <c r="E220" s="53" t="str">
        <f>IF('Town Data'!G216&gt;9,'Town Data'!F216,"*")</f>
        <v>*</v>
      </c>
      <c r="F220" s="52" t="str">
        <f>IF('Town Data'!I216&gt;9,'Town Data'!H216,"*")</f>
        <v>*</v>
      </c>
      <c r="G220" s="52" t="str">
        <f>IF('Town Data'!K216&gt;9,'Town Data'!J216,"*")</f>
        <v>*</v>
      </c>
      <c r="H220" s="53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1" t="str">
        <f>IF('Town Data'!C217&gt;9,'Town Data'!B217,"*")</f>
        <v>*</v>
      </c>
      <c r="D221" s="52" t="str">
        <f>IF('Town Data'!E217&gt;9,'Town Data'!D217,"*")</f>
        <v>*</v>
      </c>
      <c r="E221" s="53" t="str">
        <f>IF('Town Data'!G217&gt;9,'Town Data'!F217,"*")</f>
        <v>*</v>
      </c>
      <c r="F221" s="52" t="str">
        <f>IF('Town Data'!I217&gt;9,'Town Data'!H217,"*")</f>
        <v>*</v>
      </c>
      <c r="G221" s="52" t="str">
        <f>IF('Town Data'!K217&gt;9,'Town Data'!J217,"*")</f>
        <v>*</v>
      </c>
      <c r="H221" s="53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1" t="str">
        <f>IF('Town Data'!C218&gt;9,'Town Data'!B218,"*")</f>
        <v>*</v>
      </c>
      <c r="D222" s="52" t="str">
        <f>IF('Town Data'!E218&gt;9,'Town Data'!D218,"*")</f>
        <v>*</v>
      </c>
      <c r="E222" s="53" t="str">
        <f>IF('Town Data'!G218&gt;9,'Town Data'!F218,"*")</f>
        <v>*</v>
      </c>
      <c r="F222" s="52" t="str">
        <f>IF('Town Data'!I218&gt;9,'Town Data'!H218,"*")</f>
        <v>*</v>
      </c>
      <c r="G222" s="52" t="str">
        <f>IF('Town Data'!K218&gt;9,'Town Data'!J218,"*")</f>
        <v>*</v>
      </c>
      <c r="H222" s="53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1" t="str">
        <f>IF('Town Data'!C219&gt;9,'Town Data'!B219,"*")</f>
        <v>*</v>
      </c>
      <c r="D223" s="52" t="str">
        <f>IF('Town Data'!E219&gt;9,'Town Data'!D219,"*")</f>
        <v>*</v>
      </c>
      <c r="E223" s="53" t="str">
        <f>IF('Town Data'!G219&gt;9,'Town Data'!F219,"*")</f>
        <v>*</v>
      </c>
      <c r="F223" s="52" t="str">
        <f>IF('Town Data'!I219&gt;9,'Town Data'!H219,"*")</f>
        <v>*</v>
      </c>
      <c r="G223" s="52" t="str">
        <f>IF('Town Data'!K219&gt;9,'Town Data'!J219,"*")</f>
        <v>*</v>
      </c>
      <c r="H223" s="53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1" t="str">
        <f>IF('Town Data'!C220&gt;9,'Town Data'!B220,"*")</f>
        <v>*</v>
      </c>
      <c r="D224" s="52" t="str">
        <f>IF('Town Data'!E220&gt;9,'Town Data'!D220,"*")</f>
        <v>*</v>
      </c>
      <c r="E224" s="53" t="str">
        <f>IF('Town Data'!G220&gt;9,'Town Data'!F220,"*")</f>
        <v>*</v>
      </c>
      <c r="F224" s="52" t="str">
        <f>IF('Town Data'!I220&gt;9,'Town Data'!H220,"*")</f>
        <v>*</v>
      </c>
      <c r="G224" s="52" t="str">
        <f>IF('Town Data'!K220&gt;9,'Town Data'!J220,"*")</f>
        <v>*</v>
      </c>
      <c r="H224" s="53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1" t="str">
        <f>IF('Town Data'!C221&gt;9,'Town Data'!B221,"*")</f>
        <v>*</v>
      </c>
      <c r="D225" s="52" t="str">
        <f>IF('Town Data'!E221&gt;9,'Town Data'!D221,"*")</f>
        <v>*</v>
      </c>
      <c r="E225" s="53" t="str">
        <f>IF('Town Data'!G221&gt;9,'Town Data'!F221,"*")</f>
        <v>*</v>
      </c>
      <c r="F225" s="52" t="str">
        <f>IF('Town Data'!I221&gt;9,'Town Data'!H221,"*")</f>
        <v>*</v>
      </c>
      <c r="G225" s="52" t="str">
        <f>IF('Town Data'!K221&gt;9,'Town Data'!J221,"*")</f>
        <v>*</v>
      </c>
      <c r="H225" s="53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1" t="str">
        <f>IF('Town Data'!C222&gt;9,'Town Data'!B222,"*")</f>
        <v>*</v>
      </c>
      <c r="D226" s="52" t="str">
        <f>IF('Town Data'!E222&gt;9,'Town Data'!D222,"*")</f>
        <v>*</v>
      </c>
      <c r="E226" s="53" t="str">
        <f>IF('Town Data'!G222&gt;9,'Town Data'!F222,"*")</f>
        <v>*</v>
      </c>
      <c r="F226" s="52" t="str">
        <f>IF('Town Data'!I222&gt;9,'Town Data'!H222,"*")</f>
        <v>*</v>
      </c>
      <c r="G226" s="52" t="str">
        <f>IF('Town Data'!K222&gt;9,'Town Data'!J222,"*")</f>
        <v>*</v>
      </c>
      <c r="H226" s="53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1" t="str">
        <f>IF('Town Data'!C223&gt;9,'Town Data'!B223,"*")</f>
        <v>*</v>
      </c>
      <c r="D227" s="52" t="str">
        <f>IF('Town Data'!E223&gt;9,'Town Data'!D223,"*")</f>
        <v>*</v>
      </c>
      <c r="E227" s="53" t="str">
        <f>IF('Town Data'!G223&gt;9,'Town Data'!F223,"*")</f>
        <v>*</v>
      </c>
      <c r="F227" s="52" t="str">
        <f>IF('Town Data'!I223&gt;9,'Town Data'!H223,"*")</f>
        <v>*</v>
      </c>
      <c r="G227" s="52" t="str">
        <f>IF('Town Data'!K223&gt;9,'Town Data'!J223,"*")</f>
        <v>*</v>
      </c>
      <c r="H227" s="53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1" t="str">
        <f>IF('Town Data'!C224&gt;9,'Town Data'!B224,"*")</f>
        <v>*</v>
      </c>
      <c r="D228" s="52" t="str">
        <f>IF('Town Data'!E224&gt;9,'Town Data'!D224,"*")</f>
        <v>*</v>
      </c>
      <c r="E228" s="53" t="str">
        <f>IF('Town Data'!G224&gt;9,'Town Data'!F224,"*")</f>
        <v>*</v>
      </c>
      <c r="F228" s="52" t="str">
        <f>IF('Town Data'!I224&gt;9,'Town Data'!H224,"*")</f>
        <v>*</v>
      </c>
      <c r="G228" s="52" t="str">
        <f>IF('Town Data'!K224&gt;9,'Town Data'!J224,"*")</f>
        <v>*</v>
      </c>
      <c r="H228" s="53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1" t="str">
        <f>IF('Town Data'!C225&gt;9,'Town Data'!B225,"*")</f>
        <v>*</v>
      </c>
      <c r="D229" s="52" t="str">
        <f>IF('Town Data'!E225&gt;9,'Town Data'!D225,"*")</f>
        <v>*</v>
      </c>
      <c r="E229" s="53" t="str">
        <f>IF('Town Data'!G225&gt;9,'Town Data'!F225,"*")</f>
        <v>*</v>
      </c>
      <c r="F229" s="52" t="str">
        <f>IF('Town Data'!I225&gt;9,'Town Data'!H225,"*")</f>
        <v>*</v>
      </c>
      <c r="G229" s="52" t="str">
        <f>IF('Town Data'!K225&gt;9,'Town Data'!J225,"*")</f>
        <v>*</v>
      </c>
      <c r="H229" s="53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1" t="str">
        <f>IF('Town Data'!C226&gt;9,'Town Data'!B226,"*")</f>
        <v>*</v>
      </c>
      <c r="D230" s="52" t="str">
        <f>IF('Town Data'!E226&gt;9,'Town Data'!D226,"*")</f>
        <v>*</v>
      </c>
      <c r="E230" s="53" t="str">
        <f>IF('Town Data'!G226&gt;9,'Town Data'!F226,"*")</f>
        <v>*</v>
      </c>
      <c r="F230" s="52" t="str">
        <f>IF('Town Data'!I226&gt;9,'Town Data'!H226,"*")</f>
        <v>*</v>
      </c>
      <c r="G230" s="52" t="str">
        <f>IF('Town Data'!K226&gt;9,'Town Data'!J226,"*")</f>
        <v>*</v>
      </c>
      <c r="H230" s="53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1" t="str">
        <f>IF('Town Data'!C227&gt;9,'Town Data'!B227,"*")</f>
        <v>*</v>
      </c>
      <c r="D231" s="52" t="str">
        <f>IF('Town Data'!E227&gt;9,'Town Data'!D227,"*")</f>
        <v>*</v>
      </c>
      <c r="E231" s="53" t="str">
        <f>IF('Town Data'!G227&gt;9,'Town Data'!F227,"*")</f>
        <v>*</v>
      </c>
      <c r="F231" s="52" t="str">
        <f>IF('Town Data'!I227&gt;9,'Town Data'!H227,"*")</f>
        <v>*</v>
      </c>
      <c r="G231" s="52" t="str">
        <f>IF('Town Data'!K227&gt;9,'Town Data'!J227,"*")</f>
        <v>*</v>
      </c>
      <c r="H231" s="53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1" t="str">
        <f>IF('Town Data'!C228&gt;9,'Town Data'!B228,"*")</f>
        <v>*</v>
      </c>
      <c r="D232" s="52" t="str">
        <f>IF('Town Data'!E228&gt;9,'Town Data'!D228,"*")</f>
        <v>*</v>
      </c>
      <c r="E232" s="53" t="str">
        <f>IF('Town Data'!G228&gt;9,'Town Data'!F228,"*")</f>
        <v>*</v>
      </c>
      <c r="F232" s="52" t="str">
        <f>IF('Town Data'!I228&gt;9,'Town Data'!H228,"*")</f>
        <v>*</v>
      </c>
      <c r="G232" s="52" t="str">
        <f>IF('Town Data'!K228&gt;9,'Town Data'!J228,"*")</f>
        <v>*</v>
      </c>
      <c r="H232" s="53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1" t="str">
        <f>IF('Town Data'!C229&gt;9,'Town Data'!B229,"*")</f>
        <v>*</v>
      </c>
      <c r="D233" s="52" t="str">
        <f>IF('Town Data'!E229&gt;9,'Town Data'!D229,"*")</f>
        <v>*</v>
      </c>
      <c r="E233" s="53" t="str">
        <f>IF('Town Data'!G229&gt;9,'Town Data'!F229,"*")</f>
        <v>*</v>
      </c>
      <c r="F233" s="52" t="str">
        <f>IF('Town Data'!I229&gt;9,'Town Data'!H229,"*")</f>
        <v>*</v>
      </c>
      <c r="G233" s="52" t="str">
        <f>IF('Town Data'!K229&gt;9,'Town Data'!J229,"*")</f>
        <v>*</v>
      </c>
      <c r="H233" s="53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1" t="str">
        <f>IF('Town Data'!C230&gt;9,'Town Data'!B230,"*")</f>
        <v>*</v>
      </c>
      <c r="D234" s="52" t="str">
        <f>IF('Town Data'!E230&gt;9,'Town Data'!D230,"*")</f>
        <v>*</v>
      </c>
      <c r="E234" s="53" t="str">
        <f>IF('Town Data'!G230&gt;9,'Town Data'!F230,"*")</f>
        <v>*</v>
      </c>
      <c r="F234" s="52" t="str">
        <f>IF('Town Data'!I230&gt;9,'Town Data'!H230,"*")</f>
        <v>*</v>
      </c>
      <c r="G234" s="52" t="str">
        <f>IF('Town Data'!K230&gt;9,'Town Data'!J230,"*")</f>
        <v>*</v>
      </c>
      <c r="H234" s="53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1" t="str">
        <f>IF('Town Data'!C231&gt;9,'Town Data'!B231,"*")</f>
        <v>*</v>
      </c>
      <c r="D235" s="52" t="str">
        <f>IF('Town Data'!E231&gt;9,'Town Data'!D231,"*")</f>
        <v>*</v>
      </c>
      <c r="E235" s="53" t="str">
        <f>IF('Town Data'!G231&gt;9,'Town Data'!F231,"*")</f>
        <v>*</v>
      </c>
      <c r="F235" s="52" t="str">
        <f>IF('Town Data'!I231&gt;9,'Town Data'!H231,"*")</f>
        <v>*</v>
      </c>
      <c r="G235" s="52" t="str">
        <f>IF('Town Data'!K231&gt;9,'Town Data'!J231,"*")</f>
        <v>*</v>
      </c>
      <c r="H235" s="53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1" t="str">
        <f>IF('Town Data'!C232&gt;9,'Town Data'!B232,"*")</f>
        <v>*</v>
      </c>
      <c r="D236" s="52" t="str">
        <f>IF('Town Data'!E232&gt;9,'Town Data'!D232,"*")</f>
        <v>*</v>
      </c>
      <c r="E236" s="53" t="str">
        <f>IF('Town Data'!G232&gt;9,'Town Data'!F232,"*")</f>
        <v>*</v>
      </c>
      <c r="F236" s="52" t="str">
        <f>IF('Town Data'!I232&gt;9,'Town Data'!H232,"*")</f>
        <v>*</v>
      </c>
      <c r="G236" s="52" t="str">
        <f>IF('Town Data'!K232&gt;9,'Town Data'!J232,"*")</f>
        <v>*</v>
      </c>
      <c r="H236" s="53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1" t="str">
        <f>IF('Town Data'!C233&gt;9,'Town Data'!B233,"*")</f>
        <v>*</v>
      </c>
      <c r="D237" s="52" t="str">
        <f>IF('Town Data'!E233&gt;9,'Town Data'!D233,"*")</f>
        <v>*</v>
      </c>
      <c r="E237" s="53" t="str">
        <f>IF('Town Data'!G233&gt;9,'Town Data'!F233,"*")</f>
        <v>*</v>
      </c>
      <c r="F237" s="52" t="str">
        <f>IF('Town Data'!I233&gt;9,'Town Data'!H233,"*")</f>
        <v>*</v>
      </c>
      <c r="G237" s="52" t="str">
        <f>IF('Town Data'!K233&gt;9,'Town Data'!J233,"*")</f>
        <v>*</v>
      </c>
      <c r="H237" s="53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1" t="str">
        <f>IF('Town Data'!C234&gt;9,'Town Data'!B234,"*")</f>
        <v>*</v>
      </c>
      <c r="D238" s="52" t="str">
        <f>IF('Town Data'!E234&gt;9,'Town Data'!D234,"*")</f>
        <v>*</v>
      </c>
      <c r="E238" s="53" t="str">
        <f>IF('Town Data'!G234&gt;9,'Town Data'!F234,"*")</f>
        <v>*</v>
      </c>
      <c r="F238" s="52" t="str">
        <f>IF('Town Data'!I234&gt;9,'Town Data'!H234,"*")</f>
        <v>*</v>
      </c>
      <c r="G238" s="52" t="str">
        <f>IF('Town Data'!K234&gt;9,'Town Data'!J234,"*")</f>
        <v>*</v>
      </c>
      <c r="H238" s="53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1" t="str">
        <f>IF('Town Data'!C235&gt;9,'Town Data'!B235,"*")</f>
        <v>*</v>
      </c>
      <c r="D239" s="52" t="str">
        <f>IF('Town Data'!E235&gt;9,'Town Data'!D235,"*")</f>
        <v>*</v>
      </c>
      <c r="E239" s="53" t="str">
        <f>IF('Town Data'!G235&gt;9,'Town Data'!F235,"*")</f>
        <v>*</v>
      </c>
      <c r="F239" s="52" t="str">
        <f>IF('Town Data'!I235&gt;9,'Town Data'!H235,"*")</f>
        <v>*</v>
      </c>
      <c r="G239" s="52" t="str">
        <f>IF('Town Data'!K235&gt;9,'Town Data'!J235,"*")</f>
        <v>*</v>
      </c>
      <c r="H239" s="53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1" t="str">
        <f>IF('Town Data'!C236&gt;9,'Town Data'!B236,"*")</f>
        <v>*</v>
      </c>
      <c r="D240" s="52" t="str">
        <f>IF('Town Data'!E236&gt;9,'Town Data'!D236,"*")</f>
        <v>*</v>
      </c>
      <c r="E240" s="53" t="str">
        <f>IF('Town Data'!G236&gt;9,'Town Data'!F236,"*")</f>
        <v>*</v>
      </c>
      <c r="F240" s="52" t="str">
        <f>IF('Town Data'!I236&gt;9,'Town Data'!H236,"*")</f>
        <v>*</v>
      </c>
      <c r="G240" s="52" t="str">
        <f>IF('Town Data'!K236&gt;9,'Town Data'!J236,"*")</f>
        <v>*</v>
      </c>
      <c r="H240" s="53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1" t="str">
        <f>IF('Town Data'!C237&gt;9,'Town Data'!B237,"*")</f>
        <v>*</v>
      </c>
      <c r="D241" s="52" t="str">
        <f>IF('Town Data'!E237&gt;9,'Town Data'!D237,"*")</f>
        <v>*</v>
      </c>
      <c r="E241" s="53" t="str">
        <f>IF('Town Data'!G237&gt;9,'Town Data'!F237,"*")</f>
        <v>*</v>
      </c>
      <c r="F241" s="52" t="str">
        <f>IF('Town Data'!I237&gt;9,'Town Data'!H237,"*")</f>
        <v>*</v>
      </c>
      <c r="G241" s="52" t="str">
        <f>IF('Town Data'!K237&gt;9,'Town Data'!J237,"*")</f>
        <v>*</v>
      </c>
      <c r="H241" s="53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1" t="str">
        <f>IF('Town Data'!C238&gt;9,'Town Data'!B238,"*")</f>
        <v>*</v>
      </c>
      <c r="D242" s="52" t="str">
        <f>IF('Town Data'!E238&gt;9,'Town Data'!D238,"*")</f>
        <v>*</v>
      </c>
      <c r="E242" s="53" t="str">
        <f>IF('Town Data'!G238&gt;9,'Town Data'!F238,"*")</f>
        <v>*</v>
      </c>
      <c r="F242" s="52" t="str">
        <f>IF('Town Data'!I238&gt;9,'Town Data'!H238,"*")</f>
        <v>*</v>
      </c>
      <c r="G242" s="52" t="str">
        <f>IF('Town Data'!K238&gt;9,'Town Data'!J238,"*")</f>
        <v>*</v>
      </c>
      <c r="H242" s="53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1" t="str">
        <f>IF('Town Data'!C239&gt;9,'Town Data'!B239,"*")</f>
        <v>*</v>
      </c>
      <c r="D243" s="52" t="str">
        <f>IF('Town Data'!E239&gt;9,'Town Data'!D239,"*")</f>
        <v>*</v>
      </c>
      <c r="E243" s="53" t="str">
        <f>IF('Town Data'!G239&gt;9,'Town Data'!F239,"*")</f>
        <v>*</v>
      </c>
      <c r="F243" s="52" t="str">
        <f>IF('Town Data'!I239&gt;9,'Town Data'!H239,"*")</f>
        <v>*</v>
      </c>
      <c r="G243" s="52" t="str">
        <f>IF('Town Data'!K239&gt;9,'Town Data'!J239,"*")</f>
        <v>*</v>
      </c>
      <c r="H243" s="53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1" t="str">
        <f>IF('Town Data'!C240&gt;9,'Town Data'!B240,"*")</f>
        <v>*</v>
      </c>
      <c r="D244" s="52" t="str">
        <f>IF('Town Data'!E240&gt;9,'Town Data'!D240,"*")</f>
        <v>*</v>
      </c>
      <c r="E244" s="53" t="str">
        <f>IF('Town Data'!G240&gt;9,'Town Data'!F240,"*")</f>
        <v>*</v>
      </c>
      <c r="F244" s="52" t="str">
        <f>IF('Town Data'!I240&gt;9,'Town Data'!H240,"*")</f>
        <v>*</v>
      </c>
      <c r="G244" s="52" t="str">
        <f>IF('Town Data'!K240&gt;9,'Town Data'!J240,"*")</f>
        <v>*</v>
      </c>
      <c r="H244" s="53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1" t="str">
        <f>IF('Town Data'!C241&gt;9,'Town Data'!B241,"*")</f>
        <v>*</v>
      </c>
      <c r="D245" s="52" t="str">
        <f>IF('Town Data'!E241&gt;9,'Town Data'!D241,"*")</f>
        <v>*</v>
      </c>
      <c r="E245" s="53" t="str">
        <f>IF('Town Data'!G241&gt;9,'Town Data'!F241,"*")</f>
        <v>*</v>
      </c>
      <c r="F245" s="52" t="str">
        <f>IF('Town Data'!I241&gt;9,'Town Data'!H241,"*")</f>
        <v>*</v>
      </c>
      <c r="G245" s="52" t="str">
        <f>IF('Town Data'!K241&gt;9,'Town Data'!J241,"*")</f>
        <v>*</v>
      </c>
      <c r="H245" s="53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1" t="str">
        <f>IF('Town Data'!C242&gt;9,'Town Data'!B242,"*")</f>
        <v>*</v>
      </c>
      <c r="D246" s="52" t="str">
        <f>IF('Town Data'!E242&gt;9,'Town Data'!D242,"*")</f>
        <v>*</v>
      </c>
      <c r="E246" s="53" t="str">
        <f>IF('Town Data'!G242&gt;9,'Town Data'!F242,"*")</f>
        <v>*</v>
      </c>
      <c r="F246" s="52" t="str">
        <f>IF('Town Data'!I242&gt;9,'Town Data'!H242,"*")</f>
        <v>*</v>
      </c>
      <c r="G246" s="52" t="str">
        <f>IF('Town Data'!K242&gt;9,'Town Data'!J242,"*")</f>
        <v>*</v>
      </c>
      <c r="H246" s="53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1" t="str">
        <f>IF('Town Data'!C243&gt;9,'Town Data'!B243,"*")</f>
        <v>*</v>
      </c>
      <c r="D247" s="52" t="str">
        <f>IF('Town Data'!E243&gt;9,'Town Data'!D243,"*")</f>
        <v>*</v>
      </c>
      <c r="E247" s="53" t="str">
        <f>IF('Town Data'!G243&gt;9,'Town Data'!F243,"*")</f>
        <v>*</v>
      </c>
      <c r="F247" s="52" t="str">
        <f>IF('Town Data'!I243&gt;9,'Town Data'!H243,"*")</f>
        <v>*</v>
      </c>
      <c r="G247" s="52" t="str">
        <f>IF('Town Data'!K243&gt;9,'Town Data'!J243,"*")</f>
        <v>*</v>
      </c>
      <c r="H247" s="53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1" t="str">
        <f>IF('Town Data'!C244&gt;9,'Town Data'!B244,"*")</f>
        <v>*</v>
      </c>
      <c r="D248" s="52" t="str">
        <f>IF('Town Data'!E244&gt;9,'Town Data'!D244,"*")</f>
        <v>*</v>
      </c>
      <c r="E248" s="53" t="str">
        <f>IF('Town Data'!G244&gt;9,'Town Data'!F244,"*")</f>
        <v>*</v>
      </c>
      <c r="F248" s="52" t="str">
        <f>IF('Town Data'!I244&gt;9,'Town Data'!H244,"*")</f>
        <v>*</v>
      </c>
      <c r="G248" s="52" t="str">
        <f>IF('Town Data'!K244&gt;9,'Town Data'!J244,"*")</f>
        <v>*</v>
      </c>
      <c r="H248" s="53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1" t="str">
        <f>IF('Town Data'!C245&gt;9,'Town Data'!B245,"*")</f>
        <v>*</v>
      </c>
      <c r="D249" s="52" t="str">
        <f>IF('Town Data'!E245&gt;9,'Town Data'!D245,"*")</f>
        <v>*</v>
      </c>
      <c r="E249" s="53" t="str">
        <f>IF('Town Data'!G245&gt;9,'Town Data'!F245,"*")</f>
        <v>*</v>
      </c>
      <c r="F249" s="52" t="str">
        <f>IF('Town Data'!I245&gt;9,'Town Data'!H245,"*")</f>
        <v>*</v>
      </c>
      <c r="G249" s="52" t="str">
        <f>IF('Town Data'!K245&gt;9,'Town Data'!J245,"*")</f>
        <v>*</v>
      </c>
      <c r="H249" s="53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1" t="str">
        <f>IF('Town Data'!C246&gt;9,'Town Data'!B246,"*")</f>
        <v>*</v>
      </c>
      <c r="D250" s="52" t="str">
        <f>IF('Town Data'!E246&gt;9,'Town Data'!D246,"*")</f>
        <v>*</v>
      </c>
      <c r="E250" s="53" t="str">
        <f>IF('Town Data'!G246&gt;9,'Town Data'!F246,"*")</f>
        <v>*</v>
      </c>
      <c r="F250" s="52" t="str">
        <f>IF('Town Data'!I246&gt;9,'Town Data'!H246,"*")</f>
        <v>*</v>
      </c>
      <c r="G250" s="52" t="str">
        <f>IF('Town Data'!K246&gt;9,'Town Data'!J246,"*")</f>
        <v>*</v>
      </c>
      <c r="H250" s="53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1" t="str">
        <f>IF('Town Data'!C247&gt;9,'Town Data'!B247,"*")</f>
        <v>*</v>
      </c>
      <c r="D251" s="52" t="str">
        <f>IF('Town Data'!E247&gt;9,'Town Data'!D247,"*")</f>
        <v>*</v>
      </c>
      <c r="E251" s="53" t="str">
        <f>IF('Town Data'!G247&gt;9,'Town Data'!F247,"*")</f>
        <v>*</v>
      </c>
      <c r="F251" s="52" t="str">
        <f>IF('Town Data'!I247&gt;9,'Town Data'!H247,"*")</f>
        <v>*</v>
      </c>
      <c r="G251" s="52" t="str">
        <f>IF('Town Data'!K247&gt;9,'Town Data'!J247,"*")</f>
        <v>*</v>
      </c>
      <c r="H251" s="53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1" t="str">
        <f>IF('Town Data'!C248&gt;9,'Town Data'!B248,"*")</f>
        <v>*</v>
      </c>
      <c r="D252" s="52" t="str">
        <f>IF('Town Data'!E248&gt;9,'Town Data'!D248,"*")</f>
        <v>*</v>
      </c>
      <c r="E252" s="53" t="str">
        <f>IF('Town Data'!G248&gt;9,'Town Data'!F248,"*")</f>
        <v>*</v>
      </c>
      <c r="F252" s="52" t="str">
        <f>IF('Town Data'!I248&gt;9,'Town Data'!H248,"*")</f>
        <v>*</v>
      </c>
      <c r="G252" s="52" t="str">
        <f>IF('Town Data'!K248&gt;9,'Town Data'!J248,"*")</f>
        <v>*</v>
      </c>
      <c r="H252" s="53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1" t="str">
        <f>IF('Town Data'!C249&gt;9,'Town Data'!B249,"*")</f>
        <v>*</v>
      </c>
      <c r="D253" s="52" t="str">
        <f>IF('Town Data'!E249&gt;9,'Town Data'!D249,"*")</f>
        <v>*</v>
      </c>
      <c r="E253" s="53" t="str">
        <f>IF('Town Data'!G249&gt;9,'Town Data'!F249,"*")</f>
        <v>*</v>
      </c>
      <c r="F253" s="52" t="str">
        <f>IF('Town Data'!I249&gt;9,'Town Data'!H249,"*")</f>
        <v>*</v>
      </c>
      <c r="G253" s="52" t="str">
        <f>IF('Town Data'!K249&gt;9,'Town Data'!J249,"*")</f>
        <v>*</v>
      </c>
      <c r="H253" s="53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1" t="str">
        <f>IF('Town Data'!C250&gt;9,'Town Data'!B250,"*")</f>
        <v>*</v>
      </c>
      <c r="D254" s="52" t="str">
        <f>IF('Town Data'!E250&gt;9,'Town Data'!D250,"*")</f>
        <v>*</v>
      </c>
      <c r="E254" s="53" t="str">
        <f>IF('Town Data'!G250&gt;9,'Town Data'!F250,"*")</f>
        <v>*</v>
      </c>
      <c r="F254" s="52" t="str">
        <f>IF('Town Data'!I250&gt;9,'Town Data'!H250,"*")</f>
        <v>*</v>
      </c>
      <c r="G254" s="52" t="str">
        <f>IF('Town Data'!K250&gt;9,'Town Data'!J250,"*")</f>
        <v>*</v>
      </c>
      <c r="H254" s="53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1" t="str">
        <f>IF('Town Data'!C251&gt;9,'Town Data'!B251,"*")</f>
        <v>*</v>
      </c>
      <c r="D255" s="52" t="str">
        <f>IF('Town Data'!E251&gt;9,'Town Data'!D251,"*")</f>
        <v>*</v>
      </c>
      <c r="E255" s="53" t="str">
        <f>IF('Town Data'!G251&gt;9,'Town Data'!F251,"*")</f>
        <v>*</v>
      </c>
      <c r="F255" s="52" t="str">
        <f>IF('Town Data'!I251&gt;9,'Town Data'!H251,"*")</f>
        <v>*</v>
      </c>
      <c r="G255" s="52" t="str">
        <f>IF('Town Data'!K251&gt;9,'Town Data'!J251,"*")</f>
        <v>*</v>
      </c>
      <c r="H255" s="53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1" t="str">
        <f>IF('Town Data'!C252&gt;9,'Town Data'!B252,"*")</f>
        <v>*</v>
      </c>
      <c r="D256" s="52" t="str">
        <f>IF('Town Data'!E252&gt;9,'Town Data'!D252,"*")</f>
        <v>*</v>
      </c>
      <c r="E256" s="53" t="str">
        <f>IF('Town Data'!G252&gt;9,'Town Data'!F252,"*")</f>
        <v>*</v>
      </c>
      <c r="F256" s="52" t="str">
        <f>IF('Town Data'!I252&gt;9,'Town Data'!H252,"*")</f>
        <v>*</v>
      </c>
      <c r="G256" s="52" t="str">
        <f>IF('Town Data'!K252&gt;9,'Town Data'!J252,"*")</f>
        <v>*</v>
      </c>
      <c r="H256" s="53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1" t="str">
        <f>IF('Town Data'!C253&gt;9,'Town Data'!B253,"*")</f>
        <v>*</v>
      </c>
      <c r="D257" s="52" t="str">
        <f>IF('Town Data'!E253&gt;9,'Town Data'!D253,"*")</f>
        <v>*</v>
      </c>
      <c r="E257" s="53" t="str">
        <f>IF('Town Data'!G253&gt;9,'Town Data'!F253,"*")</f>
        <v>*</v>
      </c>
      <c r="F257" s="52" t="str">
        <f>IF('Town Data'!I253&gt;9,'Town Data'!H253,"*")</f>
        <v>*</v>
      </c>
      <c r="G257" s="52" t="str">
        <f>IF('Town Data'!K253&gt;9,'Town Data'!J253,"*")</f>
        <v>*</v>
      </c>
      <c r="H257" s="53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1" t="str">
        <f>IF('Town Data'!C254&gt;9,'Town Data'!B254,"*")</f>
        <v>*</v>
      </c>
      <c r="D258" s="52" t="str">
        <f>IF('Town Data'!E254&gt;9,'Town Data'!D254,"*")</f>
        <v>*</v>
      </c>
      <c r="E258" s="53" t="str">
        <f>IF('Town Data'!G254&gt;9,'Town Data'!F254,"*")</f>
        <v>*</v>
      </c>
      <c r="F258" s="52" t="str">
        <f>IF('Town Data'!I254&gt;9,'Town Data'!H254,"*")</f>
        <v>*</v>
      </c>
      <c r="G258" s="52" t="str">
        <f>IF('Town Data'!K254&gt;9,'Town Data'!J254,"*")</f>
        <v>*</v>
      </c>
      <c r="H258" s="53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1" t="str">
        <f>IF('Town Data'!C255&gt;9,'Town Data'!B255,"*")</f>
        <v>*</v>
      </c>
      <c r="D259" s="52" t="str">
        <f>IF('Town Data'!E255&gt;9,'Town Data'!D255,"*")</f>
        <v>*</v>
      </c>
      <c r="E259" s="53" t="str">
        <f>IF('Town Data'!G255&gt;9,'Town Data'!F255,"*")</f>
        <v>*</v>
      </c>
      <c r="F259" s="52" t="str">
        <f>IF('Town Data'!I255&gt;9,'Town Data'!H255,"*")</f>
        <v>*</v>
      </c>
      <c r="G259" s="52" t="str">
        <f>IF('Town Data'!K255&gt;9,'Town Data'!J255,"*")</f>
        <v>*</v>
      </c>
      <c r="H259" s="53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1" t="str">
        <f>IF('Town Data'!C256&gt;9,'Town Data'!B256,"*")</f>
        <v>*</v>
      </c>
      <c r="D260" s="52" t="str">
        <f>IF('Town Data'!E256&gt;9,'Town Data'!D256,"*")</f>
        <v>*</v>
      </c>
      <c r="E260" s="53" t="str">
        <f>IF('Town Data'!G256&gt;9,'Town Data'!F256,"*")</f>
        <v>*</v>
      </c>
      <c r="F260" s="52" t="str">
        <f>IF('Town Data'!I256&gt;9,'Town Data'!H256,"*")</f>
        <v>*</v>
      </c>
      <c r="G260" s="52" t="str">
        <f>IF('Town Data'!K256&gt;9,'Town Data'!J256,"*")</f>
        <v>*</v>
      </c>
      <c r="H260" s="53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1" t="str">
        <f>IF('Town Data'!C257&gt;9,'Town Data'!B257,"*")</f>
        <v>*</v>
      </c>
      <c r="D261" s="52" t="str">
        <f>IF('Town Data'!E257&gt;9,'Town Data'!D257,"*")</f>
        <v>*</v>
      </c>
      <c r="E261" s="53" t="str">
        <f>IF('Town Data'!G257&gt;9,'Town Data'!F257,"*")</f>
        <v>*</v>
      </c>
      <c r="F261" s="52" t="str">
        <f>IF('Town Data'!I257&gt;9,'Town Data'!H257,"*")</f>
        <v>*</v>
      </c>
      <c r="G261" s="52" t="str">
        <f>IF('Town Data'!K257&gt;9,'Town Data'!J257,"*")</f>
        <v>*</v>
      </c>
      <c r="H261" s="53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1" t="str">
        <f>IF('Town Data'!C258&gt;9,'Town Data'!B258,"*")</f>
        <v>*</v>
      </c>
      <c r="D262" s="52" t="str">
        <f>IF('Town Data'!E258&gt;9,'Town Data'!D258,"*")</f>
        <v>*</v>
      </c>
      <c r="E262" s="53" t="str">
        <f>IF('Town Data'!G258&gt;9,'Town Data'!F258,"*")</f>
        <v>*</v>
      </c>
      <c r="F262" s="52" t="str">
        <f>IF('Town Data'!I258&gt;9,'Town Data'!H258,"*")</f>
        <v>*</v>
      </c>
      <c r="G262" s="52" t="str">
        <f>IF('Town Data'!K258&gt;9,'Town Data'!J258,"*")</f>
        <v>*</v>
      </c>
      <c r="H262" s="53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1" t="str">
        <f>IF('Town Data'!C259&gt;9,'Town Data'!B259,"*")</f>
        <v>*</v>
      </c>
      <c r="D263" s="52" t="str">
        <f>IF('Town Data'!E259&gt;9,'Town Data'!D259,"*")</f>
        <v>*</v>
      </c>
      <c r="E263" s="53" t="str">
        <f>IF('Town Data'!G259&gt;9,'Town Data'!F259,"*")</f>
        <v>*</v>
      </c>
      <c r="F263" s="52" t="str">
        <f>IF('Town Data'!I259&gt;9,'Town Data'!H259,"*")</f>
        <v>*</v>
      </c>
      <c r="G263" s="52" t="str">
        <f>IF('Town Data'!K259&gt;9,'Town Data'!J259,"*")</f>
        <v>*</v>
      </c>
      <c r="H263" s="53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1" t="str">
        <f>IF('Town Data'!C260&gt;9,'Town Data'!B260,"*")</f>
        <v>*</v>
      </c>
      <c r="D264" s="52" t="str">
        <f>IF('Town Data'!E260&gt;9,'Town Data'!D260,"*")</f>
        <v>*</v>
      </c>
      <c r="E264" s="53" t="str">
        <f>IF('Town Data'!G260&gt;9,'Town Data'!F260,"*")</f>
        <v>*</v>
      </c>
      <c r="F264" s="52" t="str">
        <f>IF('Town Data'!I260&gt;9,'Town Data'!H260,"*")</f>
        <v>*</v>
      </c>
      <c r="G264" s="52" t="str">
        <f>IF('Town Data'!K260&gt;9,'Town Data'!J260,"*")</f>
        <v>*</v>
      </c>
      <c r="H264" s="53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1" t="str">
        <f>IF('Town Data'!C261&gt;9,'Town Data'!B261,"*")</f>
        <v>*</v>
      </c>
      <c r="D265" s="52" t="str">
        <f>IF('Town Data'!E261&gt;9,'Town Data'!D261,"*")</f>
        <v>*</v>
      </c>
      <c r="E265" s="53" t="str">
        <f>IF('Town Data'!G261&gt;9,'Town Data'!F261,"*")</f>
        <v>*</v>
      </c>
      <c r="F265" s="52" t="str">
        <f>IF('Town Data'!I261&gt;9,'Town Data'!H261,"*")</f>
        <v>*</v>
      </c>
      <c r="G265" s="52" t="str">
        <f>IF('Town Data'!K261&gt;9,'Town Data'!J261,"*")</f>
        <v>*</v>
      </c>
      <c r="H265" s="53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1" t="str">
        <f>IF('Town Data'!C262&gt;9,'Town Data'!B262,"*")</f>
        <v>*</v>
      </c>
      <c r="D266" s="52" t="str">
        <f>IF('Town Data'!E262&gt;9,'Town Data'!D262,"*")</f>
        <v>*</v>
      </c>
      <c r="E266" s="53" t="str">
        <f>IF('Town Data'!G262&gt;9,'Town Data'!F262,"*")</f>
        <v>*</v>
      </c>
      <c r="F266" s="52" t="str">
        <f>IF('Town Data'!I262&gt;9,'Town Data'!H262,"*")</f>
        <v>*</v>
      </c>
      <c r="G266" s="52" t="str">
        <f>IF('Town Data'!K262&gt;9,'Town Data'!J262,"*")</f>
        <v>*</v>
      </c>
      <c r="H266" s="53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1" t="str">
        <f>IF('Town Data'!C263&gt;9,'Town Data'!B263,"*")</f>
        <v>*</v>
      </c>
      <c r="D267" s="52" t="str">
        <f>IF('Town Data'!E263&gt;9,'Town Data'!D263,"*")</f>
        <v>*</v>
      </c>
      <c r="E267" s="53" t="str">
        <f>IF('Town Data'!G263&gt;9,'Town Data'!F263,"*")</f>
        <v>*</v>
      </c>
      <c r="F267" s="52" t="str">
        <f>IF('Town Data'!I263&gt;9,'Town Data'!H263,"*")</f>
        <v>*</v>
      </c>
      <c r="G267" s="52" t="str">
        <f>IF('Town Data'!K263&gt;9,'Town Data'!J263,"*")</f>
        <v>*</v>
      </c>
      <c r="H267" s="53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1" t="str">
        <f>IF('Town Data'!C264&gt;9,'Town Data'!B264,"*")</f>
        <v>*</v>
      </c>
      <c r="D268" s="52" t="str">
        <f>IF('Town Data'!E264&gt;9,'Town Data'!D264,"*")</f>
        <v>*</v>
      </c>
      <c r="E268" s="53" t="str">
        <f>IF('Town Data'!G264&gt;9,'Town Data'!F264,"*")</f>
        <v>*</v>
      </c>
      <c r="F268" s="52" t="str">
        <f>IF('Town Data'!I264&gt;9,'Town Data'!H264,"*")</f>
        <v>*</v>
      </c>
      <c r="G268" s="52" t="str">
        <f>IF('Town Data'!K264&gt;9,'Town Data'!J264,"*")</f>
        <v>*</v>
      </c>
      <c r="H268" s="53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1" t="str">
        <f>IF('Town Data'!C265&gt;9,'Town Data'!B265,"*")</f>
        <v>*</v>
      </c>
      <c r="D269" s="52" t="str">
        <f>IF('Town Data'!E265&gt;9,'Town Data'!D265,"*")</f>
        <v>*</v>
      </c>
      <c r="E269" s="53" t="str">
        <f>IF('Town Data'!G265&gt;9,'Town Data'!F265,"*")</f>
        <v>*</v>
      </c>
      <c r="F269" s="52" t="str">
        <f>IF('Town Data'!I265&gt;9,'Town Data'!H265,"*")</f>
        <v>*</v>
      </c>
      <c r="G269" s="52" t="str">
        <f>IF('Town Data'!K265&gt;9,'Town Data'!J265,"*")</f>
        <v>*</v>
      </c>
      <c r="H269" s="53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1" t="str">
        <f>IF('Town Data'!C266&gt;9,'Town Data'!B266,"*")</f>
        <v>*</v>
      </c>
      <c r="D270" s="52" t="str">
        <f>IF('Town Data'!E266&gt;9,'Town Data'!D266,"*")</f>
        <v>*</v>
      </c>
      <c r="E270" s="53" t="str">
        <f>IF('Town Data'!G266&gt;9,'Town Data'!F266,"*")</f>
        <v>*</v>
      </c>
      <c r="F270" s="52" t="str">
        <f>IF('Town Data'!I266&gt;9,'Town Data'!H266,"*")</f>
        <v>*</v>
      </c>
      <c r="G270" s="52" t="str">
        <f>IF('Town Data'!K266&gt;9,'Town Data'!J266,"*")</f>
        <v>*</v>
      </c>
      <c r="H270" s="53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1" t="str">
        <f>IF('Town Data'!C267&gt;9,'Town Data'!B267,"*")</f>
        <v>*</v>
      </c>
      <c r="D271" s="52" t="str">
        <f>IF('Town Data'!E267&gt;9,'Town Data'!D267,"*")</f>
        <v>*</v>
      </c>
      <c r="E271" s="53" t="str">
        <f>IF('Town Data'!G267&gt;9,'Town Data'!F267,"*")</f>
        <v>*</v>
      </c>
      <c r="F271" s="52" t="str">
        <f>IF('Town Data'!I267&gt;9,'Town Data'!H267,"*")</f>
        <v>*</v>
      </c>
      <c r="G271" s="52" t="str">
        <f>IF('Town Data'!K267&gt;9,'Town Data'!J267,"*")</f>
        <v>*</v>
      </c>
      <c r="H271" s="53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1" t="str">
        <f>IF('Town Data'!C268&gt;9,'Town Data'!B268,"*")</f>
        <v>*</v>
      </c>
      <c r="D272" s="52" t="str">
        <f>IF('Town Data'!E268&gt;9,'Town Data'!D268,"*")</f>
        <v>*</v>
      </c>
      <c r="E272" s="53" t="str">
        <f>IF('Town Data'!G268&gt;9,'Town Data'!F268,"*")</f>
        <v>*</v>
      </c>
      <c r="F272" s="52" t="str">
        <f>IF('Town Data'!I268&gt;9,'Town Data'!H268,"*")</f>
        <v>*</v>
      </c>
      <c r="G272" s="52" t="str">
        <f>IF('Town Data'!K268&gt;9,'Town Data'!J268,"*")</f>
        <v>*</v>
      </c>
      <c r="H272" s="53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1" t="str">
        <f>IF('Town Data'!C269&gt;9,'Town Data'!B269,"*")</f>
        <v>*</v>
      </c>
      <c r="D273" s="52" t="str">
        <f>IF('Town Data'!E269&gt;9,'Town Data'!D269,"*")</f>
        <v>*</v>
      </c>
      <c r="E273" s="53" t="str">
        <f>IF('Town Data'!G269&gt;9,'Town Data'!F269,"*")</f>
        <v>*</v>
      </c>
      <c r="F273" s="52" t="str">
        <f>IF('Town Data'!I269&gt;9,'Town Data'!H269,"*")</f>
        <v>*</v>
      </c>
      <c r="G273" s="52" t="str">
        <f>IF('Town Data'!K269&gt;9,'Town Data'!J269,"*")</f>
        <v>*</v>
      </c>
      <c r="H273" s="53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1" t="str">
        <f>IF('Town Data'!C270&gt;9,'Town Data'!B270,"*")</f>
        <v>*</v>
      </c>
      <c r="D274" s="52" t="str">
        <f>IF('Town Data'!E270&gt;9,'Town Data'!D270,"*")</f>
        <v>*</v>
      </c>
      <c r="E274" s="53" t="str">
        <f>IF('Town Data'!G270&gt;9,'Town Data'!F270,"*")</f>
        <v>*</v>
      </c>
      <c r="F274" s="52" t="str">
        <f>IF('Town Data'!I270&gt;9,'Town Data'!H270,"*")</f>
        <v>*</v>
      </c>
      <c r="G274" s="52" t="str">
        <f>IF('Town Data'!K270&gt;9,'Town Data'!J270,"*")</f>
        <v>*</v>
      </c>
      <c r="H274" s="53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1" t="str">
        <f>IF('Town Data'!C271&gt;9,'Town Data'!B271,"*")</f>
        <v>*</v>
      </c>
      <c r="D275" s="52" t="str">
        <f>IF('Town Data'!E271&gt;9,'Town Data'!D271,"*")</f>
        <v>*</v>
      </c>
      <c r="E275" s="53" t="str">
        <f>IF('Town Data'!G271&gt;9,'Town Data'!F271,"*")</f>
        <v>*</v>
      </c>
      <c r="F275" s="52" t="str">
        <f>IF('Town Data'!I271&gt;9,'Town Data'!H271,"*")</f>
        <v>*</v>
      </c>
      <c r="G275" s="52" t="str">
        <f>IF('Town Data'!K271&gt;9,'Town Data'!J271,"*")</f>
        <v>*</v>
      </c>
      <c r="H275" s="53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1" t="str">
        <f>IF('Town Data'!C272&gt;9,'Town Data'!B272,"*")</f>
        <v>*</v>
      </c>
      <c r="D276" s="52" t="str">
        <f>IF('Town Data'!E272&gt;9,'Town Data'!D272,"*")</f>
        <v>*</v>
      </c>
      <c r="E276" s="53" t="str">
        <f>IF('Town Data'!G272&gt;9,'Town Data'!F272,"*")</f>
        <v>*</v>
      </c>
      <c r="F276" s="52" t="str">
        <f>IF('Town Data'!I272&gt;9,'Town Data'!H272,"*")</f>
        <v>*</v>
      </c>
      <c r="G276" s="52" t="str">
        <f>IF('Town Data'!K272&gt;9,'Town Data'!J272,"*")</f>
        <v>*</v>
      </c>
      <c r="H276" s="53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1" t="str">
        <f>IF('Town Data'!C273&gt;9,'Town Data'!B273,"*")</f>
        <v>*</v>
      </c>
      <c r="D277" s="52" t="str">
        <f>IF('Town Data'!E273&gt;9,'Town Data'!D273,"*")</f>
        <v>*</v>
      </c>
      <c r="E277" s="53" t="str">
        <f>IF('Town Data'!G273&gt;9,'Town Data'!F273,"*")</f>
        <v>*</v>
      </c>
      <c r="F277" s="52" t="str">
        <f>IF('Town Data'!I273&gt;9,'Town Data'!H273,"*")</f>
        <v>*</v>
      </c>
      <c r="G277" s="52" t="str">
        <f>IF('Town Data'!K273&gt;9,'Town Data'!J273,"*")</f>
        <v>*</v>
      </c>
      <c r="H277" s="53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1" t="str">
        <f>IF('Town Data'!C274&gt;9,'Town Data'!B274,"*")</f>
        <v>*</v>
      </c>
      <c r="D278" s="52" t="str">
        <f>IF('Town Data'!E274&gt;9,'Town Data'!D274,"*")</f>
        <v>*</v>
      </c>
      <c r="E278" s="53" t="str">
        <f>IF('Town Data'!G274&gt;9,'Town Data'!F274,"*")</f>
        <v>*</v>
      </c>
      <c r="F278" s="52" t="str">
        <f>IF('Town Data'!I274&gt;9,'Town Data'!H274,"*")</f>
        <v>*</v>
      </c>
      <c r="G278" s="52" t="str">
        <f>IF('Town Data'!K274&gt;9,'Town Data'!J274,"*")</f>
        <v>*</v>
      </c>
      <c r="H278" s="53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1" t="str">
        <f>IF('Town Data'!C275&gt;9,'Town Data'!B275,"*")</f>
        <v>*</v>
      </c>
      <c r="D279" s="52" t="str">
        <f>IF('Town Data'!E275&gt;9,'Town Data'!D275,"*")</f>
        <v>*</v>
      </c>
      <c r="E279" s="53" t="str">
        <f>IF('Town Data'!G275&gt;9,'Town Data'!F275,"*")</f>
        <v>*</v>
      </c>
      <c r="F279" s="52" t="str">
        <f>IF('Town Data'!I275&gt;9,'Town Data'!H275,"*")</f>
        <v>*</v>
      </c>
      <c r="G279" s="52" t="str">
        <f>IF('Town Data'!K275&gt;9,'Town Data'!J275,"*")</f>
        <v>*</v>
      </c>
      <c r="H279" s="53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1" t="str">
        <f>IF('Town Data'!C276&gt;9,'Town Data'!B276,"*")</f>
        <v>*</v>
      </c>
      <c r="D280" s="52" t="str">
        <f>IF('Town Data'!E276&gt;9,'Town Data'!D276,"*")</f>
        <v>*</v>
      </c>
      <c r="E280" s="53" t="str">
        <f>IF('Town Data'!G276&gt;9,'Town Data'!F276,"*")</f>
        <v>*</v>
      </c>
      <c r="F280" s="52" t="str">
        <f>IF('Town Data'!I276&gt;9,'Town Data'!H276,"*")</f>
        <v>*</v>
      </c>
      <c r="G280" s="52" t="str">
        <f>IF('Town Data'!K276&gt;9,'Town Data'!J276,"*")</f>
        <v>*</v>
      </c>
      <c r="H280" s="53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1" t="str">
        <f>IF('Town Data'!C277&gt;9,'Town Data'!B277,"*")</f>
        <v>*</v>
      </c>
      <c r="D281" s="52" t="str">
        <f>IF('Town Data'!E277&gt;9,'Town Data'!D277,"*")</f>
        <v>*</v>
      </c>
      <c r="E281" s="53" t="str">
        <f>IF('Town Data'!G277&gt;9,'Town Data'!F277,"*")</f>
        <v>*</v>
      </c>
      <c r="F281" s="52" t="str">
        <f>IF('Town Data'!I277&gt;9,'Town Data'!H277,"*")</f>
        <v>*</v>
      </c>
      <c r="G281" s="52" t="str">
        <f>IF('Town Data'!K277&gt;9,'Town Data'!J277,"*")</f>
        <v>*</v>
      </c>
      <c r="H281" s="53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1" t="str">
        <f>IF('Town Data'!C278&gt;9,'Town Data'!B278,"*")</f>
        <v>*</v>
      </c>
      <c r="D282" s="52" t="str">
        <f>IF('Town Data'!E278&gt;9,'Town Data'!D278,"*")</f>
        <v>*</v>
      </c>
      <c r="E282" s="53" t="str">
        <f>IF('Town Data'!G278&gt;9,'Town Data'!F278,"*")</f>
        <v>*</v>
      </c>
      <c r="F282" s="52" t="str">
        <f>IF('Town Data'!I278&gt;9,'Town Data'!H278,"*")</f>
        <v>*</v>
      </c>
      <c r="G282" s="52" t="str">
        <f>IF('Town Data'!K278&gt;9,'Town Data'!J278,"*")</f>
        <v>*</v>
      </c>
      <c r="H282" s="53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1" t="str">
        <f>IF('Town Data'!C279&gt;9,'Town Data'!B279,"*")</f>
        <v>*</v>
      </c>
      <c r="D283" s="52" t="str">
        <f>IF('Town Data'!E279&gt;9,'Town Data'!D279,"*")</f>
        <v>*</v>
      </c>
      <c r="E283" s="53" t="str">
        <f>IF('Town Data'!G279&gt;9,'Town Data'!F279,"*")</f>
        <v>*</v>
      </c>
      <c r="F283" s="52" t="str">
        <f>IF('Town Data'!I279&gt;9,'Town Data'!H279,"*")</f>
        <v>*</v>
      </c>
      <c r="G283" s="52" t="str">
        <f>IF('Town Data'!K279&gt;9,'Town Data'!J279,"*")</f>
        <v>*</v>
      </c>
      <c r="H283" s="53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1" t="str">
        <f>IF('Town Data'!C280&gt;9,'Town Data'!B280,"*")</f>
        <v>*</v>
      </c>
      <c r="D284" s="52" t="str">
        <f>IF('Town Data'!E280&gt;9,'Town Data'!D280,"*")</f>
        <v>*</v>
      </c>
      <c r="E284" s="53" t="str">
        <f>IF('Town Data'!G280&gt;9,'Town Data'!F280,"*")</f>
        <v>*</v>
      </c>
      <c r="F284" s="52" t="str">
        <f>IF('Town Data'!I280&gt;9,'Town Data'!H280,"*")</f>
        <v>*</v>
      </c>
      <c r="G284" s="52" t="str">
        <f>IF('Town Data'!K280&gt;9,'Town Data'!J280,"*")</f>
        <v>*</v>
      </c>
      <c r="H284" s="53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1" t="str">
        <f>IF('Town Data'!C281&gt;9,'Town Data'!B281,"*")</f>
        <v>*</v>
      </c>
      <c r="D285" s="52" t="str">
        <f>IF('Town Data'!E281&gt;9,'Town Data'!D281,"*")</f>
        <v>*</v>
      </c>
      <c r="E285" s="53" t="str">
        <f>IF('Town Data'!G281&gt;9,'Town Data'!F281,"*")</f>
        <v>*</v>
      </c>
      <c r="F285" s="52" t="str">
        <f>IF('Town Data'!I281&gt;9,'Town Data'!H281,"*")</f>
        <v>*</v>
      </c>
      <c r="G285" s="52" t="str">
        <f>IF('Town Data'!K281&gt;9,'Town Data'!J281,"*")</f>
        <v>*</v>
      </c>
      <c r="H285" s="53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1" t="str">
        <f>IF('Town Data'!C282&gt;9,'Town Data'!B282,"*")</f>
        <v>*</v>
      </c>
      <c r="D286" s="52" t="str">
        <f>IF('Town Data'!E282&gt;9,'Town Data'!D282,"*")</f>
        <v>*</v>
      </c>
      <c r="E286" s="53" t="str">
        <f>IF('Town Data'!G282&gt;9,'Town Data'!F282,"*")</f>
        <v>*</v>
      </c>
      <c r="F286" s="52" t="str">
        <f>IF('Town Data'!I282&gt;9,'Town Data'!H282,"*")</f>
        <v>*</v>
      </c>
      <c r="G286" s="52" t="str">
        <f>IF('Town Data'!K282&gt;9,'Town Data'!J282,"*")</f>
        <v>*</v>
      </c>
      <c r="H286" s="53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1" t="str">
        <f>IF('Town Data'!C283&gt;9,'Town Data'!B283,"*")</f>
        <v>*</v>
      </c>
      <c r="D287" s="52" t="str">
        <f>IF('Town Data'!E283&gt;9,'Town Data'!D283,"*")</f>
        <v>*</v>
      </c>
      <c r="E287" s="53" t="str">
        <f>IF('Town Data'!G283&gt;9,'Town Data'!F283,"*")</f>
        <v>*</v>
      </c>
      <c r="F287" s="52" t="str">
        <f>IF('Town Data'!I283&gt;9,'Town Data'!H283,"*")</f>
        <v>*</v>
      </c>
      <c r="G287" s="52" t="str">
        <f>IF('Town Data'!K283&gt;9,'Town Data'!J283,"*")</f>
        <v>*</v>
      </c>
      <c r="H287" s="53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1" t="str">
        <f>IF('Town Data'!C284&gt;9,'Town Data'!B284,"*")</f>
        <v>*</v>
      </c>
      <c r="D288" s="52" t="str">
        <f>IF('Town Data'!E284&gt;9,'Town Data'!D284,"*")</f>
        <v>*</v>
      </c>
      <c r="E288" s="53" t="str">
        <f>IF('Town Data'!G284&gt;9,'Town Data'!F284,"*")</f>
        <v>*</v>
      </c>
      <c r="F288" s="52" t="str">
        <f>IF('Town Data'!I284&gt;9,'Town Data'!H284,"*")</f>
        <v>*</v>
      </c>
      <c r="G288" s="52" t="str">
        <f>IF('Town Data'!K284&gt;9,'Town Data'!J284,"*")</f>
        <v>*</v>
      </c>
      <c r="H288" s="53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1" t="str">
        <f>IF('Town Data'!C285&gt;9,'Town Data'!B285,"*")</f>
        <v>*</v>
      </c>
      <c r="D289" s="52" t="str">
        <f>IF('Town Data'!E285&gt;9,'Town Data'!D285,"*")</f>
        <v>*</v>
      </c>
      <c r="E289" s="53" t="str">
        <f>IF('Town Data'!G285&gt;9,'Town Data'!F285,"*")</f>
        <v>*</v>
      </c>
      <c r="F289" s="52" t="str">
        <f>IF('Town Data'!I285&gt;9,'Town Data'!H285,"*")</f>
        <v>*</v>
      </c>
      <c r="G289" s="52" t="str">
        <f>IF('Town Data'!K285&gt;9,'Town Data'!J285,"*")</f>
        <v>*</v>
      </c>
      <c r="H289" s="53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1" t="str">
        <f>IF('Town Data'!C286&gt;9,'Town Data'!B286,"*")</f>
        <v>*</v>
      </c>
      <c r="D290" s="52" t="str">
        <f>IF('Town Data'!E286&gt;9,'Town Data'!D286,"*")</f>
        <v>*</v>
      </c>
      <c r="E290" s="53" t="str">
        <f>IF('Town Data'!G286&gt;9,'Town Data'!F286,"*")</f>
        <v>*</v>
      </c>
      <c r="F290" s="52" t="str">
        <f>IF('Town Data'!I286&gt;9,'Town Data'!H286,"*")</f>
        <v>*</v>
      </c>
      <c r="G290" s="52" t="str">
        <f>IF('Town Data'!K286&gt;9,'Town Data'!J286,"*")</f>
        <v>*</v>
      </c>
      <c r="H290" s="53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1" t="str">
        <f>IF('Town Data'!C287&gt;9,'Town Data'!B287,"*")</f>
        <v>*</v>
      </c>
      <c r="D291" s="52" t="str">
        <f>IF('Town Data'!E287&gt;9,'Town Data'!D287,"*")</f>
        <v>*</v>
      </c>
      <c r="E291" s="53" t="str">
        <f>IF('Town Data'!G287&gt;9,'Town Data'!F287,"*")</f>
        <v>*</v>
      </c>
      <c r="F291" s="52" t="str">
        <f>IF('Town Data'!I287&gt;9,'Town Data'!H287,"*")</f>
        <v>*</v>
      </c>
      <c r="G291" s="52" t="str">
        <f>IF('Town Data'!K287&gt;9,'Town Data'!J287,"*")</f>
        <v>*</v>
      </c>
      <c r="H291" s="53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1" t="str">
        <f>IF('Town Data'!C288&gt;9,'Town Data'!B288,"*")</f>
        <v>*</v>
      </c>
      <c r="D292" s="52" t="str">
        <f>IF('Town Data'!E288&gt;9,'Town Data'!D288,"*")</f>
        <v>*</v>
      </c>
      <c r="E292" s="53" t="str">
        <f>IF('Town Data'!G288&gt;9,'Town Data'!F288,"*")</f>
        <v>*</v>
      </c>
      <c r="F292" s="52" t="str">
        <f>IF('Town Data'!I288&gt;9,'Town Data'!H288,"*")</f>
        <v>*</v>
      </c>
      <c r="G292" s="52" t="str">
        <f>IF('Town Data'!K288&gt;9,'Town Data'!J288,"*")</f>
        <v>*</v>
      </c>
      <c r="H292" s="53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1" t="str">
        <f>IF('Town Data'!C289&gt;9,'Town Data'!B289,"*")</f>
        <v>*</v>
      </c>
      <c r="D293" s="52" t="str">
        <f>IF('Town Data'!E289&gt;9,'Town Data'!D289,"*")</f>
        <v>*</v>
      </c>
      <c r="E293" s="53" t="str">
        <f>IF('Town Data'!G289&gt;9,'Town Data'!F289,"*")</f>
        <v>*</v>
      </c>
      <c r="F293" s="52" t="str">
        <f>IF('Town Data'!I289&gt;9,'Town Data'!H289,"*")</f>
        <v>*</v>
      </c>
      <c r="G293" s="52" t="str">
        <f>IF('Town Data'!K289&gt;9,'Town Data'!J289,"*")</f>
        <v>*</v>
      </c>
      <c r="H293" s="53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1" t="str">
        <f>IF('Town Data'!C290&gt;9,'Town Data'!B290,"*")</f>
        <v>*</v>
      </c>
      <c r="D294" s="52" t="str">
        <f>IF('Town Data'!E290&gt;9,'Town Data'!D290,"*")</f>
        <v>*</v>
      </c>
      <c r="E294" s="53" t="str">
        <f>IF('Town Data'!G290&gt;9,'Town Data'!F290,"*")</f>
        <v>*</v>
      </c>
      <c r="F294" s="52" t="str">
        <f>IF('Town Data'!I290&gt;9,'Town Data'!H290,"*")</f>
        <v>*</v>
      </c>
      <c r="G294" s="52" t="str">
        <f>IF('Town Data'!K290&gt;9,'Town Data'!J290,"*")</f>
        <v>*</v>
      </c>
      <c r="H294" s="53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1" t="str">
        <f>IF('Town Data'!C291&gt;9,'Town Data'!B291,"*")</f>
        <v>*</v>
      </c>
      <c r="D295" s="52" t="str">
        <f>IF('Town Data'!E291&gt;9,'Town Data'!D291,"*")</f>
        <v>*</v>
      </c>
      <c r="E295" s="53" t="str">
        <f>IF('Town Data'!G291&gt;9,'Town Data'!F291,"*")</f>
        <v>*</v>
      </c>
      <c r="F295" s="52" t="str">
        <f>IF('Town Data'!I291&gt;9,'Town Data'!H291,"*")</f>
        <v>*</v>
      </c>
      <c r="G295" s="52" t="str">
        <f>IF('Town Data'!K291&gt;9,'Town Data'!J291,"*")</f>
        <v>*</v>
      </c>
      <c r="H295" s="53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1" t="str">
        <f>IF('Town Data'!C292&gt;9,'Town Data'!B292,"*")</f>
        <v>*</v>
      </c>
      <c r="D296" s="52" t="str">
        <f>IF('Town Data'!E292&gt;9,'Town Data'!D292,"*")</f>
        <v>*</v>
      </c>
      <c r="E296" s="53" t="str">
        <f>IF('Town Data'!G292&gt;9,'Town Data'!F292,"*")</f>
        <v>*</v>
      </c>
      <c r="F296" s="52" t="str">
        <f>IF('Town Data'!I292&gt;9,'Town Data'!H292,"*")</f>
        <v>*</v>
      </c>
      <c r="G296" s="52" t="str">
        <f>IF('Town Data'!K292&gt;9,'Town Data'!J292,"*")</f>
        <v>*</v>
      </c>
      <c r="H296" s="53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1" t="str">
        <f>IF('Town Data'!C293&gt;9,'Town Data'!B293,"*")</f>
        <v>*</v>
      </c>
      <c r="D297" s="52" t="str">
        <f>IF('Town Data'!E293&gt;9,'Town Data'!D293,"*")</f>
        <v>*</v>
      </c>
      <c r="E297" s="53" t="str">
        <f>IF('Town Data'!G293&gt;9,'Town Data'!F293,"*")</f>
        <v>*</v>
      </c>
      <c r="F297" s="52" t="str">
        <f>IF('Town Data'!I293&gt;9,'Town Data'!H293,"*")</f>
        <v>*</v>
      </c>
      <c r="G297" s="52" t="str">
        <f>IF('Town Data'!K293&gt;9,'Town Data'!J293,"*")</f>
        <v>*</v>
      </c>
      <c r="H297" s="53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1" t="str">
        <f>IF('Town Data'!C294&gt;9,'Town Data'!B294,"*")</f>
        <v>*</v>
      </c>
      <c r="D298" s="52" t="str">
        <f>IF('Town Data'!E294&gt;9,'Town Data'!D294,"*")</f>
        <v>*</v>
      </c>
      <c r="E298" s="53" t="str">
        <f>IF('Town Data'!G294&gt;9,'Town Data'!F294,"*")</f>
        <v>*</v>
      </c>
      <c r="F298" s="52" t="str">
        <f>IF('Town Data'!I294&gt;9,'Town Data'!H294,"*")</f>
        <v>*</v>
      </c>
      <c r="G298" s="52" t="str">
        <f>IF('Town Data'!K294&gt;9,'Town Data'!J294,"*")</f>
        <v>*</v>
      </c>
      <c r="H298" s="53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1" t="str">
        <f>IF('Town Data'!C295&gt;9,'Town Data'!B295,"*")</f>
        <v>*</v>
      </c>
      <c r="D299" s="52" t="str">
        <f>IF('Town Data'!E295&gt;9,'Town Data'!D295,"*")</f>
        <v>*</v>
      </c>
      <c r="E299" s="53" t="str">
        <f>IF('Town Data'!G295&gt;9,'Town Data'!F295,"*")</f>
        <v>*</v>
      </c>
      <c r="F299" s="52" t="str">
        <f>IF('Town Data'!I295&gt;9,'Town Data'!H295,"*")</f>
        <v>*</v>
      </c>
      <c r="G299" s="52" t="str">
        <f>IF('Town Data'!K295&gt;9,'Town Data'!J295,"*")</f>
        <v>*</v>
      </c>
      <c r="H299" s="53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1" t="str">
        <f>IF('Town Data'!C296&gt;9,'Town Data'!B296,"*")</f>
        <v>*</v>
      </c>
      <c r="D300" s="52" t="str">
        <f>IF('Town Data'!E296&gt;9,'Town Data'!D296,"*")</f>
        <v>*</v>
      </c>
      <c r="E300" s="53" t="str">
        <f>IF('Town Data'!G296&gt;9,'Town Data'!F296,"*")</f>
        <v>*</v>
      </c>
      <c r="F300" s="52" t="str">
        <f>IF('Town Data'!I296&gt;9,'Town Data'!H296,"*")</f>
        <v>*</v>
      </c>
      <c r="G300" s="52" t="str">
        <f>IF('Town Data'!K296&gt;9,'Town Data'!J296,"*")</f>
        <v>*</v>
      </c>
      <c r="H300" s="53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1" t="str">
        <f>IF('Town Data'!C297&gt;9,'Town Data'!B297,"*")</f>
        <v>*</v>
      </c>
      <c r="D301" s="52" t="str">
        <f>IF('Town Data'!E297&gt;9,'Town Data'!D297,"*")</f>
        <v>*</v>
      </c>
      <c r="E301" s="53" t="str">
        <f>IF('Town Data'!G297&gt;9,'Town Data'!F297,"*")</f>
        <v>*</v>
      </c>
      <c r="F301" s="52" t="str">
        <f>IF('Town Data'!I297&gt;9,'Town Data'!H297,"*")</f>
        <v>*</v>
      </c>
      <c r="G301" s="52" t="str">
        <f>IF('Town Data'!K297&gt;9,'Town Data'!J297,"*")</f>
        <v>*</v>
      </c>
      <c r="H301" s="53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1" t="str">
        <f>IF('Town Data'!C298&gt;9,'Town Data'!B298,"*")</f>
        <v>*</v>
      </c>
      <c r="D302" s="52" t="str">
        <f>IF('Town Data'!E298&gt;9,'Town Data'!D298,"*")</f>
        <v>*</v>
      </c>
      <c r="E302" s="53" t="str">
        <f>IF('Town Data'!G298&gt;9,'Town Data'!F298,"*")</f>
        <v>*</v>
      </c>
      <c r="F302" s="52" t="str">
        <f>IF('Town Data'!I298&gt;9,'Town Data'!H298,"*")</f>
        <v>*</v>
      </c>
      <c r="G302" s="52" t="str">
        <f>IF('Town Data'!K298&gt;9,'Town Data'!J298,"*")</f>
        <v>*</v>
      </c>
      <c r="H302" s="53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1" t="str">
        <f>IF('Town Data'!C299&gt;9,'Town Data'!B299,"*")</f>
        <v>*</v>
      </c>
      <c r="D303" s="52" t="str">
        <f>IF('Town Data'!E299&gt;9,'Town Data'!D299,"*")</f>
        <v>*</v>
      </c>
      <c r="E303" s="53" t="str">
        <f>IF('Town Data'!G299&gt;9,'Town Data'!F299,"*")</f>
        <v>*</v>
      </c>
      <c r="F303" s="52" t="str">
        <f>IF('Town Data'!I299&gt;9,'Town Data'!H299,"*")</f>
        <v>*</v>
      </c>
      <c r="G303" s="52" t="str">
        <f>IF('Town Data'!K299&gt;9,'Town Data'!J299,"*")</f>
        <v>*</v>
      </c>
      <c r="H303" s="53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1" t="str">
        <f>IF('Town Data'!C300&gt;9,'Town Data'!B300,"*")</f>
        <v>*</v>
      </c>
      <c r="D304" s="52" t="str">
        <f>IF('Town Data'!E300&gt;9,'Town Data'!D300,"*")</f>
        <v>*</v>
      </c>
      <c r="E304" s="53" t="str">
        <f>IF('Town Data'!G300&gt;9,'Town Data'!F300,"*")</f>
        <v>*</v>
      </c>
      <c r="F304" s="52" t="str">
        <f>IF('Town Data'!I300&gt;9,'Town Data'!H300,"*")</f>
        <v>*</v>
      </c>
      <c r="G304" s="52" t="str">
        <f>IF('Town Data'!K300&gt;9,'Town Data'!J300,"*")</f>
        <v>*</v>
      </c>
      <c r="H304" s="53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1" t="str">
        <f>IF('Town Data'!C301&gt;9,'Town Data'!B301,"*")</f>
        <v>*</v>
      </c>
      <c r="D305" s="52" t="str">
        <f>IF('Town Data'!E301&gt;9,'Town Data'!D301,"*")</f>
        <v>*</v>
      </c>
      <c r="E305" s="53" t="str">
        <f>IF('Town Data'!G301&gt;9,'Town Data'!F301,"*")</f>
        <v>*</v>
      </c>
      <c r="F305" s="52" t="str">
        <f>IF('Town Data'!I301&gt;9,'Town Data'!H301,"*")</f>
        <v>*</v>
      </c>
      <c r="G305" s="52" t="str">
        <f>IF('Town Data'!K301&gt;9,'Town Data'!J301,"*")</f>
        <v>*</v>
      </c>
      <c r="H305" s="53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1" t="str">
        <f>IF('Town Data'!C302&gt;9,'Town Data'!B302,"*")</f>
        <v>*</v>
      </c>
      <c r="D306" s="52" t="str">
        <f>IF('Town Data'!E302&gt;9,'Town Data'!D302,"*")</f>
        <v>*</v>
      </c>
      <c r="E306" s="53" t="str">
        <f>IF('Town Data'!G302&gt;9,'Town Data'!F302,"*")</f>
        <v>*</v>
      </c>
      <c r="F306" s="52" t="str">
        <f>IF('Town Data'!I302&gt;9,'Town Data'!H302,"*")</f>
        <v>*</v>
      </c>
      <c r="G306" s="52" t="str">
        <f>IF('Town Data'!K302&gt;9,'Town Data'!J302,"*")</f>
        <v>*</v>
      </c>
      <c r="H306" s="53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1" t="str">
        <f>IF('Town Data'!C303&gt;9,'Town Data'!B303,"*")</f>
        <v>*</v>
      </c>
      <c r="D307" s="52" t="str">
        <f>IF('Town Data'!E303&gt;9,'Town Data'!D303,"*")</f>
        <v>*</v>
      </c>
      <c r="E307" s="53" t="str">
        <f>IF('Town Data'!G303&gt;9,'Town Data'!F303,"*")</f>
        <v>*</v>
      </c>
      <c r="F307" s="52" t="str">
        <f>IF('Town Data'!I303&gt;9,'Town Data'!H303,"*")</f>
        <v>*</v>
      </c>
      <c r="G307" s="52" t="str">
        <f>IF('Town Data'!K303&gt;9,'Town Data'!J303,"*")</f>
        <v>*</v>
      </c>
      <c r="H307" s="53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1" t="str">
        <f>IF('Town Data'!C304&gt;9,'Town Data'!B304,"*")</f>
        <v>*</v>
      </c>
      <c r="D308" s="52" t="str">
        <f>IF('Town Data'!E304&gt;9,'Town Data'!D304,"*")</f>
        <v>*</v>
      </c>
      <c r="E308" s="53" t="str">
        <f>IF('Town Data'!G304&gt;9,'Town Data'!F304,"*")</f>
        <v>*</v>
      </c>
      <c r="F308" s="52" t="str">
        <f>IF('Town Data'!I304&gt;9,'Town Data'!H304,"*")</f>
        <v>*</v>
      </c>
      <c r="G308" s="52" t="str">
        <f>IF('Town Data'!K304&gt;9,'Town Data'!J304,"*")</f>
        <v>*</v>
      </c>
      <c r="H308" s="53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1" t="str">
        <f>IF('Town Data'!C305&gt;9,'Town Data'!B305,"*")</f>
        <v>*</v>
      </c>
      <c r="D309" s="52" t="str">
        <f>IF('Town Data'!E305&gt;9,'Town Data'!D305,"*")</f>
        <v>*</v>
      </c>
      <c r="E309" s="53" t="str">
        <f>IF('Town Data'!G305&gt;9,'Town Data'!F305,"*")</f>
        <v>*</v>
      </c>
      <c r="F309" s="52" t="str">
        <f>IF('Town Data'!I305&gt;9,'Town Data'!H305,"*")</f>
        <v>*</v>
      </c>
      <c r="G309" s="52" t="str">
        <f>IF('Town Data'!K305&gt;9,'Town Data'!J305,"*")</f>
        <v>*</v>
      </c>
      <c r="H309" s="53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1" t="str">
        <f>IF('Town Data'!C306&gt;9,'Town Data'!B306,"*")</f>
        <v>*</v>
      </c>
      <c r="D310" s="52" t="str">
        <f>IF('Town Data'!E306&gt;9,'Town Data'!D306,"*")</f>
        <v>*</v>
      </c>
      <c r="E310" s="53" t="str">
        <f>IF('Town Data'!G306&gt;9,'Town Data'!F306,"*")</f>
        <v>*</v>
      </c>
      <c r="F310" s="52" t="str">
        <f>IF('Town Data'!I306&gt;9,'Town Data'!H306,"*")</f>
        <v>*</v>
      </c>
      <c r="G310" s="52" t="str">
        <f>IF('Town Data'!K306&gt;9,'Town Data'!J306,"*")</f>
        <v>*</v>
      </c>
      <c r="H310" s="53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1" t="str">
        <f>IF('Town Data'!C307&gt;9,'Town Data'!B307,"*")</f>
        <v>*</v>
      </c>
      <c r="D311" s="52" t="str">
        <f>IF('Town Data'!E307&gt;9,'Town Data'!D307,"*")</f>
        <v>*</v>
      </c>
      <c r="E311" s="53" t="str">
        <f>IF('Town Data'!G307&gt;9,'Town Data'!F307,"*")</f>
        <v>*</v>
      </c>
      <c r="F311" s="52" t="str">
        <f>IF('Town Data'!I307&gt;9,'Town Data'!H307,"*")</f>
        <v>*</v>
      </c>
      <c r="G311" s="52" t="str">
        <f>IF('Town Data'!K307&gt;9,'Town Data'!J307,"*")</f>
        <v>*</v>
      </c>
      <c r="H311" s="53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1" t="str">
        <f>IF('Town Data'!C308&gt;9,'Town Data'!B308,"*")</f>
        <v>*</v>
      </c>
      <c r="D312" s="52" t="str">
        <f>IF('Town Data'!E308&gt;9,'Town Data'!D308,"*")</f>
        <v>*</v>
      </c>
      <c r="E312" s="53" t="str">
        <f>IF('Town Data'!G308&gt;9,'Town Data'!F308,"*")</f>
        <v>*</v>
      </c>
      <c r="F312" s="52" t="str">
        <f>IF('Town Data'!I308&gt;9,'Town Data'!H308,"*")</f>
        <v>*</v>
      </c>
      <c r="G312" s="52" t="str">
        <f>IF('Town Data'!K308&gt;9,'Town Data'!J308,"*")</f>
        <v>*</v>
      </c>
      <c r="H312" s="53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1" t="str">
        <f>IF('Town Data'!C309&gt;9,'Town Data'!B309,"*")</f>
        <v>*</v>
      </c>
      <c r="D313" s="52" t="str">
        <f>IF('Town Data'!E309&gt;9,'Town Data'!D309,"*")</f>
        <v>*</v>
      </c>
      <c r="E313" s="53" t="str">
        <f>IF('Town Data'!G309&gt;9,'Town Data'!F309,"*")</f>
        <v>*</v>
      </c>
      <c r="F313" s="52" t="str">
        <f>IF('Town Data'!I309&gt;9,'Town Data'!H309,"*")</f>
        <v>*</v>
      </c>
      <c r="G313" s="52" t="str">
        <f>IF('Town Data'!K309&gt;9,'Town Data'!J309,"*")</f>
        <v>*</v>
      </c>
      <c r="H313" s="53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1" t="str">
        <f>IF('Town Data'!C310&gt;9,'Town Data'!B310,"*")</f>
        <v>*</v>
      </c>
      <c r="D314" s="52" t="str">
        <f>IF('Town Data'!E310&gt;9,'Town Data'!D310,"*")</f>
        <v>*</v>
      </c>
      <c r="E314" s="53" t="str">
        <f>IF('Town Data'!G310&gt;9,'Town Data'!F310,"*")</f>
        <v>*</v>
      </c>
      <c r="F314" s="52" t="str">
        <f>IF('Town Data'!I310&gt;9,'Town Data'!H310,"*")</f>
        <v>*</v>
      </c>
      <c r="G314" s="52" t="str">
        <f>IF('Town Data'!K310&gt;9,'Town Data'!J310,"*")</f>
        <v>*</v>
      </c>
      <c r="H314" s="53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1" t="str">
        <f>IF('Town Data'!C311&gt;9,'Town Data'!B311,"*")</f>
        <v>*</v>
      </c>
      <c r="D315" s="52" t="str">
        <f>IF('Town Data'!E311&gt;9,'Town Data'!D311,"*")</f>
        <v>*</v>
      </c>
      <c r="E315" s="53" t="str">
        <f>IF('Town Data'!G311&gt;9,'Town Data'!F311,"*")</f>
        <v>*</v>
      </c>
      <c r="F315" s="52" t="str">
        <f>IF('Town Data'!I311&gt;9,'Town Data'!H311,"*")</f>
        <v>*</v>
      </c>
      <c r="G315" s="52" t="str">
        <f>IF('Town Data'!K311&gt;9,'Town Data'!J311,"*")</f>
        <v>*</v>
      </c>
      <c r="H315" s="53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1" t="str">
        <f>IF('Town Data'!C312&gt;9,'Town Data'!B312,"*")</f>
        <v>*</v>
      </c>
      <c r="D316" s="52" t="str">
        <f>IF('Town Data'!E312&gt;9,'Town Data'!D312,"*")</f>
        <v>*</v>
      </c>
      <c r="E316" s="53" t="str">
        <f>IF('Town Data'!G312&gt;9,'Town Data'!F312,"*")</f>
        <v>*</v>
      </c>
      <c r="F316" s="52" t="str">
        <f>IF('Town Data'!I312&gt;9,'Town Data'!H312,"*")</f>
        <v>*</v>
      </c>
      <c r="G316" s="52" t="str">
        <f>IF('Town Data'!K312&gt;9,'Town Data'!J312,"*")</f>
        <v>*</v>
      </c>
      <c r="H316" s="53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1" t="str">
        <f>IF('Town Data'!C313&gt;9,'Town Data'!B313,"*")</f>
        <v>*</v>
      </c>
      <c r="D317" s="52" t="str">
        <f>IF('Town Data'!E313&gt;9,'Town Data'!D313,"*")</f>
        <v>*</v>
      </c>
      <c r="E317" s="53" t="str">
        <f>IF('Town Data'!G313&gt;9,'Town Data'!F313,"*")</f>
        <v>*</v>
      </c>
      <c r="F317" s="52" t="str">
        <f>IF('Town Data'!I313&gt;9,'Town Data'!H313,"*")</f>
        <v>*</v>
      </c>
      <c r="G317" s="52" t="str">
        <f>IF('Town Data'!K313&gt;9,'Town Data'!J313,"*")</f>
        <v>*</v>
      </c>
      <c r="H317" s="53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1" t="str">
        <f>IF('Town Data'!C314&gt;9,'Town Data'!B314,"*")</f>
        <v>*</v>
      </c>
      <c r="D318" s="52" t="str">
        <f>IF('Town Data'!E314&gt;9,'Town Data'!D314,"*")</f>
        <v>*</v>
      </c>
      <c r="E318" s="53" t="str">
        <f>IF('Town Data'!G314&gt;9,'Town Data'!F314,"*")</f>
        <v>*</v>
      </c>
      <c r="F318" s="52" t="str">
        <f>IF('Town Data'!I314&gt;9,'Town Data'!H314,"*")</f>
        <v>*</v>
      </c>
      <c r="G318" s="52" t="str">
        <f>IF('Town Data'!K314&gt;9,'Town Data'!J314,"*")</f>
        <v>*</v>
      </c>
      <c r="H318" s="53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1" t="str">
        <f>IF('Town Data'!C315&gt;9,'Town Data'!B315,"*")</f>
        <v>*</v>
      </c>
      <c r="D319" s="52" t="str">
        <f>IF('Town Data'!E315&gt;9,'Town Data'!D315,"*")</f>
        <v>*</v>
      </c>
      <c r="E319" s="53" t="str">
        <f>IF('Town Data'!G315&gt;9,'Town Data'!F315,"*")</f>
        <v>*</v>
      </c>
      <c r="F319" s="52" t="str">
        <f>IF('Town Data'!I315&gt;9,'Town Data'!H315,"*")</f>
        <v>*</v>
      </c>
      <c r="G319" s="52" t="str">
        <f>IF('Town Data'!K315&gt;9,'Town Data'!J315,"*")</f>
        <v>*</v>
      </c>
      <c r="H319" s="53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1" t="str">
        <f>IF('Town Data'!C316&gt;9,'Town Data'!B316,"*")</f>
        <v>*</v>
      </c>
      <c r="D320" s="52" t="str">
        <f>IF('Town Data'!E316&gt;9,'Town Data'!D316,"*")</f>
        <v>*</v>
      </c>
      <c r="E320" s="53" t="str">
        <f>IF('Town Data'!G316&gt;9,'Town Data'!F316,"*")</f>
        <v>*</v>
      </c>
      <c r="F320" s="52" t="str">
        <f>IF('Town Data'!I316&gt;9,'Town Data'!H316,"*")</f>
        <v>*</v>
      </c>
      <c r="G320" s="52" t="str">
        <f>IF('Town Data'!K316&gt;9,'Town Data'!J316,"*")</f>
        <v>*</v>
      </c>
      <c r="H320" s="53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1" t="str">
        <f>IF('Town Data'!C317&gt;9,'Town Data'!B317,"*")</f>
        <v>*</v>
      </c>
      <c r="D321" s="52" t="str">
        <f>IF('Town Data'!E317&gt;9,'Town Data'!D317,"*")</f>
        <v>*</v>
      </c>
      <c r="E321" s="53" t="str">
        <f>IF('Town Data'!G317&gt;9,'Town Data'!F317,"*")</f>
        <v>*</v>
      </c>
      <c r="F321" s="52" t="str">
        <f>IF('Town Data'!I317&gt;9,'Town Data'!H317,"*")</f>
        <v>*</v>
      </c>
      <c r="G321" s="52" t="str">
        <f>IF('Town Data'!K317&gt;9,'Town Data'!J317,"*")</f>
        <v>*</v>
      </c>
      <c r="H321" s="53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1" t="str">
        <f>IF('Town Data'!C318&gt;9,'Town Data'!B318,"*")</f>
        <v>*</v>
      </c>
      <c r="D322" s="52" t="str">
        <f>IF('Town Data'!E318&gt;9,'Town Data'!D318,"*")</f>
        <v>*</v>
      </c>
      <c r="E322" s="53" t="str">
        <f>IF('Town Data'!G318&gt;9,'Town Data'!F318,"*")</f>
        <v>*</v>
      </c>
      <c r="F322" s="52" t="str">
        <f>IF('Town Data'!I318&gt;9,'Town Data'!H318,"*")</f>
        <v>*</v>
      </c>
      <c r="G322" s="52" t="str">
        <f>IF('Town Data'!K318&gt;9,'Town Data'!J318,"*")</f>
        <v>*</v>
      </c>
      <c r="H322" s="53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1" t="str">
        <f>IF('Town Data'!C319&gt;9,'Town Data'!B319,"*")</f>
        <v>*</v>
      </c>
      <c r="D323" s="52" t="str">
        <f>IF('Town Data'!E319&gt;9,'Town Data'!D319,"*")</f>
        <v>*</v>
      </c>
      <c r="E323" s="53" t="str">
        <f>IF('Town Data'!G319&gt;9,'Town Data'!F319,"*")</f>
        <v>*</v>
      </c>
      <c r="F323" s="52" t="str">
        <f>IF('Town Data'!I319&gt;9,'Town Data'!H319,"*")</f>
        <v>*</v>
      </c>
      <c r="G323" s="52" t="str">
        <f>IF('Town Data'!K319&gt;9,'Town Data'!J319,"*")</f>
        <v>*</v>
      </c>
      <c r="H323" s="53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1" t="str">
        <f>IF('Town Data'!C320&gt;9,'Town Data'!B320,"*")</f>
        <v>*</v>
      </c>
      <c r="D324" s="52" t="str">
        <f>IF('Town Data'!E320&gt;9,'Town Data'!D320,"*")</f>
        <v>*</v>
      </c>
      <c r="E324" s="53" t="str">
        <f>IF('Town Data'!G320&gt;9,'Town Data'!F320,"*")</f>
        <v>*</v>
      </c>
      <c r="F324" s="52" t="str">
        <f>IF('Town Data'!I320&gt;9,'Town Data'!H320,"*")</f>
        <v>*</v>
      </c>
      <c r="G324" s="52" t="str">
        <f>IF('Town Data'!K320&gt;9,'Town Data'!J320,"*")</f>
        <v>*</v>
      </c>
      <c r="H324" s="53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1" t="str">
        <f>IF('Town Data'!C321&gt;9,'Town Data'!B321,"*")</f>
        <v>*</v>
      </c>
      <c r="D325" s="52" t="str">
        <f>IF('Town Data'!E321&gt;9,'Town Data'!D321,"*")</f>
        <v>*</v>
      </c>
      <c r="E325" s="53" t="str">
        <f>IF('Town Data'!G321&gt;9,'Town Data'!F321,"*")</f>
        <v>*</v>
      </c>
      <c r="F325" s="52" t="str">
        <f>IF('Town Data'!I321&gt;9,'Town Data'!H321,"*")</f>
        <v>*</v>
      </c>
      <c r="G325" s="52" t="str">
        <f>IF('Town Data'!K321&gt;9,'Town Data'!J321,"*")</f>
        <v>*</v>
      </c>
      <c r="H325" s="53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1" t="str">
        <f>IF('Town Data'!C322&gt;9,'Town Data'!B322,"*")</f>
        <v>*</v>
      </c>
      <c r="D326" s="52" t="str">
        <f>IF('Town Data'!E322&gt;9,'Town Data'!D322,"*")</f>
        <v>*</v>
      </c>
      <c r="E326" s="53" t="str">
        <f>IF('Town Data'!G322&gt;9,'Town Data'!F322,"*")</f>
        <v>*</v>
      </c>
      <c r="F326" s="52" t="str">
        <f>IF('Town Data'!I322&gt;9,'Town Data'!H322,"*")</f>
        <v>*</v>
      </c>
      <c r="G326" s="52" t="str">
        <f>IF('Town Data'!K322&gt;9,'Town Data'!J322,"*")</f>
        <v>*</v>
      </c>
      <c r="H326" s="53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1" t="str">
        <f>IF('Town Data'!C323&gt;9,'Town Data'!B323,"*")</f>
        <v>*</v>
      </c>
      <c r="D327" s="52" t="str">
        <f>IF('Town Data'!E323&gt;9,'Town Data'!D323,"*")</f>
        <v>*</v>
      </c>
      <c r="E327" s="53" t="str">
        <f>IF('Town Data'!G323&gt;9,'Town Data'!F323,"*")</f>
        <v>*</v>
      </c>
      <c r="F327" s="52" t="str">
        <f>IF('Town Data'!I323&gt;9,'Town Data'!H323,"*")</f>
        <v>*</v>
      </c>
      <c r="G327" s="52" t="str">
        <f>IF('Town Data'!K323&gt;9,'Town Data'!J323,"*")</f>
        <v>*</v>
      </c>
      <c r="H327" s="53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1" t="str">
        <f>IF('Town Data'!C324&gt;9,'Town Data'!B324,"*")</f>
        <v>*</v>
      </c>
      <c r="D328" s="52" t="str">
        <f>IF('Town Data'!E324&gt;9,'Town Data'!D324,"*")</f>
        <v>*</v>
      </c>
      <c r="E328" s="53" t="str">
        <f>IF('Town Data'!G324&gt;9,'Town Data'!F324,"*")</f>
        <v>*</v>
      </c>
      <c r="F328" s="52" t="str">
        <f>IF('Town Data'!I324&gt;9,'Town Data'!H324,"*")</f>
        <v>*</v>
      </c>
      <c r="G328" s="52" t="str">
        <f>IF('Town Data'!K324&gt;9,'Town Data'!J324,"*")</f>
        <v>*</v>
      </c>
      <c r="H328" s="53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1" t="str">
        <f>IF('Town Data'!C325&gt;9,'Town Data'!B325,"*")</f>
        <v>*</v>
      </c>
      <c r="D329" s="52" t="str">
        <f>IF('Town Data'!E325&gt;9,'Town Data'!D325,"*")</f>
        <v>*</v>
      </c>
      <c r="E329" s="53" t="str">
        <f>IF('Town Data'!G325&gt;9,'Town Data'!F325,"*")</f>
        <v>*</v>
      </c>
      <c r="F329" s="52" t="str">
        <f>IF('Town Data'!I325&gt;9,'Town Data'!H325,"*")</f>
        <v>*</v>
      </c>
      <c r="G329" s="52" t="str">
        <f>IF('Town Data'!K325&gt;9,'Town Data'!J325,"*")</f>
        <v>*</v>
      </c>
      <c r="H329" s="53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1" t="str">
        <f>IF('Town Data'!C326&gt;9,'Town Data'!B326,"*")</f>
        <v>*</v>
      </c>
      <c r="D330" s="52" t="str">
        <f>IF('Town Data'!E326&gt;9,'Town Data'!D326,"*")</f>
        <v>*</v>
      </c>
      <c r="E330" s="53" t="str">
        <f>IF('Town Data'!G326&gt;9,'Town Data'!F326,"*")</f>
        <v>*</v>
      </c>
      <c r="F330" s="52" t="str">
        <f>IF('Town Data'!I326&gt;9,'Town Data'!H326,"*")</f>
        <v>*</v>
      </c>
      <c r="G330" s="52" t="str">
        <f>IF('Town Data'!K326&gt;9,'Town Data'!J326,"*")</f>
        <v>*</v>
      </c>
      <c r="H330" s="53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1" t="str">
        <f>IF('Town Data'!C327&gt;9,'Town Data'!B327,"*")</f>
        <v>*</v>
      </c>
      <c r="D331" s="52" t="str">
        <f>IF('Town Data'!E327&gt;9,'Town Data'!D327,"*")</f>
        <v>*</v>
      </c>
      <c r="E331" s="53" t="str">
        <f>IF('Town Data'!G327&gt;9,'Town Data'!F327,"*")</f>
        <v>*</v>
      </c>
      <c r="F331" s="52" t="str">
        <f>IF('Town Data'!I327&gt;9,'Town Data'!H327,"*")</f>
        <v>*</v>
      </c>
      <c r="G331" s="52" t="str">
        <f>IF('Town Data'!K327&gt;9,'Town Data'!J327,"*")</f>
        <v>*</v>
      </c>
      <c r="H331" s="53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1" t="str">
        <f>IF('Town Data'!C328&gt;9,'Town Data'!B328,"*")</f>
        <v>*</v>
      </c>
      <c r="D332" s="52" t="str">
        <f>IF('Town Data'!E328&gt;9,'Town Data'!D328,"*")</f>
        <v>*</v>
      </c>
      <c r="E332" s="53" t="str">
        <f>IF('Town Data'!G328&gt;9,'Town Data'!F328,"*")</f>
        <v>*</v>
      </c>
      <c r="F332" s="52" t="str">
        <f>IF('Town Data'!I328&gt;9,'Town Data'!H328,"*")</f>
        <v>*</v>
      </c>
      <c r="G332" s="52" t="str">
        <f>IF('Town Data'!K328&gt;9,'Town Data'!J328,"*")</f>
        <v>*</v>
      </c>
      <c r="H332" s="53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1" t="str">
        <f>IF('Town Data'!C329&gt;9,'Town Data'!B329,"*")</f>
        <v>*</v>
      </c>
      <c r="D333" s="52" t="str">
        <f>IF('Town Data'!E329&gt;9,'Town Data'!D329,"*")</f>
        <v>*</v>
      </c>
      <c r="E333" s="53" t="str">
        <f>IF('Town Data'!G329&gt;9,'Town Data'!F329,"*")</f>
        <v>*</v>
      </c>
      <c r="F333" s="52" t="str">
        <f>IF('Town Data'!I329&gt;9,'Town Data'!H329,"*")</f>
        <v>*</v>
      </c>
      <c r="G333" s="52" t="str">
        <f>IF('Town Data'!K329&gt;9,'Town Data'!J329,"*")</f>
        <v>*</v>
      </c>
      <c r="H333" s="53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1" t="str">
        <f>IF('Town Data'!C330&gt;9,'Town Data'!B330,"*")</f>
        <v>*</v>
      </c>
      <c r="D334" s="52" t="str">
        <f>IF('Town Data'!E330&gt;9,'Town Data'!D330,"*")</f>
        <v>*</v>
      </c>
      <c r="E334" s="53" t="str">
        <f>IF('Town Data'!G330&gt;9,'Town Data'!F330,"*")</f>
        <v>*</v>
      </c>
      <c r="F334" s="52" t="str">
        <f>IF('Town Data'!I330&gt;9,'Town Data'!H330,"*")</f>
        <v>*</v>
      </c>
      <c r="G334" s="52" t="str">
        <f>IF('Town Data'!K330&gt;9,'Town Data'!J330,"*")</f>
        <v>*</v>
      </c>
      <c r="H334" s="53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1" t="str">
        <f>IF('Town Data'!C331&gt;9,'Town Data'!B331,"*")</f>
        <v>*</v>
      </c>
      <c r="D335" s="52" t="str">
        <f>IF('Town Data'!E331&gt;9,'Town Data'!D331,"*")</f>
        <v>*</v>
      </c>
      <c r="E335" s="53" t="str">
        <f>IF('Town Data'!G331&gt;9,'Town Data'!F331,"*")</f>
        <v>*</v>
      </c>
      <c r="F335" s="52" t="str">
        <f>IF('Town Data'!I331&gt;9,'Town Data'!H331,"*")</f>
        <v>*</v>
      </c>
      <c r="G335" s="52" t="str">
        <f>IF('Town Data'!K331&gt;9,'Town Data'!J331,"*")</f>
        <v>*</v>
      </c>
      <c r="H335" s="53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1" t="str">
        <f>IF('Town Data'!C332&gt;9,'Town Data'!B332,"*")</f>
        <v>*</v>
      </c>
      <c r="D336" s="52" t="str">
        <f>IF('Town Data'!E332&gt;9,'Town Data'!D332,"*")</f>
        <v>*</v>
      </c>
      <c r="E336" s="53" t="str">
        <f>IF('Town Data'!G332&gt;9,'Town Data'!F332,"*")</f>
        <v>*</v>
      </c>
      <c r="F336" s="52" t="str">
        <f>IF('Town Data'!I332&gt;9,'Town Data'!H332,"*")</f>
        <v>*</v>
      </c>
      <c r="G336" s="52" t="str">
        <f>IF('Town Data'!K332&gt;9,'Town Data'!J332,"*")</f>
        <v>*</v>
      </c>
      <c r="H336" s="53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1" t="str">
        <f>IF('Town Data'!C333&gt;9,'Town Data'!B333,"*")</f>
        <v>*</v>
      </c>
      <c r="D337" s="52" t="str">
        <f>IF('Town Data'!E333&gt;9,'Town Data'!D333,"*")</f>
        <v>*</v>
      </c>
      <c r="E337" s="53" t="str">
        <f>IF('Town Data'!G333&gt;9,'Town Data'!F333,"*")</f>
        <v>*</v>
      </c>
      <c r="F337" s="52" t="str">
        <f>IF('Town Data'!I333&gt;9,'Town Data'!H333,"*")</f>
        <v>*</v>
      </c>
      <c r="G337" s="52" t="str">
        <f>IF('Town Data'!K333&gt;9,'Town Data'!J333,"*")</f>
        <v>*</v>
      </c>
      <c r="H337" s="53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1" t="str">
        <f>IF('Town Data'!C334&gt;9,'Town Data'!B334,"*")</f>
        <v>*</v>
      </c>
      <c r="D338" s="52" t="str">
        <f>IF('Town Data'!E334&gt;9,'Town Data'!D334,"*")</f>
        <v>*</v>
      </c>
      <c r="E338" s="53" t="str">
        <f>IF('Town Data'!G334&gt;9,'Town Data'!F334,"*")</f>
        <v>*</v>
      </c>
      <c r="F338" s="52" t="str">
        <f>IF('Town Data'!I334&gt;9,'Town Data'!H334,"*")</f>
        <v>*</v>
      </c>
      <c r="G338" s="52" t="str">
        <f>IF('Town Data'!K334&gt;9,'Town Data'!J334,"*")</f>
        <v>*</v>
      </c>
      <c r="H338" s="53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1" t="str">
        <f>IF('Town Data'!C335&gt;9,'Town Data'!B335,"*")</f>
        <v>*</v>
      </c>
      <c r="D339" s="52" t="str">
        <f>IF('Town Data'!E335&gt;9,'Town Data'!D335,"*")</f>
        <v>*</v>
      </c>
      <c r="E339" s="53" t="str">
        <f>IF('Town Data'!G335&gt;9,'Town Data'!F335,"*")</f>
        <v>*</v>
      </c>
      <c r="F339" s="52" t="str">
        <f>IF('Town Data'!I335&gt;9,'Town Data'!H335,"*")</f>
        <v>*</v>
      </c>
      <c r="G339" s="52" t="str">
        <f>IF('Town Data'!K335&gt;9,'Town Data'!J335,"*")</f>
        <v>*</v>
      </c>
      <c r="H339" s="53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1" t="str">
        <f>IF('Town Data'!C336&gt;9,'Town Data'!B336,"*")</f>
        <v>*</v>
      </c>
      <c r="D340" s="52" t="str">
        <f>IF('Town Data'!E336&gt;9,'Town Data'!D336,"*")</f>
        <v>*</v>
      </c>
      <c r="E340" s="53" t="str">
        <f>IF('Town Data'!G336&gt;9,'Town Data'!F336,"*")</f>
        <v>*</v>
      </c>
      <c r="F340" s="52" t="str">
        <f>IF('Town Data'!I336&gt;9,'Town Data'!H336,"*")</f>
        <v>*</v>
      </c>
      <c r="G340" s="52" t="str">
        <f>IF('Town Data'!K336&gt;9,'Town Data'!J336,"*")</f>
        <v>*</v>
      </c>
      <c r="H340" s="53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1" t="str">
        <f>IF('Town Data'!C337&gt;9,'Town Data'!B337,"*")</f>
        <v>*</v>
      </c>
      <c r="D341" s="52" t="str">
        <f>IF('Town Data'!E337&gt;9,'Town Data'!D337,"*")</f>
        <v>*</v>
      </c>
      <c r="E341" s="53" t="str">
        <f>IF('Town Data'!G337&gt;9,'Town Data'!F337,"*")</f>
        <v>*</v>
      </c>
      <c r="F341" s="52" t="str">
        <f>IF('Town Data'!I337&gt;9,'Town Data'!H337,"*")</f>
        <v>*</v>
      </c>
      <c r="G341" s="52" t="str">
        <f>IF('Town Data'!K337&gt;9,'Town Data'!J337,"*")</f>
        <v>*</v>
      </c>
      <c r="H341" s="53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1" t="str">
        <f>IF('Town Data'!C338&gt;9,'Town Data'!B338,"*")</f>
        <v>*</v>
      </c>
      <c r="D342" s="52" t="str">
        <f>IF('Town Data'!E338&gt;9,'Town Data'!D338,"*")</f>
        <v>*</v>
      </c>
      <c r="E342" s="53" t="str">
        <f>IF('Town Data'!G338&gt;9,'Town Data'!F338,"*")</f>
        <v>*</v>
      </c>
      <c r="F342" s="52" t="str">
        <f>IF('Town Data'!I338&gt;9,'Town Data'!H338,"*")</f>
        <v>*</v>
      </c>
      <c r="G342" s="52" t="str">
        <f>IF('Town Data'!K338&gt;9,'Town Data'!J338,"*")</f>
        <v>*</v>
      </c>
      <c r="H342" s="53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1" t="str">
        <f>IF('Town Data'!C339&gt;9,'Town Data'!B339,"*")</f>
        <v>*</v>
      </c>
      <c r="D343" s="52" t="str">
        <f>IF('Town Data'!E339&gt;9,'Town Data'!D339,"*")</f>
        <v>*</v>
      </c>
      <c r="E343" s="53" t="str">
        <f>IF('Town Data'!G339&gt;9,'Town Data'!F339,"*")</f>
        <v>*</v>
      </c>
      <c r="F343" s="52" t="str">
        <f>IF('Town Data'!I339&gt;9,'Town Data'!H339,"*")</f>
        <v>*</v>
      </c>
      <c r="G343" s="52" t="str">
        <f>IF('Town Data'!K339&gt;9,'Town Data'!J339,"*")</f>
        <v>*</v>
      </c>
      <c r="H343" s="53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1" t="str">
        <f>IF('Town Data'!C340&gt;9,'Town Data'!B340,"*")</f>
        <v>*</v>
      </c>
      <c r="D344" s="52" t="str">
        <f>IF('Town Data'!E340&gt;9,'Town Data'!D340,"*")</f>
        <v>*</v>
      </c>
      <c r="E344" s="53" t="str">
        <f>IF('Town Data'!G340&gt;9,'Town Data'!F340,"*")</f>
        <v>*</v>
      </c>
      <c r="F344" s="52" t="str">
        <f>IF('Town Data'!I340&gt;9,'Town Data'!H340,"*")</f>
        <v>*</v>
      </c>
      <c r="G344" s="52" t="str">
        <f>IF('Town Data'!K340&gt;9,'Town Data'!J340,"*")</f>
        <v>*</v>
      </c>
      <c r="H344" s="53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1" t="str">
        <f>IF('Town Data'!C341&gt;9,'Town Data'!B341,"*")</f>
        <v>*</v>
      </c>
      <c r="D345" s="52" t="str">
        <f>IF('Town Data'!E341&gt;9,'Town Data'!D341,"*")</f>
        <v>*</v>
      </c>
      <c r="E345" s="53" t="str">
        <f>IF('Town Data'!G341&gt;9,'Town Data'!F341,"*")</f>
        <v>*</v>
      </c>
      <c r="F345" s="52" t="str">
        <f>IF('Town Data'!I341&gt;9,'Town Data'!H341,"*")</f>
        <v>*</v>
      </c>
      <c r="G345" s="52" t="str">
        <f>IF('Town Data'!K341&gt;9,'Town Data'!J341,"*")</f>
        <v>*</v>
      </c>
      <c r="H345" s="53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1" t="str">
        <f>IF('Town Data'!C342&gt;9,'Town Data'!B342,"*")</f>
        <v>*</v>
      </c>
      <c r="D346" s="52" t="str">
        <f>IF('Town Data'!E342&gt;9,'Town Data'!D342,"*")</f>
        <v>*</v>
      </c>
      <c r="E346" s="53" t="str">
        <f>IF('Town Data'!G342&gt;9,'Town Data'!F342,"*")</f>
        <v>*</v>
      </c>
      <c r="F346" s="52" t="str">
        <f>IF('Town Data'!I342&gt;9,'Town Data'!H342,"*")</f>
        <v>*</v>
      </c>
      <c r="G346" s="52" t="str">
        <f>IF('Town Data'!K342&gt;9,'Town Data'!J342,"*")</f>
        <v>*</v>
      </c>
      <c r="H346" s="53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1" t="str">
        <f>IF('Town Data'!C343&gt;9,'Town Data'!B343,"*")</f>
        <v>*</v>
      </c>
      <c r="D347" s="52" t="str">
        <f>IF('Town Data'!E343&gt;9,'Town Data'!D343,"*")</f>
        <v>*</v>
      </c>
      <c r="E347" s="53" t="str">
        <f>IF('Town Data'!G343&gt;9,'Town Data'!F343,"*")</f>
        <v>*</v>
      </c>
      <c r="F347" s="52" t="str">
        <f>IF('Town Data'!I343&gt;9,'Town Data'!H343,"*")</f>
        <v>*</v>
      </c>
      <c r="G347" s="52" t="str">
        <f>IF('Town Data'!K343&gt;9,'Town Data'!J343,"*")</f>
        <v>*</v>
      </c>
      <c r="H347" s="53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1" t="str">
        <f>IF('Town Data'!C344&gt;9,'Town Data'!B344,"*")</f>
        <v>*</v>
      </c>
      <c r="D348" s="52" t="str">
        <f>IF('Town Data'!E344&gt;9,'Town Data'!D344,"*")</f>
        <v>*</v>
      </c>
      <c r="E348" s="53" t="str">
        <f>IF('Town Data'!G344&gt;9,'Town Data'!F344,"*")</f>
        <v>*</v>
      </c>
      <c r="F348" s="52" t="str">
        <f>IF('Town Data'!I344&gt;9,'Town Data'!H344,"*")</f>
        <v>*</v>
      </c>
      <c r="G348" s="52" t="str">
        <f>IF('Town Data'!K344&gt;9,'Town Data'!J344,"*")</f>
        <v>*</v>
      </c>
      <c r="H348" s="53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1" t="str">
        <f>IF('Town Data'!C345&gt;9,'Town Data'!B345,"*")</f>
        <v>*</v>
      </c>
      <c r="D349" s="52" t="str">
        <f>IF('Town Data'!E345&gt;9,'Town Data'!D345,"*")</f>
        <v>*</v>
      </c>
      <c r="E349" s="53" t="str">
        <f>IF('Town Data'!G345&gt;9,'Town Data'!F345,"*")</f>
        <v>*</v>
      </c>
      <c r="F349" s="52" t="str">
        <f>IF('Town Data'!I345&gt;9,'Town Data'!H345,"*")</f>
        <v>*</v>
      </c>
      <c r="G349" s="52" t="str">
        <f>IF('Town Data'!K345&gt;9,'Town Data'!J345,"*")</f>
        <v>*</v>
      </c>
      <c r="H349" s="53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1" t="str">
        <f>IF('Town Data'!C346&gt;9,'Town Data'!B346,"*")</f>
        <v>*</v>
      </c>
      <c r="D350" s="52" t="str">
        <f>IF('Town Data'!E346&gt;9,'Town Data'!D346,"*")</f>
        <v>*</v>
      </c>
      <c r="E350" s="53" t="str">
        <f>IF('Town Data'!G346&gt;9,'Town Data'!F346,"*")</f>
        <v>*</v>
      </c>
      <c r="F350" s="52" t="str">
        <f>IF('Town Data'!I346&gt;9,'Town Data'!H346,"*")</f>
        <v>*</v>
      </c>
      <c r="G350" s="52" t="str">
        <f>IF('Town Data'!K346&gt;9,'Town Data'!J346,"*")</f>
        <v>*</v>
      </c>
      <c r="H350" s="53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1" t="str">
        <f>IF('Town Data'!C347&gt;9,'Town Data'!B347,"*")</f>
        <v>*</v>
      </c>
      <c r="D351" s="52" t="str">
        <f>IF('Town Data'!E347&gt;9,'Town Data'!D347,"*")</f>
        <v>*</v>
      </c>
      <c r="E351" s="53" t="str">
        <f>IF('Town Data'!G347&gt;9,'Town Data'!F347,"*")</f>
        <v>*</v>
      </c>
      <c r="F351" s="52" t="str">
        <f>IF('Town Data'!I347&gt;9,'Town Data'!H347,"*")</f>
        <v>*</v>
      </c>
      <c r="G351" s="52" t="str">
        <f>IF('Town Data'!K347&gt;9,'Town Data'!J347,"*")</f>
        <v>*</v>
      </c>
      <c r="H351" s="53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1" t="str">
        <f>IF('Town Data'!C348&gt;9,'Town Data'!B348,"*")</f>
        <v>*</v>
      </c>
      <c r="D352" s="52" t="str">
        <f>IF('Town Data'!E348&gt;9,'Town Data'!D348,"*")</f>
        <v>*</v>
      </c>
      <c r="E352" s="53" t="str">
        <f>IF('Town Data'!G348&gt;9,'Town Data'!F348,"*")</f>
        <v>*</v>
      </c>
      <c r="F352" s="52" t="str">
        <f>IF('Town Data'!I348&gt;9,'Town Data'!H348,"*")</f>
        <v>*</v>
      </c>
      <c r="G352" s="52" t="str">
        <f>IF('Town Data'!K348&gt;9,'Town Data'!J348,"*")</f>
        <v>*</v>
      </c>
      <c r="H352" s="53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1" t="str">
        <f>IF('Town Data'!C349&gt;9,'Town Data'!B349,"*")</f>
        <v>*</v>
      </c>
      <c r="D353" s="52" t="str">
        <f>IF('Town Data'!E349&gt;9,'Town Data'!D349,"*")</f>
        <v>*</v>
      </c>
      <c r="E353" s="53" t="str">
        <f>IF('Town Data'!G349&gt;9,'Town Data'!F349,"*")</f>
        <v>*</v>
      </c>
      <c r="F353" s="52" t="str">
        <f>IF('Town Data'!I349&gt;9,'Town Data'!H349,"*")</f>
        <v>*</v>
      </c>
      <c r="G353" s="52" t="str">
        <f>IF('Town Data'!K349&gt;9,'Town Data'!J349,"*")</f>
        <v>*</v>
      </c>
      <c r="H353" s="53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1" t="str">
        <f>IF('Town Data'!C350&gt;9,'Town Data'!B350,"*")</f>
        <v>*</v>
      </c>
      <c r="D354" s="52" t="str">
        <f>IF('Town Data'!E350&gt;9,'Town Data'!D350,"*")</f>
        <v>*</v>
      </c>
      <c r="E354" s="53" t="str">
        <f>IF('Town Data'!G350&gt;9,'Town Data'!F350,"*")</f>
        <v>*</v>
      </c>
      <c r="F354" s="52" t="str">
        <f>IF('Town Data'!I350&gt;9,'Town Data'!H350,"*")</f>
        <v>*</v>
      </c>
      <c r="G354" s="52" t="str">
        <f>IF('Town Data'!K350&gt;9,'Town Data'!J350,"*")</f>
        <v>*</v>
      </c>
      <c r="H354" s="53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1" t="str">
        <f>IF('Town Data'!C351&gt;9,'Town Data'!B351,"*")</f>
        <v>*</v>
      </c>
      <c r="D355" s="52" t="str">
        <f>IF('Town Data'!E351&gt;9,'Town Data'!D351,"*")</f>
        <v>*</v>
      </c>
      <c r="E355" s="53" t="str">
        <f>IF('Town Data'!G351&gt;9,'Town Data'!F351,"*")</f>
        <v>*</v>
      </c>
      <c r="F355" s="52" t="str">
        <f>IF('Town Data'!I351&gt;9,'Town Data'!H351,"*")</f>
        <v>*</v>
      </c>
      <c r="G355" s="52" t="str">
        <f>IF('Town Data'!K351&gt;9,'Town Data'!J351,"*")</f>
        <v>*</v>
      </c>
      <c r="H355" s="53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1" t="str">
        <f>IF('Town Data'!C352&gt;9,'Town Data'!B352,"*")</f>
        <v>*</v>
      </c>
      <c r="D356" s="52" t="str">
        <f>IF('Town Data'!E352&gt;9,'Town Data'!D352,"*")</f>
        <v>*</v>
      </c>
      <c r="E356" s="53" t="str">
        <f>IF('Town Data'!G352&gt;9,'Town Data'!F352,"*")</f>
        <v>*</v>
      </c>
      <c r="F356" s="52" t="str">
        <f>IF('Town Data'!I352&gt;9,'Town Data'!H352,"*")</f>
        <v>*</v>
      </c>
      <c r="G356" s="52" t="str">
        <f>IF('Town Data'!K352&gt;9,'Town Data'!J352,"*")</f>
        <v>*</v>
      </c>
      <c r="H356" s="53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1" t="str">
        <f>IF('Town Data'!C353&gt;9,'Town Data'!B353,"*")</f>
        <v>*</v>
      </c>
      <c r="D357" s="52" t="str">
        <f>IF('Town Data'!E353&gt;9,'Town Data'!D353,"*")</f>
        <v>*</v>
      </c>
      <c r="E357" s="53" t="str">
        <f>IF('Town Data'!G353&gt;9,'Town Data'!F353,"*")</f>
        <v>*</v>
      </c>
      <c r="F357" s="52" t="str">
        <f>IF('Town Data'!I353&gt;9,'Town Data'!H353,"*")</f>
        <v>*</v>
      </c>
      <c r="G357" s="52" t="str">
        <f>IF('Town Data'!K353&gt;9,'Town Data'!J353,"*")</f>
        <v>*</v>
      </c>
      <c r="H357" s="53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1" t="str">
        <f>IF('Town Data'!C354&gt;9,'Town Data'!B354,"*")</f>
        <v>*</v>
      </c>
      <c r="D358" s="52" t="str">
        <f>IF('Town Data'!E354&gt;9,'Town Data'!D354,"*")</f>
        <v>*</v>
      </c>
      <c r="E358" s="53" t="str">
        <f>IF('Town Data'!G354&gt;9,'Town Data'!F354,"*")</f>
        <v>*</v>
      </c>
      <c r="F358" s="52" t="str">
        <f>IF('Town Data'!I354&gt;9,'Town Data'!H354,"*")</f>
        <v>*</v>
      </c>
      <c r="G358" s="52" t="str">
        <f>IF('Town Data'!K354&gt;9,'Town Data'!J354,"*")</f>
        <v>*</v>
      </c>
      <c r="H358" s="53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1" t="str">
        <f>IF('Town Data'!C355&gt;9,'Town Data'!B355,"*")</f>
        <v>*</v>
      </c>
      <c r="D359" s="52" t="str">
        <f>IF('Town Data'!E355&gt;9,'Town Data'!D355,"*")</f>
        <v>*</v>
      </c>
      <c r="E359" s="53" t="str">
        <f>IF('Town Data'!G355&gt;9,'Town Data'!F355,"*")</f>
        <v>*</v>
      </c>
      <c r="F359" s="52" t="str">
        <f>IF('Town Data'!I355&gt;9,'Town Data'!H355,"*")</f>
        <v>*</v>
      </c>
      <c r="G359" s="52" t="str">
        <f>IF('Town Data'!K355&gt;9,'Town Data'!J355,"*")</f>
        <v>*</v>
      </c>
      <c r="H359" s="53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1" t="str">
        <f>IF('Town Data'!C356&gt;9,'Town Data'!B356,"*")</f>
        <v>*</v>
      </c>
      <c r="D360" s="52" t="str">
        <f>IF('Town Data'!E356&gt;9,'Town Data'!D356,"*")</f>
        <v>*</v>
      </c>
      <c r="E360" s="53" t="str">
        <f>IF('Town Data'!G356&gt;9,'Town Data'!F356,"*")</f>
        <v>*</v>
      </c>
      <c r="F360" s="52" t="str">
        <f>IF('Town Data'!I356&gt;9,'Town Data'!H356,"*")</f>
        <v>*</v>
      </c>
      <c r="G360" s="52" t="str">
        <f>IF('Town Data'!K356&gt;9,'Town Data'!J356,"*")</f>
        <v>*</v>
      </c>
      <c r="H360" s="53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1" t="str">
        <f>IF('Town Data'!C357&gt;9,'Town Data'!B357,"*")</f>
        <v>*</v>
      </c>
      <c r="D361" s="52" t="str">
        <f>IF('Town Data'!E357&gt;9,'Town Data'!D357,"*")</f>
        <v>*</v>
      </c>
      <c r="E361" s="53" t="str">
        <f>IF('Town Data'!G357&gt;9,'Town Data'!F357,"*")</f>
        <v>*</v>
      </c>
      <c r="F361" s="52" t="str">
        <f>IF('Town Data'!I357&gt;9,'Town Data'!H357,"*")</f>
        <v>*</v>
      </c>
      <c r="G361" s="52" t="str">
        <f>IF('Town Data'!K357&gt;9,'Town Data'!J357,"*")</f>
        <v>*</v>
      </c>
      <c r="H361" s="53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1" t="str">
        <f>IF('Town Data'!C358&gt;9,'Town Data'!B358,"*")</f>
        <v>*</v>
      </c>
      <c r="D362" s="52" t="str">
        <f>IF('Town Data'!E358&gt;9,'Town Data'!D358,"*")</f>
        <v>*</v>
      </c>
      <c r="E362" s="53" t="str">
        <f>IF('Town Data'!G358&gt;9,'Town Data'!F358,"*")</f>
        <v>*</v>
      </c>
      <c r="F362" s="52" t="str">
        <f>IF('Town Data'!I358&gt;9,'Town Data'!H358,"*")</f>
        <v>*</v>
      </c>
      <c r="G362" s="52" t="str">
        <f>IF('Town Data'!K358&gt;9,'Town Data'!J358,"*")</f>
        <v>*</v>
      </c>
      <c r="H362" s="53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1" t="str">
        <f>IF('Town Data'!C359&gt;9,'Town Data'!B359,"*")</f>
        <v>*</v>
      </c>
      <c r="D363" s="52" t="str">
        <f>IF('Town Data'!E359&gt;9,'Town Data'!D359,"*")</f>
        <v>*</v>
      </c>
      <c r="E363" s="53" t="str">
        <f>IF('Town Data'!G359&gt;9,'Town Data'!F359,"*")</f>
        <v>*</v>
      </c>
      <c r="F363" s="52" t="str">
        <f>IF('Town Data'!I359&gt;9,'Town Data'!H359,"*")</f>
        <v>*</v>
      </c>
      <c r="G363" s="52" t="str">
        <f>IF('Town Data'!K359&gt;9,'Town Data'!J359,"*")</f>
        <v>*</v>
      </c>
      <c r="H363" s="53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1" t="str">
        <f>IF('Town Data'!C360&gt;9,'Town Data'!B360,"*")</f>
        <v>*</v>
      </c>
      <c r="D364" s="52" t="str">
        <f>IF('Town Data'!E360&gt;9,'Town Data'!D360,"*")</f>
        <v>*</v>
      </c>
      <c r="E364" s="53" t="str">
        <f>IF('Town Data'!G360&gt;9,'Town Data'!F360,"*")</f>
        <v>*</v>
      </c>
      <c r="F364" s="52" t="str">
        <f>IF('Town Data'!I360&gt;9,'Town Data'!H360,"*")</f>
        <v>*</v>
      </c>
      <c r="G364" s="52" t="str">
        <f>IF('Town Data'!K360&gt;9,'Town Data'!J360,"*")</f>
        <v>*</v>
      </c>
      <c r="H364" s="53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1" t="str">
        <f>IF('Town Data'!C361&gt;9,'Town Data'!B361,"*")</f>
        <v>*</v>
      </c>
      <c r="D365" s="52" t="str">
        <f>IF('Town Data'!E361&gt;9,'Town Data'!D361,"*")</f>
        <v>*</v>
      </c>
      <c r="E365" s="53" t="str">
        <f>IF('Town Data'!G361&gt;9,'Town Data'!F361,"*")</f>
        <v>*</v>
      </c>
      <c r="F365" s="52" t="str">
        <f>IF('Town Data'!I361&gt;9,'Town Data'!H361,"*")</f>
        <v>*</v>
      </c>
      <c r="G365" s="52" t="str">
        <f>IF('Town Data'!K361&gt;9,'Town Data'!J361,"*")</f>
        <v>*</v>
      </c>
      <c r="H365" s="53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1" t="str">
        <f>IF('Town Data'!C362&gt;9,'Town Data'!B362,"*")</f>
        <v>*</v>
      </c>
      <c r="D366" s="52" t="str">
        <f>IF('Town Data'!E362&gt;9,'Town Data'!D362,"*")</f>
        <v>*</v>
      </c>
      <c r="E366" s="53" t="str">
        <f>IF('Town Data'!G362&gt;9,'Town Data'!F362,"*")</f>
        <v>*</v>
      </c>
      <c r="F366" s="52" t="str">
        <f>IF('Town Data'!I362&gt;9,'Town Data'!H362,"*")</f>
        <v>*</v>
      </c>
      <c r="G366" s="52" t="str">
        <f>IF('Town Data'!K362&gt;9,'Town Data'!J362,"*")</f>
        <v>*</v>
      </c>
      <c r="H366" s="53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1" t="str">
        <f>IF('Town Data'!C363&gt;9,'Town Data'!B363,"*")</f>
        <v>*</v>
      </c>
      <c r="D367" s="52" t="str">
        <f>IF('Town Data'!E363&gt;9,'Town Data'!D363,"*")</f>
        <v>*</v>
      </c>
      <c r="E367" s="53" t="str">
        <f>IF('Town Data'!G363&gt;9,'Town Data'!F363,"*")</f>
        <v>*</v>
      </c>
      <c r="F367" s="52" t="str">
        <f>IF('Town Data'!I363&gt;9,'Town Data'!H363,"*")</f>
        <v>*</v>
      </c>
      <c r="G367" s="52" t="str">
        <f>IF('Town Data'!K363&gt;9,'Town Data'!J363,"*")</f>
        <v>*</v>
      </c>
      <c r="H367" s="53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1" t="str">
        <f>IF('Town Data'!C364&gt;9,'Town Data'!B364,"*")</f>
        <v>*</v>
      </c>
      <c r="D368" s="52" t="str">
        <f>IF('Town Data'!E364&gt;9,'Town Data'!D364,"*")</f>
        <v>*</v>
      </c>
      <c r="E368" s="53" t="str">
        <f>IF('Town Data'!G364&gt;9,'Town Data'!F364,"*")</f>
        <v>*</v>
      </c>
      <c r="F368" s="52" t="str">
        <f>IF('Town Data'!I364&gt;9,'Town Data'!H364,"*")</f>
        <v>*</v>
      </c>
      <c r="G368" s="52" t="str">
        <f>IF('Town Data'!K364&gt;9,'Town Data'!J364,"*")</f>
        <v>*</v>
      </c>
      <c r="H368" s="53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1" t="str">
        <f>IF('Town Data'!C365&gt;9,'Town Data'!B365,"*")</f>
        <v>*</v>
      </c>
      <c r="D369" s="52" t="str">
        <f>IF('Town Data'!E365&gt;9,'Town Data'!D365,"*")</f>
        <v>*</v>
      </c>
      <c r="E369" s="53" t="str">
        <f>IF('Town Data'!G365&gt;9,'Town Data'!F365,"*")</f>
        <v>*</v>
      </c>
      <c r="F369" s="52" t="str">
        <f>IF('Town Data'!I365&gt;9,'Town Data'!H365,"*")</f>
        <v>*</v>
      </c>
      <c r="G369" s="52" t="str">
        <f>IF('Town Data'!K365&gt;9,'Town Data'!J365,"*")</f>
        <v>*</v>
      </c>
      <c r="H369" s="53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1" t="str">
        <f>IF('Town Data'!C366&gt;9,'Town Data'!B366,"*")</f>
        <v>*</v>
      </c>
      <c r="D370" s="52" t="str">
        <f>IF('Town Data'!E366&gt;9,'Town Data'!D366,"*")</f>
        <v>*</v>
      </c>
      <c r="E370" s="53" t="str">
        <f>IF('Town Data'!G366&gt;9,'Town Data'!F366,"*")</f>
        <v>*</v>
      </c>
      <c r="F370" s="52" t="str">
        <f>IF('Town Data'!I366&gt;9,'Town Data'!H366,"*")</f>
        <v>*</v>
      </c>
      <c r="G370" s="52" t="str">
        <f>IF('Town Data'!K366&gt;9,'Town Data'!J366,"*")</f>
        <v>*</v>
      </c>
      <c r="H370" s="53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1" t="str">
        <f>IF('Town Data'!C367&gt;9,'Town Data'!B367,"*")</f>
        <v>*</v>
      </c>
      <c r="D371" s="52" t="str">
        <f>IF('Town Data'!E367&gt;9,'Town Data'!D367,"*")</f>
        <v>*</v>
      </c>
      <c r="E371" s="53" t="str">
        <f>IF('Town Data'!G367&gt;9,'Town Data'!F367,"*")</f>
        <v>*</v>
      </c>
      <c r="F371" s="52" t="str">
        <f>IF('Town Data'!I367&gt;9,'Town Data'!H367,"*")</f>
        <v>*</v>
      </c>
      <c r="G371" s="52" t="str">
        <f>IF('Town Data'!K367&gt;9,'Town Data'!J367,"*")</f>
        <v>*</v>
      </c>
      <c r="H371" s="53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1" t="str">
        <f>IF('Town Data'!C368&gt;9,'Town Data'!B368,"*")</f>
        <v>*</v>
      </c>
      <c r="D372" s="52" t="str">
        <f>IF('Town Data'!E368&gt;9,'Town Data'!D368,"*")</f>
        <v>*</v>
      </c>
      <c r="E372" s="53" t="str">
        <f>IF('Town Data'!G368&gt;9,'Town Data'!F368,"*")</f>
        <v>*</v>
      </c>
      <c r="F372" s="52" t="str">
        <f>IF('Town Data'!I368&gt;9,'Town Data'!H368,"*")</f>
        <v>*</v>
      </c>
      <c r="G372" s="52" t="str">
        <f>IF('Town Data'!K368&gt;9,'Town Data'!J368,"*")</f>
        <v>*</v>
      </c>
      <c r="H372" s="53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1" t="str">
        <f>IF('Town Data'!C369&gt;9,'Town Data'!B369,"*")</f>
        <v>*</v>
      </c>
      <c r="D373" s="52" t="str">
        <f>IF('Town Data'!E369&gt;9,'Town Data'!D369,"*")</f>
        <v>*</v>
      </c>
      <c r="E373" s="53" t="str">
        <f>IF('Town Data'!G369&gt;9,'Town Data'!F369,"*")</f>
        <v>*</v>
      </c>
      <c r="F373" s="52" t="str">
        <f>IF('Town Data'!I369&gt;9,'Town Data'!H369,"*")</f>
        <v>*</v>
      </c>
      <c r="G373" s="52" t="str">
        <f>IF('Town Data'!K369&gt;9,'Town Data'!J369,"*")</f>
        <v>*</v>
      </c>
      <c r="H373" s="53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1" t="str">
        <f>IF('Town Data'!C370&gt;9,'Town Data'!B370,"*")</f>
        <v>*</v>
      </c>
      <c r="D374" s="52" t="str">
        <f>IF('Town Data'!E370&gt;9,'Town Data'!D370,"*")</f>
        <v>*</v>
      </c>
      <c r="E374" s="53" t="str">
        <f>IF('Town Data'!G370&gt;9,'Town Data'!F370,"*")</f>
        <v>*</v>
      </c>
      <c r="F374" s="52" t="str">
        <f>IF('Town Data'!I370&gt;9,'Town Data'!H370,"*")</f>
        <v>*</v>
      </c>
      <c r="G374" s="52" t="str">
        <f>IF('Town Data'!K370&gt;9,'Town Data'!J370,"*")</f>
        <v>*</v>
      </c>
      <c r="H374" s="53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1" t="str">
        <f>IF('Town Data'!C371&gt;9,'Town Data'!B371,"*")</f>
        <v>*</v>
      </c>
      <c r="D375" s="52" t="str">
        <f>IF('Town Data'!E371&gt;9,'Town Data'!D371,"*")</f>
        <v>*</v>
      </c>
      <c r="E375" s="53" t="str">
        <f>IF('Town Data'!G371&gt;9,'Town Data'!F371,"*")</f>
        <v>*</v>
      </c>
      <c r="F375" s="52" t="str">
        <f>IF('Town Data'!I371&gt;9,'Town Data'!H371,"*")</f>
        <v>*</v>
      </c>
      <c r="G375" s="52" t="str">
        <f>IF('Town Data'!K371&gt;9,'Town Data'!J371,"*")</f>
        <v>*</v>
      </c>
      <c r="H375" s="53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1" t="str">
        <f>IF('Town Data'!C372&gt;9,'Town Data'!B372,"*")</f>
        <v>*</v>
      </c>
      <c r="D376" s="52" t="str">
        <f>IF('Town Data'!E372&gt;9,'Town Data'!D372,"*")</f>
        <v>*</v>
      </c>
      <c r="E376" s="53" t="str">
        <f>IF('Town Data'!G372&gt;9,'Town Data'!F372,"*")</f>
        <v>*</v>
      </c>
      <c r="F376" s="52" t="str">
        <f>IF('Town Data'!I372&gt;9,'Town Data'!H372,"*")</f>
        <v>*</v>
      </c>
      <c r="G376" s="52" t="str">
        <f>IF('Town Data'!K372&gt;9,'Town Data'!J372,"*")</f>
        <v>*</v>
      </c>
      <c r="H376" s="53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1" t="str">
        <f>IF('Town Data'!C373&gt;9,'Town Data'!B373,"*")</f>
        <v>*</v>
      </c>
      <c r="D377" s="52" t="str">
        <f>IF('Town Data'!E373&gt;9,'Town Data'!D373,"*")</f>
        <v>*</v>
      </c>
      <c r="E377" s="53" t="str">
        <f>IF('Town Data'!G373&gt;9,'Town Data'!F373,"*")</f>
        <v>*</v>
      </c>
      <c r="F377" s="52" t="str">
        <f>IF('Town Data'!I373&gt;9,'Town Data'!H373,"*")</f>
        <v>*</v>
      </c>
      <c r="G377" s="52" t="str">
        <f>IF('Town Data'!K373&gt;9,'Town Data'!J373,"*")</f>
        <v>*</v>
      </c>
      <c r="H377" s="53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1" t="str">
        <f>IF('Town Data'!C374&gt;9,'Town Data'!B374,"*")</f>
        <v>*</v>
      </c>
      <c r="D378" s="52" t="str">
        <f>IF('Town Data'!E374&gt;9,'Town Data'!D374,"*")</f>
        <v>*</v>
      </c>
      <c r="E378" s="53" t="str">
        <f>IF('Town Data'!G374&gt;9,'Town Data'!F374,"*")</f>
        <v>*</v>
      </c>
      <c r="F378" s="52" t="str">
        <f>IF('Town Data'!I374&gt;9,'Town Data'!H374,"*")</f>
        <v>*</v>
      </c>
      <c r="G378" s="52" t="str">
        <f>IF('Town Data'!K374&gt;9,'Town Data'!J374,"*")</f>
        <v>*</v>
      </c>
      <c r="H378" s="53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1" t="str">
        <f>IF('Town Data'!C375&gt;9,'Town Data'!B375,"*")</f>
        <v>*</v>
      </c>
      <c r="D379" s="52" t="str">
        <f>IF('Town Data'!E375&gt;9,'Town Data'!D375,"*")</f>
        <v>*</v>
      </c>
      <c r="E379" s="53" t="str">
        <f>IF('Town Data'!G375&gt;9,'Town Data'!F375,"*")</f>
        <v>*</v>
      </c>
      <c r="F379" s="52" t="str">
        <f>IF('Town Data'!I375&gt;9,'Town Data'!H375,"*")</f>
        <v>*</v>
      </c>
      <c r="G379" s="52" t="str">
        <f>IF('Town Data'!K375&gt;9,'Town Data'!J375,"*")</f>
        <v>*</v>
      </c>
      <c r="H379" s="53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1" t="str">
        <f>IF('Town Data'!C376&gt;9,'Town Data'!B376,"*")</f>
        <v>*</v>
      </c>
      <c r="D380" s="52" t="str">
        <f>IF('Town Data'!E376&gt;9,'Town Data'!D376,"*")</f>
        <v>*</v>
      </c>
      <c r="E380" s="53" t="str">
        <f>IF('Town Data'!G376&gt;9,'Town Data'!F376,"*")</f>
        <v>*</v>
      </c>
      <c r="F380" s="52" t="str">
        <f>IF('Town Data'!I376&gt;9,'Town Data'!H376,"*")</f>
        <v>*</v>
      </c>
      <c r="G380" s="52" t="str">
        <f>IF('Town Data'!K376&gt;9,'Town Data'!J376,"*")</f>
        <v>*</v>
      </c>
      <c r="H380" s="53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1" t="str">
        <f>IF('Town Data'!C377&gt;9,'Town Data'!B377,"*")</f>
        <v>*</v>
      </c>
      <c r="D381" s="52" t="str">
        <f>IF('Town Data'!E377&gt;9,'Town Data'!D377,"*")</f>
        <v>*</v>
      </c>
      <c r="E381" s="53" t="str">
        <f>IF('Town Data'!G377&gt;9,'Town Data'!F377,"*")</f>
        <v>*</v>
      </c>
      <c r="F381" s="52" t="str">
        <f>IF('Town Data'!I377&gt;9,'Town Data'!H377,"*")</f>
        <v>*</v>
      </c>
      <c r="G381" s="52" t="str">
        <f>IF('Town Data'!K377&gt;9,'Town Data'!J377,"*")</f>
        <v>*</v>
      </c>
      <c r="H381" s="53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1" t="str">
        <f>IF('Town Data'!C378&gt;9,'Town Data'!B378,"*")</f>
        <v>*</v>
      </c>
      <c r="D382" s="52" t="str">
        <f>IF('Town Data'!E378&gt;9,'Town Data'!D378,"*")</f>
        <v>*</v>
      </c>
      <c r="E382" s="53" t="str">
        <f>IF('Town Data'!G378&gt;9,'Town Data'!F378,"*")</f>
        <v>*</v>
      </c>
      <c r="F382" s="52" t="str">
        <f>IF('Town Data'!I378&gt;9,'Town Data'!H378,"*")</f>
        <v>*</v>
      </c>
      <c r="G382" s="52" t="str">
        <f>IF('Town Data'!K378&gt;9,'Town Data'!J378,"*")</f>
        <v>*</v>
      </c>
      <c r="H382" s="53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1" t="str">
        <f>IF('Town Data'!C379&gt;9,'Town Data'!B379,"*")</f>
        <v>*</v>
      </c>
      <c r="D383" s="52" t="str">
        <f>IF('Town Data'!E379&gt;9,'Town Data'!D379,"*")</f>
        <v>*</v>
      </c>
      <c r="E383" s="53" t="str">
        <f>IF('Town Data'!G379&gt;9,'Town Data'!F379,"*")</f>
        <v>*</v>
      </c>
      <c r="F383" s="52" t="str">
        <f>IF('Town Data'!I379&gt;9,'Town Data'!H379,"*")</f>
        <v>*</v>
      </c>
      <c r="G383" s="52" t="str">
        <f>IF('Town Data'!K379&gt;9,'Town Data'!J379,"*")</f>
        <v>*</v>
      </c>
      <c r="H383" s="53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1" t="str">
        <f>IF('Town Data'!C380&gt;9,'Town Data'!B380,"*")</f>
        <v>*</v>
      </c>
      <c r="D384" s="52" t="str">
        <f>IF('Town Data'!E380&gt;9,'Town Data'!D380,"*")</f>
        <v>*</v>
      </c>
      <c r="E384" s="53" t="str">
        <f>IF('Town Data'!G380&gt;9,'Town Data'!F380,"*")</f>
        <v>*</v>
      </c>
      <c r="F384" s="52" t="str">
        <f>IF('Town Data'!I380&gt;9,'Town Data'!H380,"*")</f>
        <v>*</v>
      </c>
      <c r="G384" s="52" t="str">
        <f>IF('Town Data'!K380&gt;9,'Town Data'!J380,"*")</f>
        <v>*</v>
      </c>
      <c r="H384" s="53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1" t="str">
        <f>IF('Town Data'!C381&gt;9,'Town Data'!B381,"*")</f>
        <v>*</v>
      </c>
      <c r="D385" s="52" t="str">
        <f>IF('Town Data'!E381&gt;9,'Town Data'!D381,"*")</f>
        <v>*</v>
      </c>
      <c r="E385" s="53" t="str">
        <f>IF('Town Data'!G381&gt;9,'Town Data'!F381,"*")</f>
        <v>*</v>
      </c>
      <c r="F385" s="52" t="str">
        <f>IF('Town Data'!I381&gt;9,'Town Data'!H381,"*")</f>
        <v>*</v>
      </c>
      <c r="G385" s="52" t="str">
        <f>IF('Town Data'!K381&gt;9,'Town Data'!J381,"*")</f>
        <v>*</v>
      </c>
      <c r="H385" s="53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1" t="str">
        <f>IF('Town Data'!C382&gt;9,'Town Data'!B382,"*")</f>
        <v>*</v>
      </c>
      <c r="D386" s="52" t="str">
        <f>IF('Town Data'!E382&gt;9,'Town Data'!D382,"*")</f>
        <v>*</v>
      </c>
      <c r="E386" s="53" t="str">
        <f>IF('Town Data'!G382&gt;9,'Town Data'!F382,"*")</f>
        <v>*</v>
      </c>
      <c r="F386" s="52" t="str">
        <f>IF('Town Data'!I382&gt;9,'Town Data'!H382,"*")</f>
        <v>*</v>
      </c>
      <c r="G386" s="52" t="str">
        <f>IF('Town Data'!K382&gt;9,'Town Data'!J382,"*")</f>
        <v>*</v>
      </c>
      <c r="H386" s="53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1" t="str">
        <f>IF('Town Data'!C383&gt;9,'Town Data'!B383,"*")</f>
        <v>*</v>
      </c>
      <c r="D387" s="52" t="str">
        <f>IF('Town Data'!E383&gt;9,'Town Data'!D383,"*")</f>
        <v>*</v>
      </c>
      <c r="E387" s="53" t="str">
        <f>IF('Town Data'!G383&gt;9,'Town Data'!F383,"*")</f>
        <v>*</v>
      </c>
      <c r="F387" s="52" t="str">
        <f>IF('Town Data'!I383&gt;9,'Town Data'!H383,"*")</f>
        <v>*</v>
      </c>
      <c r="G387" s="52" t="str">
        <f>IF('Town Data'!K383&gt;9,'Town Data'!J383,"*")</f>
        <v>*</v>
      </c>
      <c r="H387" s="53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1" t="str">
        <f>IF('Town Data'!C384&gt;9,'Town Data'!B384,"*")</f>
        <v>*</v>
      </c>
      <c r="D388" s="52" t="str">
        <f>IF('Town Data'!E384&gt;9,'Town Data'!D384,"*")</f>
        <v>*</v>
      </c>
      <c r="E388" s="53" t="str">
        <f>IF('Town Data'!G384&gt;9,'Town Data'!F384,"*")</f>
        <v>*</v>
      </c>
      <c r="F388" s="52" t="str">
        <f>IF('Town Data'!I384&gt;9,'Town Data'!H384,"*")</f>
        <v>*</v>
      </c>
      <c r="G388" s="52" t="str">
        <f>IF('Town Data'!K384&gt;9,'Town Data'!J384,"*")</f>
        <v>*</v>
      </c>
      <c r="H388" s="53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1" t="str">
        <f>IF('Town Data'!C385&gt;9,'Town Data'!B385,"*")</f>
        <v>*</v>
      </c>
      <c r="D389" s="52" t="str">
        <f>IF('Town Data'!E385&gt;9,'Town Data'!D385,"*")</f>
        <v>*</v>
      </c>
      <c r="E389" s="53" t="str">
        <f>IF('Town Data'!G385&gt;9,'Town Data'!F385,"*")</f>
        <v>*</v>
      </c>
      <c r="F389" s="52" t="str">
        <f>IF('Town Data'!I385&gt;9,'Town Data'!H385,"*")</f>
        <v>*</v>
      </c>
      <c r="G389" s="52" t="str">
        <f>IF('Town Data'!K385&gt;9,'Town Data'!J385,"*")</f>
        <v>*</v>
      </c>
      <c r="H389" s="53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1" t="str">
        <f>IF('Town Data'!C386&gt;9,'Town Data'!B386,"*")</f>
        <v>*</v>
      </c>
      <c r="D390" s="52" t="str">
        <f>IF('Town Data'!E386&gt;9,'Town Data'!D386,"*")</f>
        <v>*</v>
      </c>
      <c r="E390" s="53" t="str">
        <f>IF('Town Data'!G386&gt;9,'Town Data'!F386,"*")</f>
        <v>*</v>
      </c>
      <c r="F390" s="52" t="str">
        <f>IF('Town Data'!I386&gt;9,'Town Data'!H386,"*")</f>
        <v>*</v>
      </c>
      <c r="G390" s="52" t="str">
        <f>IF('Town Data'!K386&gt;9,'Town Data'!J386,"*")</f>
        <v>*</v>
      </c>
      <c r="H390" s="53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1" t="str">
        <f>IF('Town Data'!C387&gt;9,'Town Data'!B387,"*")</f>
        <v>*</v>
      </c>
      <c r="D391" s="52" t="str">
        <f>IF('Town Data'!E387&gt;9,'Town Data'!D387,"*")</f>
        <v>*</v>
      </c>
      <c r="E391" s="53" t="str">
        <f>IF('Town Data'!G387&gt;9,'Town Data'!F387,"*")</f>
        <v>*</v>
      </c>
      <c r="F391" s="52" t="str">
        <f>IF('Town Data'!I387&gt;9,'Town Data'!H387,"*")</f>
        <v>*</v>
      </c>
      <c r="G391" s="52" t="str">
        <f>IF('Town Data'!K387&gt;9,'Town Data'!J387,"*")</f>
        <v>*</v>
      </c>
      <c r="H391" s="53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1" t="str">
        <f>IF('Town Data'!C388&gt;9,'Town Data'!B388,"*")</f>
        <v>*</v>
      </c>
      <c r="D392" s="52" t="str">
        <f>IF('Town Data'!E388&gt;9,'Town Data'!D388,"*")</f>
        <v>*</v>
      </c>
      <c r="E392" s="53" t="str">
        <f>IF('Town Data'!G388&gt;9,'Town Data'!F388,"*")</f>
        <v>*</v>
      </c>
      <c r="F392" s="52" t="str">
        <f>IF('Town Data'!I388&gt;9,'Town Data'!H388,"*")</f>
        <v>*</v>
      </c>
      <c r="G392" s="52" t="str">
        <f>IF('Town Data'!K388&gt;9,'Town Data'!J388,"*")</f>
        <v>*</v>
      </c>
      <c r="H392" s="53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1" t="str">
        <f>IF('Town Data'!C389&gt;9,'Town Data'!B389,"*")</f>
        <v>*</v>
      </c>
      <c r="D393" s="52" t="str">
        <f>IF('Town Data'!E389&gt;9,'Town Data'!D389,"*")</f>
        <v>*</v>
      </c>
      <c r="E393" s="53" t="str">
        <f>IF('Town Data'!G389&gt;9,'Town Data'!F389,"*")</f>
        <v>*</v>
      </c>
      <c r="F393" s="52" t="str">
        <f>IF('Town Data'!I389&gt;9,'Town Data'!H389,"*")</f>
        <v>*</v>
      </c>
      <c r="G393" s="52" t="str">
        <f>IF('Town Data'!K389&gt;9,'Town Data'!J389,"*")</f>
        <v>*</v>
      </c>
      <c r="H393" s="53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1" t="str">
        <f>IF('Town Data'!C390&gt;9,'Town Data'!B390,"*")</f>
        <v>*</v>
      </c>
      <c r="D394" s="52" t="str">
        <f>IF('Town Data'!E390&gt;9,'Town Data'!D390,"*")</f>
        <v>*</v>
      </c>
      <c r="E394" s="53" t="str">
        <f>IF('Town Data'!G390&gt;9,'Town Data'!F390,"*")</f>
        <v>*</v>
      </c>
      <c r="F394" s="52" t="str">
        <f>IF('Town Data'!I390&gt;9,'Town Data'!H390,"*")</f>
        <v>*</v>
      </c>
      <c r="G394" s="52" t="str">
        <f>IF('Town Data'!K390&gt;9,'Town Data'!J390,"*")</f>
        <v>*</v>
      </c>
      <c r="H394" s="53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1" t="str">
        <f>IF('Town Data'!C391&gt;9,'Town Data'!B391,"*")</f>
        <v>*</v>
      </c>
      <c r="D395" s="52" t="str">
        <f>IF('Town Data'!E391&gt;9,'Town Data'!D391,"*")</f>
        <v>*</v>
      </c>
      <c r="E395" s="53" t="str">
        <f>IF('Town Data'!G391&gt;9,'Town Data'!F391,"*")</f>
        <v>*</v>
      </c>
      <c r="F395" s="52" t="str">
        <f>IF('Town Data'!I391&gt;9,'Town Data'!H391,"*")</f>
        <v>*</v>
      </c>
      <c r="G395" s="52" t="str">
        <f>IF('Town Data'!K391&gt;9,'Town Data'!J391,"*")</f>
        <v>*</v>
      </c>
      <c r="H395" s="53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1" t="str">
        <f>IF('Town Data'!C392&gt;9,'Town Data'!B392,"*")</f>
        <v>*</v>
      </c>
      <c r="D396" s="52" t="str">
        <f>IF('Town Data'!E392&gt;9,'Town Data'!D392,"*")</f>
        <v>*</v>
      </c>
      <c r="E396" s="53" t="str">
        <f>IF('Town Data'!G392&gt;9,'Town Data'!F392,"*")</f>
        <v>*</v>
      </c>
      <c r="F396" s="52" t="str">
        <f>IF('Town Data'!I392&gt;9,'Town Data'!H392,"*")</f>
        <v>*</v>
      </c>
      <c r="G396" s="52" t="str">
        <f>IF('Town Data'!K392&gt;9,'Town Data'!J392,"*")</f>
        <v>*</v>
      </c>
      <c r="H396" s="53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1" t="str">
        <f>IF('Town Data'!C393&gt;9,'Town Data'!B393,"*")</f>
        <v>*</v>
      </c>
      <c r="D397" s="52" t="str">
        <f>IF('Town Data'!E393&gt;9,'Town Data'!D393,"*")</f>
        <v>*</v>
      </c>
      <c r="E397" s="53" t="str">
        <f>IF('Town Data'!G393&gt;9,'Town Data'!F393,"*")</f>
        <v>*</v>
      </c>
      <c r="F397" s="52" t="str">
        <f>IF('Town Data'!I393&gt;9,'Town Data'!H393,"*")</f>
        <v>*</v>
      </c>
      <c r="G397" s="52" t="str">
        <f>IF('Town Data'!K393&gt;9,'Town Data'!J393,"*")</f>
        <v>*</v>
      </c>
      <c r="H397" s="53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1" t="str">
        <f>IF('Town Data'!C394&gt;9,'Town Data'!B394,"*")</f>
        <v>*</v>
      </c>
      <c r="D398" s="52" t="str">
        <f>IF('Town Data'!E394&gt;9,'Town Data'!D394,"*")</f>
        <v>*</v>
      </c>
      <c r="E398" s="53" t="str">
        <f>IF('Town Data'!G394&gt;9,'Town Data'!F394,"*")</f>
        <v>*</v>
      </c>
      <c r="F398" s="52" t="str">
        <f>IF('Town Data'!I394&gt;9,'Town Data'!H394,"*")</f>
        <v>*</v>
      </c>
      <c r="G398" s="52" t="str">
        <f>IF('Town Data'!K394&gt;9,'Town Data'!J394,"*")</f>
        <v>*</v>
      </c>
      <c r="H398" s="53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1" t="str">
        <f>IF('Town Data'!C395&gt;9,'Town Data'!B395,"*")</f>
        <v>*</v>
      </c>
      <c r="D399" s="52" t="str">
        <f>IF('Town Data'!E395&gt;9,'Town Data'!D395,"*")</f>
        <v>*</v>
      </c>
      <c r="E399" s="53" t="str">
        <f>IF('Town Data'!G395&gt;9,'Town Data'!F395,"*")</f>
        <v>*</v>
      </c>
      <c r="F399" s="52" t="str">
        <f>IF('Town Data'!I395&gt;9,'Town Data'!H395,"*")</f>
        <v>*</v>
      </c>
      <c r="G399" s="52" t="str">
        <f>IF('Town Data'!K395&gt;9,'Town Data'!J395,"*")</f>
        <v>*</v>
      </c>
      <c r="H399" s="53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1" t="str">
        <f>IF('Town Data'!C396&gt;9,'Town Data'!B396,"*")</f>
        <v>*</v>
      </c>
      <c r="D400" s="52" t="str">
        <f>IF('Town Data'!E396&gt;9,'Town Data'!D396,"*")</f>
        <v>*</v>
      </c>
      <c r="E400" s="53" t="str">
        <f>IF('Town Data'!G396&gt;9,'Town Data'!F396,"*")</f>
        <v>*</v>
      </c>
      <c r="F400" s="52" t="str">
        <f>IF('Town Data'!I396&gt;9,'Town Data'!H396,"*")</f>
        <v>*</v>
      </c>
      <c r="G400" s="52" t="str">
        <f>IF('Town Data'!K396&gt;9,'Town Data'!J396,"*")</f>
        <v>*</v>
      </c>
      <c r="H400" s="53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1" t="str">
        <f>IF('Town Data'!C397&gt;9,'Town Data'!B397,"*")</f>
        <v>*</v>
      </c>
      <c r="D401" s="52" t="str">
        <f>IF('Town Data'!E397&gt;9,'Town Data'!D397,"*")</f>
        <v>*</v>
      </c>
      <c r="E401" s="53" t="str">
        <f>IF('Town Data'!G397&gt;9,'Town Data'!F397,"*")</f>
        <v>*</v>
      </c>
      <c r="F401" s="52" t="str">
        <f>IF('Town Data'!I397&gt;9,'Town Data'!H397,"*")</f>
        <v>*</v>
      </c>
      <c r="G401" s="52" t="str">
        <f>IF('Town Data'!K397&gt;9,'Town Data'!J397,"*")</f>
        <v>*</v>
      </c>
      <c r="H401" s="53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1" t="str">
        <f>IF('Town Data'!C398&gt;9,'Town Data'!B398,"*")</f>
        <v>*</v>
      </c>
      <c r="D402" s="52" t="str">
        <f>IF('Town Data'!E398&gt;9,'Town Data'!D398,"*")</f>
        <v>*</v>
      </c>
      <c r="E402" s="53" t="str">
        <f>IF('Town Data'!G398&gt;9,'Town Data'!F398,"*")</f>
        <v>*</v>
      </c>
      <c r="F402" s="52" t="str">
        <f>IF('Town Data'!I398&gt;9,'Town Data'!H398,"*")</f>
        <v>*</v>
      </c>
      <c r="G402" s="52" t="str">
        <f>IF('Town Data'!K398&gt;9,'Town Data'!J398,"*")</f>
        <v>*</v>
      </c>
      <c r="H402" s="53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1" t="str">
        <f>IF('Town Data'!C399&gt;9,'Town Data'!B399,"*")</f>
        <v>*</v>
      </c>
      <c r="D403" s="52" t="str">
        <f>IF('Town Data'!E399&gt;9,'Town Data'!D399,"*")</f>
        <v>*</v>
      </c>
      <c r="E403" s="53" t="str">
        <f>IF('Town Data'!G399&gt;9,'Town Data'!F399,"*")</f>
        <v>*</v>
      </c>
      <c r="F403" s="52" t="str">
        <f>IF('Town Data'!I399&gt;9,'Town Data'!H399,"*")</f>
        <v>*</v>
      </c>
      <c r="G403" s="52" t="str">
        <f>IF('Town Data'!K399&gt;9,'Town Data'!J399,"*")</f>
        <v>*</v>
      </c>
      <c r="H403" s="53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1" t="str">
        <f>IF('Town Data'!C400&gt;9,'Town Data'!B400,"*")</f>
        <v>*</v>
      </c>
      <c r="D404" s="52" t="str">
        <f>IF('Town Data'!E400&gt;9,'Town Data'!D400,"*")</f>
        <v>*</v>
      </c>
      <c r="E404" s="53" t="str">
        <f>IF('Town Data'!G400&gt;9,'Town Data'!F400,"*")</f>
        <v>*</v>
      </c>
      <c r="F404" s="52" t="str">
        <f>IF('Town Data'!I400&gt;9,'Town Data'!H400,"*")</f>
        <v>*</v>
      </c>
      <c r="G404" s="52" t="str">
        <f>IF('Town Data'!K400&gt;9,'Town Data'!J400,"*")</f>
        <v>*</v>
      </c>
      <c r="H404" s="53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1" t="str">
        <f>IF('Town Data'!C401&gt;9,'Town Data'!B401,"*")</f>
        <v>*</v>
      </c>
      <c r="D405" s="52" t="str">
        <f>IF('Town Data'!E401&gt;9,'Town Data'!D401,"*")</f>
        <v>*</v>
      </c>
      <c r="E405" s="53" t="str">
        <f>IF('Town Data'!G401&gt;9,'Town Data'!F401,"*")</f>
        <v>*</v>
      </c>
      <c r="F405" s="52" t="str">
        <f>IF('Town Data'!I401&gt;9,'Town Data'!H401,"*")</f>
        <v>*</v>
      </c>
      <c r="G405" s="52" t="str">
        <f>IF('Town Data'!K401&gt;9,'Town Data'!J401,"*")</f>
        <v>*</v>
      </c>
      <c r="H405" s="53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1" t="str">
        <f>IF('Town Data'!C402&gt;9,'Town Data'!B402,"*")</f>
        <v>*</v>
      </c>
      <c r="D406" s="52" t="str">
        <f>IF('Town Data'!E402&gt;9,'Town Data'!D402,"*")</f>
        <v>*</v>
      </c>
      <c r="E406" s="53" t="str">
        <f>IF('Town Data'!G402&gt;9,'Town Data'!F402,"*")</f>
        <v>*</v>
      </c>
      <c r="F406" s="52" t="str">
        <f>IF('Town Data'!I402&gt;9,'Town Data'!H402,"*")</f>
        <v>*</v>
      </c>
      <c r="G406" s="52" t="str">
        <f>IF('Town Data'!K402&gt;9,'Town Data'!J402,"*")</f>
        <v>*</v>
      </c>
      <c r="H406" s="53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1" t="str">
        <f>IF('Town Data'!C403&gt;9,'Town Data'!B403,"*")</f>
        <v>*</v>
      </c>
      <c r="D407" s="52" t="str">
        <f>IF('Town Data'!E403&gt;9,'Town Data'!D403,"*")</f>
        <v>*</v>
      </c>
      <c r="E407" s="53" t="str">
        <f>IF('Town Data'!G403&gt;9,'Town Data'!F403,"*")</f>
        <v>*</v>
      </c>
      <c r="F407" s="52" t="str">
        <f>IF('Town Data'!I403&gt;9,'Town Data'!H403,"*")</f>
        <v>*</v>
      </c>
      <c r="G407" s="52" t="str">
        <f>IF('Town Data'!K403&gt;9,'Town Data'!J403,"*")</f>
        <v>*</v>
      </c>
      <c r="H407" s="53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1" t="str">
        <f>IF('Town Data'!C404&gt;9,'Town Data'!B404,"*")</f>
        <v>*</v>
      </c>
      <c r="D408" s="52" t="str">
        <f>IF('Town Data'!E404&gt;9,'Town Data'!D404,"*")</f>
        <v>*</v>
      </c>
      <c r="E408" s="53" t="str">
        <f>IF('Town Data'!G404&gt;9,'Town Data'!F404,"*")</f>
        <v>*</v>
      </c>
      <c r="F408" s="52" t="str">
        <f>IF('Town Data'!I404&gt;9,'Town Data'!H404,"*")</f>
        <v>*</v>
      </c>
      <c r="G408" s="52" t="str">
        <f>IF('Town Data'!K404&gt;9,'Town Data'!J404,"*")</f>
        <v>*</v>
      </c>
      <c r="H408" s="53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1" t="str">
        <f>IF('Town Data'!C405&gt;9,'Town Data'!B405,"*")</f>
        <v>*</v>
      </c>
      <c r="D409" s="52" t="str">
        <f>IF('Town Data'!E405&gt;9,'Town Data'!D405,"*")</f>
        <v>*</v>
      </c>
      <c r="E409" s="53" t="str">
        <f>IF('Town Data'!G405&gt;9,'Town Data'!F405,"*")</f>
        <v>*</v>
      </c>
      <c r="F409" s="52" t="str">
        <f>IF('Town Data'!I405&gt;9,'Town Data'!H405,"*")</f>
        <v>*</v>
      </c>
      <c r="G409" s="52" t="str">
        <f>IF('Town Data'!K405&gt;9,'Town Data'!J405,"*")</f>
        <v>*</v>
      </c>
      <c r="H409" s="53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1" t="str">
        <f>IF('Town Data'!C406&gt;9,'Town Data'!B406,"*")</f>
        <v>*</v>
      </c>
      <c r="D410" s="52" t="str">
        <f>IF('Town Data'!E406&gt;9,'Town Data'!D406,"*")</f>
        <v>*</v>
      </c>
      <c r="E410" s="53" t="str">
        <f>IF('Town Data'!G406&gt;9,'Town Data'!F406,"*")</f>
        <v>*</v>
      </c>
      <c r="F410" s="52" t="str">
        <f>IF('Town Data'!I406&gt;9,'Town Data'!H406,"*")</f>
        <v>*</v>
      </c>
      <c r="G410" s="52" t="str">
        <f>IF('Town Data'!K406&gt;9,'Town Data'!J406,"*")</f>
        <v>*</v>
      </c>
      <c r="H410" s="53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1" t="str">
        <f>IF('Town Data'!C407&gt;9,'Town Data'!B407,"*")</f>
        <v>*</v>
      </c>
      <c r="D411" s="52" t="str">
        <f>IF('Town Data'!E407&gt;9,'Town Data'!D407,"*")</f>
        <v>*</v>
      </c>
      <c r="E411" s="53" t="str">
        <f>IF('Town Data'!G407&gt;9,'Town Data'!F407,"*")</f>
        <v>*</v>
      </c>
      <c r="F411" s="52" t="str">
        <f>IF('Town Data'!I407&gt;9,'Town Data'!H407,"*")</f>
        <v>*</v>
      </c>
      <c r="G411" s="52" t="str">
        <f>IF('Town Data'!K407&gt;9,'Town Data'!J407,"*")</f>
        <v>*</v>
      </c>
      <c r="H411" s="53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1" t="str">
        <f>IF('Town Data'!C408&gt;9,'Town Data'!B408,"*")</f>
        <v>*</v>
      </c>
      <c r="D412" s="52" t="str">
        <f>IF('Town Data'!E408&gt;9,'Town Data'!D408,"*")</f>
        <v>*</v>
      </c>
      <c r="E412" s="53" t="str">
        <f>IF('Town Data'!G408&gt;9,'Town Data'!F408,"*")</f>
        <v>*</v>
      </c>
      <c r="F412" s="52" t="str">
        <f>IF('Town Data'!I408&gt;9,'Town Data'!H408,"*")</f>
        <v>*</v>
      </c>
      <c r="G412" s="52" t="str">
        <f>IF('Town Data'!K408&gt;9,'Town Data'!J408,"*")</f>
        <v>*</v>
      </c>
      <c r="H412" s="53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1" t="str">
        <f>IF('Town Data'!C409&gt;9,'Town Data'!B409,"*")</f>
        <v>*</v>
      </c>
      <c r="D413" s="52" t="str">
        <f>IF('Town Data'!E409&gt;9,'Town Data'!D409,"*")</f>
        <v>*</v>
      </c>
      <c r="E413" s="53" t="str">
        <f>IF('Town Data'!G409&gt;9,'Town Data'!F409,"*")</f>
        <v>*</v>
      </c>
      <c r="F413" s="52" t="str">
        <f>IF('Town Data'!I409&gt;9,'Town Data'!H409,"*")</f>
        <v>*</v>
      </c>
      <c r="G413" s="52" t="str">
        <f>IF('Town Data'!K409&gt;9,'Town Data'!J409,"*")</f>
        <v>*</v>
      </c>
      <c r="H413" s="53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1" t="str">
        <f>IF('Town Data'!C410&gt;9,'Town Data'!B410,"*")</f>
        <v>*</v>
      </c>
      <c r="D414" s="52" t="str">
        <f>IF('Town Data'!E410&gt;9,'Town Data'!D410,"*")</f>
        <v>*</v>
      </c>
      <c r="E414" s="53" t="str">
        <f>IF('Town Data'!G410&gt;9,'Town Data'!F410,"*")</f>
        <v>*</v>
      </c>
      <c r="F414" s="52" t="str">
        <f>IF('Town Data'!I410&gt;9,'Town Data'!H410,"*")</f>
        <v>*</v>
      </c>
      <c r="G414" s="52" t="str">
        <f>IF('Town Data'!K410&gt;9,'Town Data'!J410,"*")</f>
        <v>*</v>
      </c>
      <c r="H414" s="53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1" t="str">
        <f>IF('Town Data'!C411&gt;9,'Town Data'!B411,"*")</f>
        <v>*</v>
      </c>
      <c r="D415" s="52" t="str">
        <f>IF('Town Data'!E411&gt;9,'Town Data'!D411,"*")</f>
        <v>*</v>
      </c>
      <c r="E415" s="53" t="str">
        <f>IF('Town Data'!G411&gt;9,'Town Data'!F411,"*")</f>
        <v>*</v>
      </c>
      <c r="F415" s="52" t="str">
        <f>IF('Town Data'!I411&gt;9,'Town Data'!H411,"*")</f>
        <v>*</v>
      </c>
      <c r="G415" s="52" t="str">
        <f>IF('Town Data'!K411&gt;9,'Town Data'!J411,"*")</f>
        <v>*</v>
      </c>
      <c r="H415" s="53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1" t="str">
        <f>IF('Town Data'!C412&gt;9,'Town Data'!B412,"*")</f>
        <v>*</v>
      </c>
      <c r="D416" s="52" t="str">
        <f>IF('Town Data'!E412&gt;9,'Town Data'!D412,"*")</f>
        <v>*</v>
      </c>
      <c r="E416" s="53" t="str">
        <f>IF('Town Data'!G412&gt;9,'Town Data'!F412,"*")</f>
        <v>*</v>
      </c>
      <c r="F416" s="52" t="str">
        <f>IF('Town Data'!I412&gt;9,'Town Data'!H412,"*")</f>
        <v>*</v>
      </c>
      <c r="G416" s="52" t="str">
        <f>IF('Town Data'!K412&gt;9,'Town Data'!J412,"*")</f>
        <v>*</v>
      </c>
      <c r="H416" s="53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1" t="str">
        <f>IF('Town Data'!C413&gt;9,'Town Data'!B413,"*")</f>
        <v>*</v>
      </c>
      <c r="D417" s="52" t="str">
        <f>IF('Town Data'!E413&gt;9,'Town Data'!D413,"*")</f>
        <v>*</v>
      </c>
      <c r="E417" s="53" t="str">
        <f>IF('Town Data'!G413&gt;9,'Town Data'!F413,"*")</f>
        <v>*</v>
      </c>
      <c r="F417" s="52" t="str">
        <f>IF('Town Data'!I413&gt;9,'Town Data'!H413,"*")</f>
        <v>*</v>
      </c>
      <c r="G417" s="52" t="str">
        <f>IF('Town Data'!K413&gt;9,'Town Data'!J413,"*")</f>
        <v>*</v>
      </c>
      <c r="H417" s="53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1" t="str">
        <f>IF('Town Data'!C414&gt;9,'Town Data'!B414,"*")</f>
        <v>*</v>
      </c>
      <c r="D418" s="52" t="str">
        <f>IF('Town Data'!E414&gt;9,'Town Data'!D414,"*")</f>
        <v>*</v>
      </c>
      <c r="E418" s="53" t="str">
        <f>IF('Town Data'!G414&gt;9,'Town Data'!F414,"*")</f>
        <v>*</v>
      </c>
      <c r="F418" s="52" t="str">
        <f>IF('Town Data'!I414&gt;9,'Town Data'!H414,"*")</f>
        <v>*</v>
      </c>
      <c r="G418" s="52" t="str">
        <f>IF('Town Data'!K414&gt;9,'Town Data'!J414,"*")</f>
        <v>*</v>
      </c>
      <c r="H418" s="53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1" t="str">
        <f>IF('Town Data'!C415&gt;9,'Town Data'!B415,"*")</f>
        <v>*</v>
      </c>
      <c r="D419" s="52" t="str">
        <f>IF('Town Data'!E415&gt;9,'Town Data'!D415,"*")</f>
        <v>*</v>
      </c>
      <c r="E419" s="53" t="str">
        <f>IF('Town Data'!G415&gt;9,'Town Data'!F415,"*")</f>
        <v>*</v>
      </c>
      <c r="F419" s="52" t="str">
        <f>IF('Town Data'!I415&gt;9,'Town Data'!H415,"*")</f>
        <v>*</v>
      </c>
      <c r="G419" s="52" t="str">
        <f>IF('Town Data'!K415&gt;9,'Town Data'!J415,"*")</f>
        <v>*</v>
      </c>
      <c r="H419" s="53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1" t="str">
        <f>IF('Town Data'!C416&gt;9,'Town Data'!B416,"*")</f>
        <v>*</v>
      </c>
      <c r="D420" s="52" t="str">
        <f>IF('Town Data'!E416&gt;9,'Town Data'!D416,"*")</f>
        <v>*</v>
      </c>
      <c r="E420" s="53" t="str">
        <f>IF('Town Data'!G416&gt;9,'Town Data'!F416,"*")</f>
        <v>*</v>
      </c>
      <c r="F420" s="52" t="str">
        <f>IF('Town Data'!I416&gt;9,'Town Data'!H416,"*")</f>
        <v>*</v>
      </c>
      <c r="G420" s="52" t="str">
        <f>IF('Town Data'!K416&gt;9,'Town Data'!J416,"*")</f>
        <v>*</v>
      </c>
      <c r="H420" s="53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1" t="str">
        <f>IF('Town Data'!C417&gt;9,'Town Data'!B417,"*")</f>
        <v>*</v>
      </c>
      <c r="D421" s="52" t="str">
        <f>IF('Town Data'!E417&gt;9,'Town Data'!D417,"*")</f>
        <v>*</v>
      </c>
      <c r="E421" s="53" t="str">
        <f>IF('Town Data'!G417&gt;9,'Town Data'!F417,"*")</f>
        <v>*</v>
      </c>
      <c r="F421" s="52" t="str">
        <f>IF('Town Data'!I417&gt;9,'Town Data'!H417,"*")</f>
        <v>*</v>
      </c>
      <c r="G421" s="52" t="str">
        <f>IF('Town Data'!K417&gt;9,'Town Data'!J417,"*")</f>
        <v>*</v>
      </c>
      <c r="H421" s="53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1" t="str">
        <f>IF('Town Data'!C418&gt;9,'Town Data'!B418,"*")</f>
        <v>*</v>
      </c>
      <c r="D422" s="52" t="str">
        <f>IF('Town Data'!E418&gt;9,'Town Data'!D418,"*")</f>
        <v>*</v>
      </c>
      <c r="E422" s="53" t="str">
        <f>IF('Town Data'!G418&gt;9,'Town Data'!F418,"*")</f>
        <v>*</v>
      </c>
      <c r="F422" s="52" t="str">
        <f>IF('Town Data'!I418&gt;9,'Town Data'!H418,"*")</f>
        <v>*</v>
      </c>
      <c r="G422" s="52" t="str">
        <f>IF('Town Data'!K418&gt;9,'Town Data'!J418,"*")</f>
        <v>*</v>
      </c>
      <c r="H422" s="53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1" t="str">
        <f>IF('Town Data'!C419&gt;9,'Town Data'!B419,"*")</f>
        <v>*</v>
      </c>
      <c r="D423" s="52" t="str">
        <f>IF('Town Data'!E419&gt;9,'Town Data'!D419,"*")</f>
        <v>*</v>
      </c>
      <c r="E423" s="53" t="str">
        <f>IF('Town Data'!G419&gt;9,'Town Data'!F419,"*")</f>
        <v>*</v>
      </c>
      <c r="F423" s="52" t="str">
        <f>IF('Town Data'!I419&gt;9,'Town Data'!H419,"*")</f>
        <v>*</v>
      </c>
      <c r="G423" s="52" t="str">
        <f>IF('Town Data'!K419&gt;9,'Town Data'!J419,"*")</f>
        <v>*</v>
      </c>
      <c r="H423" s="53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1" t="str">
        <f>IF('Town Data'!C420&gt;9,'Town Data'!B420,"*")</f>
        <v>*</v>
      </c>
      <c r="D424" s="52" t="str">
        <f>IF('Town Data'!E420&gt;9,'Town Data'!D420,"*")</f>
        <v>*</v>
      </c>
      <c r="E424" s="53" t="str">
        <f>IF('Town Data'!G420&gt;9,'Town Data'!F420,"*")</f>
        <v>*</v>
      </c>
      <c r="F424" s="52" t="str">
        <f>IF('Town Data'!I420&gt;9,'Town Data'!H420,"*")</f>
        <v>*</v>
      </c>
      <c r="G424" s="52" t="str">
        <f>IF('Town Data'!K420&gt;9,'Town Data'!J420,"*")</f>
        <v>*</v>
      </c>
      <c r="H424" s="53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1" t="str">
        <f>IF('Town Data'!C421&gt;9,'Town Data'!B421,"*")</f>
        <v>*</v>
      </c>
      <c r="D425" s="52" t="str">
        <f>IF('Town Data'!E421&gt;9,'Town Data'!D421,"*")</f>
        <v>*</v>
      </c>
      <c r="E425" s="53" t="str">
        <f>IF('Town Data'!G421&gt;9,'Town Data'!F421,"*")</f>
        <v>*</v>
      </c>
      <c r="F425" s="52" t="str">
        <f>IF('Town Data'!I421&gt;9,'Town Data'!H421,"*")</f>
        <v>*</v>
      </c>
      <c r="G425" s="52" t="str">
        <f>IF('Town Data'!K421&gt;9,'Town Data'!J421,"*")</f>
        <v>*</v>
      </c>
      <c r="H425" s="53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1" t="str">
        <f>IF('Town Data'!C422&gt;9,'Town Data'!B422,"*")</f>
        <v>*</v>
      </c>
      <c r="D426" s="52" t="str">
        <f>IF('Town Data'!E422&gt;9,'Town Data'!D422,"*")</f>
        <v>*</v>
      </c>
      <c r="E426" s="53" t="str">
        <f>IF('Town Data'!G422&gt;9,'Town Data'!F422,"*")</f>
        <v>*</v>
      </c>
      <c r="F426" s="52" t="str">
        <f>IF('Town Data'!I422&gt;9,'Town Data'!H422,"*")</f>
        <v>*</v>
      </c>
      <c r="G426" s="52" t="str">
        <f>IF('Town Data'!K422&gt;9,'Town Data'!J422,"*")</f>
        <v>*</v>
      </c>
      <c r="H426" s="53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1" t="str">
        <f>IF('Town Data'!C423&gt;9,'Town Data'!B423,"*")</f>
        <v>*</v>
      </c>
      <c r="D427" s="52" t="str">
        <f>IF('Town Data'!E423&gt;9,'Town Data'!D423,"*")</f>
        <v>*</v>
      </c>
      <c r="E427" s="53" t="str">
        <f>IF('Town Data'!G423&gt;9,'Town Data'!F423,"*")</f>
        <v>*</v>
      </c>
      <c r="F427" s="52" t="str">
        <f>IF('Town Data'!I423&gt;9,'Town Data'!H423,"*")</f>
        <v>*</v>
      </c>
      <c r="G427" s="52" t="str">
        <f>IF('Town Data'!K423&gt;9,'Town Data'!J423,"*")</f>
        <v>*</v>
      </c>
      <c r="H427" s="53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1" t="str">
        <f>IF('Town Data'!C424&gt;9,'Town Data'!B424,"*")</f>
        <v>*</v>
      </c>
      <c r="D428" s="52" t="str">
        <f>IF('Town Data'!E424&gt;9,'Town Data'!D424,"*")</f>
        <v>*</v>
      </c>
      <c r="E428" s="53" t="str">
        <f>IF('Town Data'!G424&gt;9,'Town Data'!F424,"*")</f>
        <v>*</v>
      </c>
      <c r="F428" s="52" t="str">
        <f>IF('Town Data'!I424&gt;9,'Town Data'!H424,"*")</f>
        <v>*</v>
      </c>
      <c r="G428" s="52" t="str">
        <f>IF('Town Data'!K424&gt;9,'Town Data'!J424,"*")</f>
        <v>*</v>
      </c>
      <c r="H428" s="53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1" t="str">
        <f>IF('Town Data'!C425&gt;9,'Town Data'!B425,"*")</f>
        <v>*</v>
      </c>
      <c r="D429" s="52" t="str">
        <f>IF('Town Data'!E425&gt;9,'Town Data'!D425,"*")</f>
        <v>*</v>
      </c>
      <c r="E429" s="53" t="str">
        <f>IF('Town Data'!G425&gt;9,'Town Data'!F425,"*")</f>
        <v>*</v>
      </c>
      <c r="F429" s="52" t="str">
        <f>IF('Town Data'!I425&gt;9,'Town Data'!H425,"*")</f>
        <v>*</v>
      </c>
      <c r="G429" s="52" t="str">
        <f>IF('Town Data'!K425&gt;9,'Town Data'!J425,"*")</f>
        <v>*</v>
      </c>
      <c r="H429" s="53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1" t="str">
        <f>IF('Town Data'!C426&gt;9,'Town Data'!B426,"*")</f>
        <v>*</v>
      </c>
      <c r="D430" s="52" t="str">
        <f>IF('Town Data'!E426&gt;9,'Town Data'!D426,"*")</f>
        <v>*</v>
      </c>
      <c r="E430" s="53" t="str">
        <f>IF('Town Data'!G426&gt;9,'Town Data'!F426,"*")</f>
        <v>*</v>
      </c>
      <c r="F430" s="52" t="str">
        <f>IF('Town Data'!I426&gt;9,'Town Data'!H426,"*")</f>
        <v>*</v>
      </c>
      <c r="G430" s="52" t="str">
        <f>IF('Town Data'!K426&gt;9,'Town Data'!J426,"*")</f>
        <v>*</v>
      </c>
      <c r="H430" s="53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1" t="str">
        <f>IF('Town Data'!C427&gt;9,'Town Data'!B427,"*")</f>
        <v>*</v>
      </c>
      <c r="D431" s="52" t="str">
        <f>IF('Town Data'!E427&gt;9,'Town Data'!D427,"*")</f>
        <v>*</v>
      </c>
      <c r="E431" s="53" t="str">
        <f>IF('Town Data'!G427&gt;9,'Town Data'!F427,"*")</f>
        <v>*</v>
      </c>
      <c r="F431" s="52" t="str">
        <f>IF('Town Data'!I427&gt;9,'Town Data'!H427,"*")</f>
        <v>*</v>
      </c>
      <c r="G431" s="52" t="str">
        <f>IF('Town Data'!K427&gt;9,'Town Data'!J427,"*")</f>
        <v>*</v>
      </c>
      <c r="H431" s="53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1" t="str">
        <f>IF('Town Data'!C428&gt;9,'Town Data'!B428,"*")</f>
        <v>*</v>
      </c>
      <c r="D432" s="52" t="str">
        <f>IF('Town Data'!E428&gt;9,'Town Data'!D428,"*")</f>
        <v>*</v>
      </c>
      <c r="E432" s="53" t="str">
        <f>IF('Town Data'!G428&gt;9,'Town Data'!F428,"*")</f>
        <v>*</v>
      </c>
      <c r="F432" s="52" t="str">
        <f>IF('Town Data'!I428&gt;9,'Town Data'!H428,"*")</f>
        <v>*</v>
      </c>
      <c r="G432" s="52" t="str">
        <f>IF('Town Data'!K428&gt;9,'Town Data'!J428,"*")</f>
        <v>*</v>
      </c>
      <c r="H432" s="53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1" t="str">
        <f>IF('Town Data'!C429&gt;9,'Town Data'!B429,"*")</f>
        <v>*</v>
      </c>
      <c r="D433" s="52" t="str">
        <f>IF('Town Data'!E429&gt;9,'Town Data'!D429,"*")</f>
        <v>*</v>
      </c>
      <c r="E433" s="53" t="str">
        <f>IF('Town Data'!G429&gt;9,'Town Data'!F429,"*")</f>
        <v>*</v>
      </c>
      <c r="F433" s="52" t="str">
        <f>IF('Town Data'!I429&gt;9,'Town Data'!H429,"*")</f>
        <v>*</v>
      </c>
      <c r="G433" s="52" t="str">
        <f>IF('Town Data'!K429&gt;9,'Town Data'!J429,"*")</f>
        <v>*</v>
      </c>
      <c r="H433" s="53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1" t="str">
        <f>IF('Town Data'!C430&gt;9,'Town Data'!B430,"*")</f>
        <v>*</v>
      </c>
      <c r="D434" s="52" t="str">
        <f>IF('Town Data'!E430&gt;9,'Town Data'!D430,"*")</f>
        <v>*</v>
      </c>
      <c r="E434" s="53" t="str">
        <f>IF('Town Data'!G430&gt;9,'Town Data'!F430,"*")</f>
        <v>*</v>
      </c>
      <c r="F434" s="52" t="str">
        <f>IF('Town Data'!I430&gt;9,'Town Data'!H430,"*")</f>
        <v>*</v>
      </c>
      <c r="G434" s="52" t="str">
        <f>IF('Town Data'!K430&gt;9,'Town Data'!J430,"*")</f>
        <v>*</v>
      </c>
      <c r="H434" s="53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1" t="str">
        <f>IF('Town Data'!C431&gt;9,'Town Data'!B431,"*")</f>
        <v>*</v>
      </c>
      <c r="D435" s="52" t="str">
        <f>IF('Town Data'!E431&gt;9,'Town Data'!D431,"*")</f>
        <v>*</v>
      </c>
      <c r="E435" s="53" t="str">
        <f>IF('Town Data'!G431&gt;9,'Town Data'!F431,"*")</f>
        <v>*</v>
      </c>
      <c r="F435" s="52" t="str">
        <f>IF('Town Data'!I431&gt;9,'Town Data'!H431,"*")</f>
        <v>*</v>
      </c>
      <c r="G435" s="52" t="str">
        <f>IF('Town Data'!K431&gt;9,'Town Data'!J431,"*")</f>
        <v>*</v>
      </c>
      <c r="H435" s="53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1" t="str">
        <f>IF('Town Data'!C432&gt;9,'Town Data'!B432,"*")</f>
        <v>*</v>
      </c>
      <c r="D436" s="52" t="str">
        <f>IF('Town Data'!E432&gt;9,'Town Data'!D432,"*")</f>
        <v>*</v>
      </c>
      <c r="E436" s="53" t="str">
        <f>IF('Town Data'!G432&gt;9,'Town Data'!F432,"*")</f>
        <v>*</v>
      </c>
      <c r="F436" s="52" t="str">
        <f>IF('Town Data'!I432&gt;9,'Town Data'!H432,"*")</f>
        <v>*</v>
      </c>
      <c r="G436" s="52" t="str">
        <f>IF('Town Data'!K432&gt;9,'Town Data'!J432,"*")</f>
        <v>*</v>
      </c>
      <c r="H436" s="53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1" t="str">
        <f>IF('Town Data'!C433&gt;9,'Town Data'!B433,"*")</f>
        <v>*</v>
      </c>
      <c r="D437" s="52" t="str">
        <f>IF('Town Data'!E433&gt;9,'Town Data'!D433,"*")</f>
        <v>*</v>
      </c>
      <c r="E437" s="53" t="str">
        <f>IF('Town Data'!G433&gt;9,'Town Data'!F433,"*")</f>
        <v>*</v>
      </c>
      <c r="F437" s="52" t="str">
        <f>IF('Town Data'!I433&gt;9,'Town Data'!H433,"*")</f>
        <v>*</v>
      </c>
      <c r="G437" s="52" t="str">
        <f>IF('Town Data'!K433&gt;9,'Town Data'!J433,"*")</f>
        <v>*</v>
      </c>
      <c r="H437" s="53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1" t="str">
        <f>IF('Town Data'!C434&gt;9,'Town Data'!B434,"*")</f>
        <v>*</v>
      </c>
      <c r="D438" s="52" t="str">
        <f>IF('Town Data'!E434&gt;9,'Town Data'!D434,"*")</f>
        <v>*</v>
      </c>
      <c r="E438" s="53" t="str">
        <f>IF('Town Data'!G434&gt;9,'Town Data'!F434,"*")</f>
        <v>*</v>
      </c>
      <c r="F438" s="52" t="str">
        <f>IF('Town Data'!I434&gt;9,'Town Data'!H434,"*")</f>
        <v>*</v>
      </c>
      <c r="G438" s="52" t="str">
        <f>IF('Town Data'!K434&gt;9,'Town Data'!J434,"*")</f>
        <v>*</v>
      </c>
      <c r="H438" s="53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1" t="str">
        <f>IF('Town Data'!C435&gt;9,'Town Data'!B435,"*")</f>
        <v>*</v>
      </c>
      <c r="D439" s="52" t="str">
        <f>IF('Town Data'!E435&gt;9,'Town Data'!D435,"*")</f>
        <v>*</v>
      </c>
      <c r="E439" s="53" t="str">
        <f>IF('Town Data'!G435&gt;9,'Town Data'!F435,"*")</f>
        <v>*</v>
      </c>
      <c r="F439" s="52" t="str">
        <f>IF('Town Data'!I435&gt;9,'Town Data'!H435,"*")</f>
        <v>*</v>
      </c>
      <c r="G439" s="52" t="str">
        <f>IF('Town Data'!K435&gt;9,'Town Data'!J435,"*")</f>
        <v>*</v>
      </c>
      <c r="H439" s="53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1" t="str">
        <f>IF('Town Data'!C436&gt;9,'Town Data'!B436,"*")</f>
        <v>*</v>
      </c>
      <c r="D440" s="52" t="str">
        <f>IF('Town Data'!E436&gt;9,'Town Data'!D436,"*")</f>
        <v>*</v>
      </c>
      <c r="E440" s="53" t="str">
        <f>IF('Town Data'!G436&gt;9,'Town Data'!F436,"*")</f>
        <v>*</v>
      </c>
      <c r="F440" s="52" t="str">
        <f>IF('Town Data'!I436&gt;9,'Town Data'!H436,"*")</f>
        <v>*</v>
      </c>
      <c r="G440" s="52" t="str">
        <f>IF('Town Data'!K436&gt;9,'Town Data'!J436,"*")</f>
        <v>*</v>
      </c>
      <c r="H440" s="53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1" t="str">
        <f>IF('Town Data'!C437&gt;9,'Town Data'!B437,"*")</f>
        <v>*</v>
      </c>
      <c r="D441" s="52" t="str">
        <f>IF('Town Data'!E437&gt;9,'Town Data'!D437,"*")</f>
        <v>*</v>
      </c>
      <c r="E441" s="53" t="str">
        <f>IF('Town Data'!G437&gt;9,'Town Data'!F437,"*")</f>
        <v>*</v>
      </c>
      <c r="F441" s="52" t="str">
        <f>IF('Town Data'!I437&gt;9,'Town Data'!H437,"*")</f>
        <v>*</v>
      </c>
      <c r="G441" s="52" t="str">
        <f>IF('Town Data'!K437&gt;9,'Town Data'!J437,"*")</f>
        <v>*</v>
      </c>
      <c r="H441" s="53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1" t="str">
        <f>IF('Town Data'!C438&gt;9,'Town Data'!B438,"*")</f>
        <v>*</v>
      </c>
      <c r="D442" s="52" t="str">
        <f>IF('Town Data'!E438&gt;9,'Town Data'!D438,"*")</f>
        <v>*</v>
      </c>
      <c r="E442" s="53" t="str">
        <f>IF('Town Data'!G438&gt;9,'Town Data'!F438,"*")</f>
        <v>*</v>
      </c>
      <c r="F442" s="52" t="str">
        <f>IF('Town Data'!I438&gt;9,'Town Data'!H438,"*")</f>
        <v>*</v>
      </c>
      <c r="G442" s="52" t="str">
        <f>IF('Town Data'!K438&gt;9,'Town Data'!J438,"*")</f>
        <v>*</v>
      </c>
      <c r="H442" s="53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1" t="str">
        <f>IF('Town Data'!C439&gt;9,'Town Data'!B439,"*")</f>
        <v>*</v>
      </c>
      <c r="D443" s="52" t="str">
        <f>IF('Town Data'!E439&gt;9,'Town Data'!D439,"*")</f>
        <v>*</v>
      </c>
      <c r="E443" s="53" t="str">
        <f>IF('Town Data'!G439&gt;9,'Town Data'!F439,"*")</f>
        <v>*</v>
      </c>
      <c r="F443" s="52" t="str">
        <f>IF('Town Data'!I439&gt;9,'Town Data'!H439,"*")</f>
        <v>*</v>
      </c>
      <c r="G443" s="52" t="str">
        <f>IF('Town Data'!K439&gt;9,'Town Data'!J439,"*")</f>
        <v>*</v>
      </c>
      <c r="H443" s="53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1" t="str">
        <f>IF('Town Data'!C440&gt;9,'Town Data'!B440,"*")</f>
        <v>*</v>
      </c>
      <c r="D444" s="52" t="str">
        <f>IF('Town Data'!E440&gt;9,'Town Data'!D440,"*")</f>
        <v>*</v>
      </c>
      <c r="E444" s="53" t="str">
        <f>IF('Town Data'!G440&gt;9,'Town Data'!F440,"*")</f>
        <v>*</v>
      </c>
      <c r="F444" s="52" t="str">
        <f>IF('Town Data'!I440&gt;9,'Town Data'!H440,"*")</f>
        <v>*</v>
      </c>
      <c r="G444" s="52" t="str">
        <f>IF('Town Data'!K440&gt;9,'Town Data'!J440,"*")</f>
        <v>*</v>
      </c>
      <c r="H444" s="53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1" t="str">
        <f>IF('Town Data'!C441&gt;9,'Town Data'!B441,"*")</f>
        <v>*</v>
      </c>
      <c r="D445" s="52" t="str">
        <f>IF('Town Data'!E441&gt;9,'Town Data'!D441,"*")</f>
        <v>*</v>
      </c>
      <c r="E445" s="53" t="str">
        <f>IF('Town Data'!G441&gt;9,'Town Data'!F441,"*")</f>
        <v>*</v>
      </c>
      <c r="F445" s="52" t="str">
        <f>IF('Town Data'!I441&gt;9,'Town Data'!H441,"*")</f>
        <v>*</v>
      </c>
      <c r="G445" s="52" t="str">
        <f>IF('Town Data'!K441&gt;9,'Town Data'!J441,"*")</f>
        <v>*</v>
      </c>
      <c r="H445" s="53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1" t="str">
        <f>IF('Town Data'!C442&gt;9,'Town Data'!B442,"*")</f>
        <v>*</v>
      </c>
      <c r="D446" s="52" t="str">
        <f>IF('Town Data'!E442&gt;9,'Town Data'!D442,"*")</f>
        <v>*</v>
      </c>
      <c r="E446" s="53" t="str">
        <f>IF('Town Data'!G442&gt;9,'Town Data'!F442,"*")</f>
        <v>*</v>
      </c>
      <c r="F446" s="52" t="str">
        <f>IF('Town Data'!I442&gt;9,'Town Data'!H442,"*")</f>
        <v>*</v>
      </c>
      <c r="G446" s="52" t="str">
        <f>IF('Town Data'!K442&gt;9,'Town Data'!J442,"*")</f>
        <v>*</v>
      </c>
      <c r="H446" s="53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1" t="str">
        <f>IF('Town Data'!C443&gt;9,'Town Data'!B443,"*")</f>
        <v>*</v>
      </c>
      <c r="D447" s="52" t="str">
        <f>IF('Town Data'!E443&gt;9,'Town Data'!D443,"*")</f>
        <v>*</v>
      </c>
      <c r="E447" s="53" t="str">
        <f>IF('Town Data'!G443&gt;9,'Town Data'!F443,"*")</f>
        <v>*</v>
      </c>
      <c r="F447" s="52" t="str">
        <f>IF('Town Data'!I443&gt;9,'Town Data'!H443,"*")</f>
        <v>*</v>
      </c>
      <c r="G447" s="52" t="str">
        <f>IF('Town Data'!K443&gt;9,'Town Data'!J443,"*")</f>
        <v>*</v>
      </c>
      <c r="H447" s="53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1" t="str">
        <f>IF('Town Data'!C444&gt;9,'Town Data'!B444,"*")</f>
        <v>*</v>
      </c>
      <c r="D448" s="52" t="str">
        <f>IF('Town Data'!E444&gt;9,'Town Data'!D444,"*")</f>
        <v>*</v>
      </c>
      <c r="E448" s="53" t="str">
        <f>IF('Town Data'!G444&gt;9,'Town Data'!F444,"*")</f>
        <v>*</v>
      </c>
      <c r="F448" s="52" t="str">
        <f>IF('Town Data'!I444&gt;9,'Town Data'!H444,"*")</f>
        <v>*</v>
      </c>
      <c r="G448" s="52" t="str">
        <f>IF('Town Data'!K444&gt;9,'Town Data'!J444,"*")</f>
        <v>*</v>
      </c>
      <c r="H448" s="53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1" t="str">
        <f>IF('Town Data'!C445&gt;9,'Town Data'!B445,"*")</f>
        <v>*</v>
      </c>
      <c r="D449" s="52" t="str">
        <f>IF('Town Data'!E445&gt;9,'Town Data'!D445,"*")</f>
        <v>*</v>
      </c>
      <c r="E449" s="53" t="str">
        <f>IF('Town Data'!G445&gt;9,'Town Data'!F445,"*")</f>
        <v>*</v>
      </c>
      <c r="F449" s="52" t="str">
        <f>IF('Town Data'!I445&gt;9,'Town Data'!H445,"*")</f>
        <v>*</v>
      </c>
      <c r="G449" s="52" t="str">
        <f>IF('Town Data'!K445&gt;9,'Town Data'!J445,"*")</f>
        <v>*</v>
      </c>
      <c r="H449" s="53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1" t="str">
        <f>IF('Town Data'!C446&gt;9,'Town Data'!B446,"*")</f>
        <v>*</v>
      </c>
      <c r="D450" s="52" t="str">
        <f>IF('Town Data'!E446&gt;9,'Town Data'!D446,"*")</f>
        <v>*</v>
      </c>
      <c r="E450" s="53" t="str">
        <f>IF('Town Data'!G446&gt;9,'Town Data'!F446,"*")</f>
        <v>*</v>
      </c>
      <c r="F450" s="52" t="str">
        <f>IF('Town Data'!I446&gt;9,'Town Data'!H446,"*")</f>
        <v>*</v>
      </c>
      <c r="G450" s="52" t="str">
        <f>IF('Town Data'!K446&gt;9,'Town Data'!J446,"*")</f>
        <v>*</v>
      </c>
      <c r="H450" s="53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1" t="str">
        <f>IF('Town Data'!C447&gt;9,'Town Data'!B447,"*")</f>
        <v>*</v>
      </c>
      <c r="D451" s="52" t="str">
        <f>IF('Town Data'!E447&gt;9,'Town Data'!D447,"*")</f>
        <v>*</v>
      </c>
      <c r="E451" s="53" t="str">
        <f>IF('Town Data'!G447&gt;9,'Town Data'!F447,"*")</f>
        <v>*</v>
      </c>
      <c r="F451" s="52" t="str">
        <f>IF('Town Data'!I447&gt;9,'Town Data'!H447,"*")</f>
        <v>*</v>
      </c>
      <c r="G451" s="52" t="str">
        <f>IF('Town Data'!K447&gt;9,'Town Data'!J447,"*")</f>
        <v>*</v>
      </c>
      <c r="H451" s="53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1" t="str">
        <f>IF('Town Data'!C448&gt;9,'Town Data'!B448,"*")</f>
        <v>*</v>
      </c>
      <c r="D452" s="52" t="str">
        <f>IF('Town Data'!E448&gt;9,'Town Data'!D448,"*")</f>
        <v>*</v>
      </c>
      <c r="E452" s="53" t="str">
        <f>IF('Town Data'!G448&gt;9,'Town Data'!F448,"*")</f>
        <v>*</v>
      </c>
      <c r="F452" s="52" t="str">
        <f>IF('Town Data'!I448&gt;9,'Town Data'!H448,"*")</f>
        <v>*</v>
      </c>
      <c r="G452" s="52" t="str">
        <f>IF('Town Data'!K448&gt;9,'Town Data'!J448,"*")</f>
        <v>*</v>
      </c>
      <c r="H452" s="53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1" t="str">
        <f>IF('Town Data'!C449&gt;9,'Town Data'!B449,"*")</f>
        <v>*</v>
      </c>
      <c r="D453" s="52" t="str">
        <f>IF('Town Data'!E449&gt;9,'Town Data'!D449,"*")</f>
        <v>*</v>
      </c>
      <c r="E453" s="53" t="str">
        <f>IF('Town Data'!G449&gt;9,'Town Data'!F449,"*")</f>
        <v>*</v>
      </c>
      <c r="F453" s="52" t="str">
        <f>IF('Town Data'!I449&gt;9,'Town Data'!H449,"*")</f>
        <v>*</v>
      </c>
      <c r="G453" s="52" t="str">
        <f>IF('Town Data'!K449&gt;9,'Town Data'!J449,"*")</f>
        <v>*</v>
      </c>
      <c r="H453" s="53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1" t="str">
        <f>IF('Town Data'!C450&gt;9,'Town Data'!B450,"*")</f>
        <v>*</v>
      </c>
      <c r="D454" s="52" t="str">
        <f>IF('Town Data'!E450&gt;9,'Town Data'!D450,"*")</f>
        <v>*</v>
      </c>
      <c r="E454" s="53" t="str">
        <f>IF('Town Data'!G450&gt;9,'Town Data'!F450,"*")</f>
        <v>*</v>
      </c>
      <c r="F454" s="52" t="str">
        <f>IF('Town Data'!I450&gt;9,'Town Data'!H450,"*")</f>
        <v>*</v>
      </c>
      <c r="G454" s="52" t="str">
        <f>IF('Town Data'!K450&gt;9,'Town Data'!J450,"*")</f>
        <v>*</v>
      </c>
      <c r="H454" s="53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1" t="str">
        <f>IF('Town Data'!C451&gt;9,'Town Data'!B451,"*")</f>
        <v>*</v>
      </c>
      <c r="D455" s="52" t="str">
        <f>IF('Town Data'!E451&gt;9,'Town Data'!D451,"*")</f>
        <v>*</v>
      </c>
      <c r="E455" s="53" t="str">
        <f>IF('Town Data'!G451&gt;9,'Town Data'!F451,"*")</f>
        <v>*</v>
      </c>
      <c r="F455" s="52" t="str">
        <f>IF('Town Data'!I451&gt;9,'Town Data'!H451,"*")</f>
        <v>*</v>
      </c>
      <c r="G455" s="52" t="str">
        <f>IF('Town Data'!K451&gt;9,'Town Data'!J451,"*")</f>
        <v>*</v>
      </c>
      <c r="H455" s="53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1" t="str">
        <f>IF('Town Data'!C452&gt;9,'Town Data'!B452,"*")</f>
        <v>*</v>
      </c>
      <c r="D456" s="52" t="str">
        <f>IF('Town Data'!E452&gt;9,'Town Data'!D452,"*")</f>
        <v>*</v>
      </c>
      <c r="E456" s="53" t="str">
        <f>IF('Town Data'!G452&gt;9,'Town Data'!F452,"*")</f>
        <v>*</v>
      </c>
      <c r="F456" s="52" t="str">
        <f>IF('Town Data'!I452&gt;9,'Town Data'!H452,"*")</f>
        <v>*</v>
      </c>
      <c r="G456" s="52" t="str">
        <f>IF('Town Data'!K452&gt;9,'Town Data'!J452,"*")</f>
        <v>*</v>
      </c>
      <c r="H456" s="53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1" t="str">
        <f>IF('Town Data'!C453&gt;9,'Town Data'!B453,"*")</f>
        <v>*</v>
      </c>
      <c r="D457" s="52" t="str">
        <f>IF('Town Data'!E453&gt;9,'Town Data'!D453,"*")</f>
        <v>*</v>
      </c>
      <c r="E457" s="53" t="str">
        <f>IF('Town Data'!G453&gt;9,'Town Data'!F453,"*")</f>
        <v>*</v>
      </c>
      <c r="F457" s="52" t="str">
        <f>IF('Town Data'!I453&gt;9,'Town Data'!H453,"*")</f>
        <v>*</v>
      </c>
      <c r="G457" s="52" t="str">
        <f>IF('Town Data'!K453&gt;9,'Town Data'!J453,"*")</f>
        <v>*</v>
      </c>
      <c r="H457" s="53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1" t="str">
        <f>IF('Town Data'!C454&gt;9,'Town Data'!B454,"*")</f>
        <v>*</v>
      </c>
      <c r="D458" s="52" t="str">
        <f>IF('Town Data'!E454&gt;9,'Town Data'!D454,"*")</f>
        <v>*</v>
      </c>
      <c r="E458" s="53" t="str">
        <f>IF('Town Data'!G454&gt;9,'Town Data'!F454,"*")</f>
        <v>*</v>
      </c>
      <c r="F458" s="52" t="str">
        <f>IF('Town Data'!I454&gt;9,'Town Data'!H454,"*")</f>
        <v>*</v>
      </c>
      <c r="G458" s="52" t="str">
        <f>IF('Town Data'!K454&gt;9,'Town Data'!J454,"*")</f>
        <v>*</v>
      </c>
      <c r="H458" s="53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1" t="str">
        <f>IF('Town Data'!C455&gt;9,'Town Data'!B455,"*")</f>
        <v>*</v>
      </c>
      <c r="D459" s="52" t="str">
        <f>IF('Town Data'!E455&gt;9,'Town Data'!D455,"*")</f>
        <v>*</v>
      </c>
      <c r="E459" s="53" t="str">
        <f>IF('Town Data'!G455&gt;9,'Town Data'!F455,"*")</f>
        <v>*</v>
      </c>
      <c r="F459" s="52" t="str">
        <f>IF('Town Data'!I455&gt;9,'Town Data'!H455,"*")</f>
        <v>*</v>
      </c>
      <c r="G459" s="52" t="str">
        <f>IF('Town Data'!K455&gt;9,'Town Data'!J455,"*")</f>
        <v>*</v>
      </c>
      <c r="H459" s="53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1" t="str">
        <f>IF('Town Data'!C456&gt;9,'Town Data'!B456,"*")</f>
        <v>*</v>
      </c>
      <c r="D460" s="52" t="str">
        <f>IF('Town Data'!E456&gt;9,'Town Data'!D456,"*")</f>
        <v>*</v>
      </c>
      <c r="E460" s="53" t="str">
        <f>IF('Town Data'!G456&gt;9,'Town Data'!F456,"*")</f>
        <v>*</v>
      </c>
      <c r="F460" s="52" t="str">
        <f>IF('Town Data'!I456&gt;9,'Town Data'!H456,"*")</f>
        <v>*</v>
      </c>
      <c r="G460" s="52" t="str">
        <f>IF('Town Data'!K456&gt;9,'Town Data'!J456,"*")</f>
        <v>*</v>
      </c>
      <c r="H460" s="53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1" t="str">
        <f>IF('Town Data'!C457&gt;9,'Town Data'!B457,"*")</f>
        <v>*</v>
      </c>
      <c r="D461" s="52" t="str">
        <f>IF('Town Data'!E457&gt;9,'Town Data'!D457,"*")</f>
        <v>*</v>
      </c>
      <c r="E461" s="53" t="str">
        <f>IF('Town Data'!G457&gt;9,'Town Data'!F457,"*")</f>
        <v>*</v>
      </c>
      <c r="F461" s="52" t="str">
        <f>IF('Town Data'!I457&gt;9,'Town Data'!H457,"*")</f>
        <v>*</v>
      </c>
      <c r="G461" s="52" t="str">
        <f>IF('Town Data'!K457&gt;9,'Town Data'!J457,"*")</f>
        <v>*</v>
      </c>
      <c r="H461" s="53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1" t="str">
        <f>IF('Town Data'!C458&gt;9,'Town Data'!B458,"*")</f>
        <v>*</v>
      </c>
      <c r="D462" s="52" t="str">
        <f>IF('Town Data'!E458&gt;9,'Town Data'!D458,"*")</f>
        <v>*</v>
      </c>
      <c r="E462" s="53" t="str">
        <f>IF('Town Data'!G458&gt;9,'Town Data'!F458,"*")</f>
        <v>*</v>
      </c>
      <c r="F462" s="52" t="str">
        <f>IF('Town Data'!I458&gt;9,'Town Data'!H458,"*")</f>
        <v>*</v>
      </c>
      <c r="G462" s="52" t="str">
        <f>IF('Town Data'!K458&gt;9,'Town Data'!J458,"*")</f>
        <v>*</v>
      </c>
      <c r="H462" s="53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1" t="str">
        <f>IF('Town Data'!C459&gt;9,'Town Data'!B459,"*")</f>
        <v>*</v>
      </c>
      <c r="D463" s="52" t="str">
        <f>IF('Town Data'!E459&gt;9,'Town Data'!D459,"*")</f>
        <v>*</v>
      </c>
      <c r="E463" s="53" t="str">
        <f>IF('Town Data'!G459&gt;9,'Town Data'!F459,"*")</f>
        <v>*</v>
      </c>
      <c r="F463" s="52" t="str">
        <f>IF('Town Data'!I459&gt;9,'Town Data'!H459,"*")</f>
        <v>*</v>
      </c>
      <c r="G463" s="52" t="str">
        <f>IF('Town Data'!K459&gt;9,'Town Data'!J459,"*")</f>
        <v>*</v>
      </c>
      <c r="H463" s="53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1" t="str">
        <f>IF('Town Data'!C460&gt;9,'Town Data'!B460,"*")</f>
        <v>*</v>
      </c>
      <c r="D464" s="52" t="str">
        <f>IF('Town Data'!E460&gt;9,'Town Data'!D460,"*")</f>
        <v>*</v>
      </c>
      <c r="E464" s="53" t="str">
        <f>IF('Town Data'!G460&gt;9,'Town Data'!F460,"*")</f>
        <v>*</v>
      </c>
      <c r="F464" s="52" t="str">
        <f>IF('Town Data'!I460&gt;9,'Town Data'!H460,"*")</f>
        <v>*</v>
      </c>
      <c r="G464" s="52" t="str">
        <f>IF('Town Data'!K460&gt;9,'Town Data'!J460,"*")</f>
        <v>*</v>
      </c>
      <c r="H464" s="53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1" t="str">
        <f>IF('Town Data'!C461&gt;9,'Town Data'!B461,"*")</f>
        <v>*</v>
      </c>
      <c r="D465" s="52" t="str">
        <f>IF('Town Data'!E461&gt;9,'Town Data'!D461,"*")</f>
        <v>*</v>
      </c>
      <c r="E465" s="53" t="str">
        <f>IF('Town Data'!G461&gt;9,'Town Data'!F461,"*")</f>
        <v>*</v>
      </c>
      <c r="F465" s="52" t="str">
        <f>IF('Town Data'!I461&gt;9,'Town Data'!H461,"*")</f>
        <v>*</v>
      </c>
      <c r="G465" s="52" t="str">
        <f>IF('Town Data'!K461&gt;9,'Town Data'!J461,"*")</f>
        <v>*</v>
      </c>
      <c r="H465" s="53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1" t="str">
        <f>IF('Town Data'!C462&gt;9,'Town Data'!B462,"*")</f>
        <v>*</v>
      </c>
      <c r="D466" s="52" t="str">
        <f>IF('Town Data'!E462&gt;9,'Town Data'!D462,"*")</f>
        <v>*</v>
      </c>
      <c r="E466" s="53" t="str">
        <f>IF('Town Data'!G462&gt;9,'Town Data'!F462,"*")</f>
        <v>*</v>
      </c>
      <c r="F466" s="52" t="str">
        <f>IF('Town Data'!I462&gt;9,'Town Data'!H462,"*")</f>
        <v>*</v>
      </c>
      <c r="G466" s="52" t="str">
        <f>IF('Town Data'!K462&gt;9,'Town Data'!J462,"*")</f>
        <v>*</v>
      </c>
      <c r="H466" s="53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1" t="str">
        <f>IF('Town Data'!C463&gt;9,'Town Data'!B463,"*")</f>
        <v>*</v>
      </c>
      <c r="D467" s="52" t="str">
        <f>IF('Town Data'!E463&gt;9,'Town Data'!D463,"*")</f>
        <v>*</v>
      </c>
      <c r="E467" s="53" t="str">
        <f>IF('Town Data'!G463&gt;9,'Town Data'!F463,"*")</f>
        <v>*</v>
      </c>
      <c r="F467" s="52" t="str">
        <f>IF('Town Data'!I463&gt;9,'Town Data'!H463,"*")</f>
        <v>*</v>
      </c>
      <c r="G467" s="52" t="str">
        <f>IF('Town Data'!K463&gt;9,'Town Data'!J463,"*")</f>
        <v>*</v>
      </c>
      <c r="H467" s="53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1" t="str">
        <f>IF('Town Data'!C464&gt;9,'Town Data'!B464,"*")</f>
        <v>*</v>
      </c>
      <c r="D468" s="52" t="str">
        <f>IF('Town Data'!E464&gt;9,'Town Data'!D464,"*")</f>
        <v>*</v>
      </c>
      <c r="E468" s="53" t="str">
        <f>IF('Town Data'!G464&gt;9,'Town Data'!F464,"*")</f>
        <v>*</v>
      </c>
      <c r="F468" s="52" t="str">
        <f>IF('Town Data'!I464&gt;9,'Town Data'!H464,"*")</f>
        <v>*</v>
      </c>
      <c r="G468" s="52" t="str">
        <f>IF('Town Data'!K464&gt;9,'Town Data'!J464,"*")</f>
        <v>*</v>
      </c>
      <c r="H468" s="53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1" t="str">
        <f>IF('Town Data'!C465&gt;9,'Town Data'!B465,"*")</f>
        <v>*</v>
      </c>
      <c r="D469" s="52" t="str">
        <f>IF('Town Data'!E465&gt;9,'Town Data'!D465,"*")</f>
        <v>*</v>
      </c>
      <c r="E469" s="53" t="str">
        <f>IF('Town Data'!G465&gt;9,'Town Data'!F465,"*")</f>
        <v>*</v>
      </c>
      <c r="F469" s="52" t="str">
        <f>IF('Town Data'!I465&gt;9,'Town Data'!H465,"*")</f>
        <v>*</v>
      </c>
      <c r="G469" s="52" t="str">
        <f>IF('Town Data'!K465&gt;9,'Town Data'!J465,"*")</f>
        <v>*</v>
      </c>
      <c r="H469" s="53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1" t="str">
        <f>IF('Town Data'!C466&gt;9,'Town Data'!B466,"*")</f>
        <v>*</v>
      </c>
      <c r="D470" s="52" t="str">
        <f>IF('Town Data'!E466&gt;9,'Town Data'!D466,"*")</f>
        <v>*</v>
      </c>
      <c r="E470" s="53" t="str">
        <f>IF('Town Data'!G466&gt;9,'Town Data'!F466,"*")</f>
        <v>*</v>
      </c>
      <c r="F470" s="52" t="str">
        <f>IF('Town Data'!I466&gt;9,'Town Data'!H466,"*")</f>
        <v>*</v>
      </c>
      <c r="G470" s="52" t="str">
        <f>IF('Town Data'!K466&gt;9,'Town Data'!J466,"*")</f>
        <v>*</v>
      </c>
      <c r="H470" s="53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1" t="str">
        <f>IF('Town Data'!C467&gt;9,'Town Data'!B467,"*")</f>
        <v>*</v>
      </c>
      <c r="D471" s="52" t="str">
        <f>IF('Town Data'!E467&gt;9,'Town Data'!D467,"*")</f>
        <v>*</v>
      </c>
      <c r="E471" s="53" t="str">
        <f>IF('Town Data'!G467&gt;9,'Town Data'!F467,"*")</f>
        <v>*</v>
      </c>
      <c r="F471" s="52" t="str">
        <f>IF('Town Data'!I467&gt;9,'Town Data'!H467,"*")</f>
        <v>*</v>
      </c>
      <c r="G471" s="52" t="str">
        <f>IF('Town Data'!K467&gt;9,'Town Data'!J467,"*")</f>
        <v>*</v>
      </c>
      <c r="H471" s="53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1" t="str">
        <f>IF('Town Data'!C468&gt;9,'Town Data'!B468,"*")</f>
        <v>*</v>
      </c>
      <c r="D472" s="52" t="str">
        <f>IF('Town Data'!E468&gt;9,'Town Data'!D468,"*")</f>
        <v>*</v>
      </c>
      <c r="E472" s="53" t="str">
        <f>IF('Town Data'!G468&gt;9,'Town Data'!F468,"*")</f>
        <v>*</v>
      </c>
      <c r="F472" s="52" t="str">
        <f>IF('Town Data'!I468&gt;9,'Town Data'!H468,"*")</f>
        <v>*</v>
      </c>
      <c r="G472" s="52" t="str">
        <f>IF('Town Data'!K468&gt;9,'Town Data'!J468,"*")</f>
        <v>*</v>
      </c>
      <c r="H472" s="53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1" t="str">
        <f>IF('Town Data'!C469&gt;9,'Town Data'!B469,"*")</f>
        <v>*</v>
      </c>
      <c r="D473" s="52" t="str">
        <f>IF('Town Data'!E469&gt;9,'Town Data'!D469,"*")</f>
        <v>*</v>
      </c>
      <c r="E473" s="53" t="str">
        <f>IF('Town Data'!G469&gt;9,'Town Data'!F469,"*")</f>
        <v>*</v>
      </c>
      <c r="F473" s="52" t="str">
        <f>IF('Town Data'!I469&gt;9,'Town Data'!H469,"*")</f>
        <v>*</v>
      </c>
      <c r="G473" s="52" t="str">
        <f>IF('Town Data'!K469&gt;9,'Town Data'!J469,"*")</f>
        <v>*</v>
      </c>
      <c r="H473" s="53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1" t="str">
        <f>IF('Town Data'!C470&gt;9,'Town Data'!B470,"*")</f>
        <v>*</v>
      </c>
      <c r="D474" s="52" t="str">
        <f>IF('Town Data'!E470&gt;9,'Town Data'!D470,"*")</f>
        <v>*</v>
      </c>
      <c r="E474" s="53" t="str">
        <f>IF('Town Data'!G470&gt;9,'Town Data'!F470,"*")</f>
        <v>*</v>
      </c>
      <c r="F474" s="52" t="str">
        <f>IF('Town Data'!I470&gt;9,'Town Data'!H470,"*")</f>
        <v>*</v>
      </c>
      <c r="G474" s="52" t="str">
        <f>IF('Town Data'!K470&gt;9,'Town Data'!J470,"*")</f>
        <v>*</v>
      </c>
      <c r="H474" s="53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213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67</v>
      </c>
      <c r="B2" s="43">
        <v>9177319.26</v>
      </c>
      <c r="C2" s="41">
        <v>29</v>
      </c>
      <c r="D2" s="43">
        <v>1403061.33</v>
      </c>
      <c r="E2" s="41">
        <v>22</v>
      </c>
      <c r="F2" s="41">
        <v>0</v>
      </c>
      <c r="G2" s="41">
        <v>0</v>
      </c>
      <c r="H2" s="43">
        <v>9479052.83</v>
      </c>
      <c r="I2" s="41">
        <v>31</v>
      </c>
      <c r="J2" s="43">
        <v>1510777.86</v>
      </c>
      <c r="K2" s="41">
        <v>25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3">
        <v>1631386.27</v>
      </c>
      <c r="C3" s="41">
        <v>14</v>
      </c>
      <c r="D3" s="43">
        <v>397090.33</v>
      </c>
      <c r="E3" s="41">
        <v>14</v>
      </c>
      <c r="F3" s="41">
        <v>0</v>
      </c>
      <c r="G3" s="41">
        <v>0</v>
      </c>
      <c r="H3" s="43">
        <v>1749572.53</v>
      </c>
      <c r="I3" s="41">
        <v>15</v>
      </c>
      <c r="J3" s="43">
        <v>527545.61</v>
      </c>
      <c r="K3" s="41">
        <v>14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3">
        <v>20608809.09</v>
      </c>
      <c r="C4" s="41">
        <v>44</v>
      </c>
      <c r="D4" s="43">
        <v>4508441.56</v>
      </c>
      <c r="E4" s="41">
        <v>37</v>
      </c>
      <c r="F4" s="43">
        <v>0</v>
      </c>
      <c r="G4" s="41">
        <v>0</v>
      </c>
      <c r="H4" s="43">
        <v>18419252.24</v>
      </c>
      <c r="I4" s="41">
        <v>45</v>
      </c>
      <c r="J4" s="43">
        <v>4731166.92</v>
      </c>
      <c r="K4" s="41">
        <v>38</v>
      </c>
      <c r="L4" s="43">
        <v>0</v>
      </c>
      <c r="M4" s="41">
        <v>0</v>
      </c>
      <c r="N4" s="37"/>
      <c r="O4" s="37"/>
      <c r="P4" s="37"/>
      <c r="Q4" s="37"/>
    </row>
    <row r="5" spans="1:17" ht="15">
      <c r="A5" s="40" t="s">
        <v>70</v>
      </c>
      <c r="B5" s="43">
        <v>1417229.77</v>
      </c>
      <c r="C5" s="41">
        <v>12</v>
      </c>
      <c r="D5" s="43">
        <v>254873.85</v>
      </c>
      <c r="E5" s="41">
        <v>11</v>
      </c>
      <c r="F5" s="41">
        <v>0</v>
      </c>
      <c r="G5" s="41">
        <v>0</v>
      </c>
      <c r="H5" s="43">
        <v>1791741.78</v>
      </c>
      <c r="I5" s="41">
        <v>12</v>
      </c>
      <c r="J5" s="43">
        <v>274481.1</v>
      </c>
      <c r="K5" s="41">
        <v>11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3">
        <v>120322888.19</v>
      </c>
      <c r="C6" s="41">
        <v>77</v>
      </c>
      <c r="D6" s="43">
        <v>5600921.28</v>
      </c>
      <c r="E6" s="41">
        <v>64</v>
      </c>
      <c r="F6" s="43">
        <v>623441</v>
      </c>
      <c r="G6" s="41">
        <v>15</v>
      </c>
      <c r="H6" s="43">
        <v>121448702.1</v>
      </c>
      <c r="I6" s="41">
        <v>84</v>
      </c>
      <c r="J6" s="43">
        <v>5542878.33</v>
      </c>
      <c r="K6" s="41">
        <v>69</v>
      </c>
      <c r="L6" s="43">
        <v>454062.166666666</v>
      </c>
      <c r="M6" s="41">
        <v>17</v>
      </c>
      <c r="N6" s="37"/>
      <c r="O6" s="37"/>
      <c r="P6" s="37"/>
      <c r="Q6" s="37"/>
    </row>
    <row r="7" spans="1:17" ht="15">
      <c r="A7" s="40" t="s">
        <v>72</v>
      </c>
      <c r="B7" s="43">
        <v>3085980.84</v>
      </c>
      <c r="C7" s="41">
        <v>13</v>
      </c>
      <c r="D7" s="43">
        <v>1101690.72</v>
      </c>
      <c r="E7" s="41">
        <v>13</v>
      </c>
      <c r="F7" s="43">
        <v>0</v>
      </c>
      <c r="G7" s="41">
        <v>0</v>
      </c>
      <c r="H7" s="43">
        <v>2953644.41</v>
      </c>
      <c r="I7" s="41">
        <v>16</v>
      </c>
      <c r="J7" s="43">
        <v>1228422.86</v>
      </c>
      <c r="K7" s="41">
        <v>16</v>
      </c>
      <c r="L7" s="43">
        <v>0</v>
      </c>
      <c r="M7" s="41">
        <v>0</v>
      </c>
      <c r="N7" s="37"/>
      <c r="O7" s="37"/>
      <c r="P7" s="37"/>
      <c r="Q7" s="37"/>
    </row>
    <row r="8" spans="1:17" ht="15">
      <c r="A8" s="40" t="s">
        <v>73</v>
      </c>
      <c r="B8" s="43">
        <v>1591795.21</v>
      </c>
      <c r="C8" s="41">
        <v>20</v>
      </c>
      <c r="D8" s="43">
        <v>463013.76</v>
      </c>
      <c r="E8" s="41">
        <v>16</v>
      </c>
      <c r="F8" s="43">
        <v>265078.666666666</v>
      </c>
      <c r="G8" s="41">
        <v>10</v>
      </c>
      <c r="H8" s="43">
        <v>2669008.85</v>
      </c>
      <c r="I8" s="41">
        <v>20</v>
      </c>
      <c r="J8" s="43">
        <v>398189</v>
      </c>
      <c r="K8" s="41">
        <v>13</v>
      </c>
      <c r="L8" s="43">
        <v>0</v>
      </c>
      <c r="M8" s="41">
        <v>0</v>
      </c>
      <c r="N8" s="37"/>
      <c r="O8" s="37"/>
      <c r="P8" s="37"/>
      <c r="Q8" s="37"/>
    </row>
    <row r="9" spans="1:17" ht="15">
      <c r="A9" s="40" t="s">
        <v>74</v>
      </c>
      <c r="B9" s="43">
        <v>30139923.51</v>
      </c>
      <c r="C9" s="41">
        <v>42</v>
      </c>
      <c r="D9" s="43">
        <v>1820204.7</v>
      </c>
      <c r="E9" s="41">
        <v>36</v>
      </c>
      <c r="F9" s="41">
        <v>0</v>
      </c>
      <c r="G9" s="41">
        <v>0</v>
      </c>
      <c r="H9" s="43">
        <v>31842109.55</v>
      </c>
      <c r="I9" s="41">
        <v>42</v>
      </c>
      <c r="J9" s="43">
        <v>1841854.94</v>
      </c>
      <c r="K9" s="41">
        <v>35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3">
        <v>748290490.52</v>
      </c>
      <c r="C10" s="41">
        <v>383</v>
      </c>
      <c r="D10" s="43">
        <v>122858743.56</v>
      </c>
      <c r="E10" s="41">
        <v>326</v>
      </c>
      <c r="F10" s="43">
        <v>4965161.83333333</v>
      </c>
      <c r="G10" s="41">
        <v>103</v>
      </c>
      <c r="H10" s="43">
        <v>604755556.79</v>
      </c>
      <c r="I10" s="41">
        <v>387</v>
      </c>
      <c r="J10" s="43">
        <v>119458055.19</v>
      </c>
      <c r="K10" s="41">
        <v>332</v>
      </c>
      <c r="L10" s="43">
        <v>3925657.5</v>
      </c>
      <c r="M10" s="41">
        <v>105</v>
      </c>
      <c r="N10" s="37"/>
      <c r="O10" s="37"/>
      <c r="P10" s="37"/>
      <c r="Q10" s="37"/>
    </row>
    <row r="11" spans="1:17" ht="15">
      <c r="A11" s="40" t="s">
        <v>76</v>
      </c>
      <c r="B11" s="43">
        <v>156533032.78</v>
      </c>
      <c r="C11" s="41">
        <v>61</v>
      </c>
      <c r="D11" s="43">
        <v>12834221.78</v>
      </c>
      <c r="E11" s="41">
        <v>51</v>
      </c>
      <c r="F11" s="41">
        <v>1232331.5</v>
      </c>
      <c r="G11" s="41">
        <v>17</v>
      </c>
      <c r="H11" s="43">
        <v>111470196.07</v>
      </c>
      <c r="I11" s="41">
        <v>65</v>
      </c>
      <c r="J11" s="43">
        <v>13204980.77</v>
      </c>
      <c r="K11" s="41">
        <v>56</v>
      </c>
      <c r="L11" s="41">
        <v>1164340.16666667</v>
      </c>
      <c r="M11" s="41">
        <v>17</v>
      </c>
      <c r="N11" s="37"/>
      <c r="O11" s="37"/>
      <c r="P11" s="37"/>
      <c r="Q11" s="37"/>
    </row>
    <row r="12" spans="1:17" ht="15">
      <c r="A12" s="40" t="s">
        <v>77</v>
      </c>
      <c r="B12" s="43">
        <v>195115694.73</v>
      </c>
      <c r="C12" s="41">
        <v>88</v>
      </c>
      <c r="D12" s="43">
        <v>13556481.22</v>
      </c>
      <c r="E12" s="41">
        <v>76</v>
      </c>
      <c r="F12" s="43">
        <v>611814.333333334</v>
      </c>
      <c r="G12" s="41">
        <v>24</v>
      </c>
      <c r="H12" s="43">
        <v>177382125.38</v>
      </c>
      <c r="I12" s="41">
        <v>89</v>
      </c>
      <c r="J12" s="43">
        <v>14170770.61</v>
      </c>
      <c r="K12" s="41">
        <v>81</v>
      </c>
      <c r="L12" s="43">
        <v>718544.333333333</v>
      </c>
      <c r="M12" s="41">
        <v>25</v>
      </c>
      <c r="N12" s="37"/>
      <c r="O12" s="37"/>
      <c r="P12" s="37"/>
      <c r="Q12" s="37"/>
    </row>
    <row r="13" spans="1:17" ht="15">
      <c r="A13" s="40" t="s">
        <v>78</v>
      </c>
      <c r="B13" s="43">
        <v>484315012.34</v>
      </c>
      <c r="C13" s="41">
        <v>400</v>
      </c>
      <c r="D13" s="43">
        <v>138053735.5</v>
      </c>
      <c r="E13" s="41">
        <v>347</v>
      </c>
      <c r="F13" s="41">
        <v>2574234.83333333</v>
      </c>
      <c r="G13" s="41">
        <v>114</v>
      </c>
      <c r="H13" s="41">
        <v>483351820.35</v>
      </c>
      <c r="I13" s="41">
        <v>412</v>
      </c>
      <c r="J13" s="41">
        <v>133151073.35</v>
      </c>
      <c r="K13" s="41">
        <v>354</v>
      </c>
      <c r="L13" s="41">
        <v>4026297.83333333</v>
      </c>
      <c r="M13" s="41">
        <v>117</v>
      </c>
      <c r="N13" s="37"/>
      <c r="O13" s="37"/>
      <c r="P13" s="37"/>
      <c r="Q13" s="37"/>
    </row>
    <row r="14" spans="1:17" ht="15">
      <c r="A14" s="40" t="s">
        <v>79</v>
      </c>
      <c r="B14" s="43">
        <v>9030715.52</v>
      </c>
      <c r="C14" s="41">
        <v>18</v>
      </c>
      <c r="D14" s="43">
        <v>850036.14</v>
      </c>
      <c r="E14" s="41">
        <v>14</v>
      </c>
      <c r="F14" s="41">
        <v>0</v>
      </c>
      <c r="G14" s="41">
        <v>0</v>
      </c>
      <c r="H14" s="43">
        <v>9496442.77</v>
      </c>
      <c r="I14" s="41">
        <v>19</v>
      </c>
      <c r="J14" s="43">
        <v>961763.67</v>
      </c>
      <c r="K14" s="41">
        <v>15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3">
        <v>229370634.65</v>
      </c>
      <c r="C15" s="41">
        <v>93</v>
      </c>
      <c r="D15" s="43">
        <v>68935245.93</v>
      </c>
      <c r="E15" s="41">
        <v>87</v>
      </c>
      <c r="F15" s="41">
        <v>1375701.5</v>
      </c>
      <c r="G15" s="41">
        <v>40</v>
      </c>
      <c r="H15" s="43">
        <v>207456962.18</v>
      </c>
      <c r="I15" s="41">
        <v>91</v>
      </c>
      <c r="J15" s="43">
        <v>68168706.6</v>
      </c>
      <c r="K15" s="41">
        <v>82</v>
      </c>
      <c r="L15" s="41">
        <v>2972368.83333333</v>
      </c>
      <c r="M15" s="41">
        <v>39</v>
      </c>
      <c r="N15" s="37"/>
      <c r="O15" s="37"/>
      <c r="P15" s="37"/>
      <c r="Q15" s="37"/>
    </row>
    <row r="16" spans="1:17" ht="15">
      <c r="A16" s="40" t="s">
        <v>81</v>
      </c>
      <c r="B16" s="43">
        <v>55597510.77</v>
      </c>
      <c r="C16" s="41">
        <v>64</v>
      </c>
      <c r="D16" s="43">
        <v>15598989.26</v>
      </c>
      <c r="E16" s="41">
        <v>55</v>
      </c>
      <c r="F16" s="41">
        <v>1163449.16666667</v>
      </c>
      <c r="G16" s="41">
        <v>26</v>
      </c>
      <c r="H16" s="43">
        <v>650219534.91</v>
      </c>
      <c r="I16" s="41">
        <v>65</v>
      </c>
      <c r="J16" s="43">
        <v>16211929.53</v>
      </c>
      <c r="K16" s="41">
        <v>60</v>
      </c>
      <c r="L16" s="41">
        <v>1419589.16666667</v>
      </c>
      <c r="M16" s="41">
        <v>23</v>
      </c>
      <c r="N16" s="37"/>
      <c r="O16" s="37"/>
      <c r="P16" s="37"/>
      <c r="Q16" s="37"/>
    </row>
    <row r="17" spans="1:17" ht="15">
      <c r="A17" s="40" t="s">
        <v>82</v>
      </c>
      <c r="B17" s="43">
        <v>7015583.06</v>
      </c>
      <c r="C17" s="41">
        <v>11</v>
      </c>
      <c r="D17" s="43">
        <v>3868145.9</v>
      </c>
      <c r="E17" s="41">
        <v>11</v>
      </c>
      <c r="F17" s="43">
        <v>0</v>
      </c>
      <c r="G17" s="41">
        <v>0</v>
      </c>
      <c r="H17" s="43">
        <v>0</v>
      </c>
      <c r="I17" s="41">
        <v>0</v>
      </c>
      <c r="J17" s="43">
        <v>0</v>
      </c>
      <c r="K17" s="41">
        <v>0</v>
      </c>
      <c r="L17" s="43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3">
        <v>91270290.85</v>
      </c>
      <c r="C18" s="41">
        <v>79</v>
      </c>
      <c r="D18" s="43">
        <v>20117377.71</v>
      </c>
      <c r="E18" s="41">
        <v>68</v>
      </c>
      <c r="F18" s="41">
        <v>978198</v>
      </c>
      <c r="G18" s="41">
        <v>26</v>
      </c>
      <c r="H18" s="43">
        <v>90802013.21</v>
      </c>
      <c r="I18" s="41">
        <v>81</v>
      </c>
      <c r="J18" s="43">
        <v>19896128.99</v>
      </c>
      <c r="K18" s="41">
        <v>74</v>
      </c>
      <c r="L18" s="41">
        <v>748602.333333333</v>
      </c>
      <c r="M18" s="41">
        <v>27</v>
      </c>
      <c r="N18" s="37"/>
      <c r="O18" s="37"/>
      <c r="P18" s="37"/>
      <c r="Q18" s="37"/>
    </row>
    <row r="19" spans="1:17" ht="15">
      <c r="A19" s="40" t="s">
        <v>84</v>
      </c>
      <c r="B19" s="43">
        <v>1483512.18</v>
      </c>
      <c r="C19" s="41">
        <v>18</v>
      </c>
      <c r="D19" s="43">
        <v>367529.78</v>
      </c>
      <c r="E19" s="41">
        <v>13</v>
      </c>
      <c r="F19" s="41">
        <v>0</v>
      </c>
      <c r="G19" s="41">
        <v>0</v>
      </c>
      <c r="H19" s="43">
        <v>1110925.65</v>
      </c>
      <c r="I19" s="41">
        <v>19</v>
      </c>
      <c r="J19" s="43">
        <v>273506.16</v>
      </c>
      <c r="K19" s="41">
        <v>11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3">
        <v>108137964.97</v>
      </c>
      <c r="C20" s="41">
        <v>142</v>
      </c>
      <c r="D20" s="43">
        <v>16011037.45</v>
      </c>
      <c r="E20" s="41">
        <v>120</v>
      </c>
      <c r="F20" s="41">
        <v>1217731.5</v>
      </c>
      <c r="G20" s="41">
        <v>25</v>
      </c>
      <c r="H20" s="43">
        <v>113793102.41</v>
      </c>
      <c r="I20" s="41">
        <v>144</v>
      </c>
      <c r="J20" s="43">
        <v>15549478.9</v>
      </c>
      <c r="K20" s="41">
        <v>124</v>
      </c>
      <c r="L20" s="41">
        <v>1064178.5</v>
      </c>
      <c r="M20" s="41">
        <v>25</v>
      </c>
      <c r="N20" s="37"/>
      <c r="O20" s="37"/>
      <c r="P20" s="37"/>
      <c r="Q20" s="37"/>
    </row>
    <row r="21" spans="1:17" ht="15">
      <c r="A21" s="40" t="s">
        <v>86</v>
      </c>
      <c r="B21" s="43">
        <v>738533062.08</v>
      </c>
      <c r="C21" s="41">
        <v>453</v>
      </c>
      <c r="D21" s="43">
        <v>94178671.25</v>
      </c>
      <c r="E21" s="41">
        <v>405</v>
      </c>
      <c r="F21" s="41">
        <v>5830760.5</v>
      </c>
      <c r="G21" s="41">
        <v>139</v>
      </c>
      <c r="H21" s="43">
        <v>794697061.31</v>
      </c>
      <c r="I21" s="41">
        <v>465</v>
      </c>
      <c r="J21" s="43">
        <v>97234162.31</v>
      </c>
      <c r="K21" s="41">
        <v>407</v>
      </c>
      <c r="L21" s="43">
        <v>6433789.5</v>
      </c>
      <c r="M21" s="41">
        <v>135</v>
      </c>
      <c r="N21" s="37"/>
      <c r="O21" s="37"/>
      <c r="P21" s="37"/>
      <c r="Q21" s="37"/>
    </row>
    <row r="22" spans="1:17" ht="15">
      <c r="A22" s="40" t="s">
        <v>87</v>
      </c>
      <c r="B22" s="43">
        <v>13108286.13</v>
      </c>
      <c r="C22" s="41">
        <v>26</v>
      </c>
      <c r="D22" s="43">
        <v>2588448.69</v>
      </c>
      <c r="E22" s="41">
        <v>24</v>
      </c>
      <c r="F22" s="41">
        <v>0</v>
      </c>
      <c r="G22" s="41">
        <v>0</v>
      </c>
      <c r="H22" s="43">
        <v>13719953.13</v>
      </c>
      <c r="I22" s="41">
        <v>27</v>
      </c>
      <c r="J22" s="43">
        <v>2611916.5</v>
      </c>
      <c r="K22" s="41">
        <v>24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3">
        <v>17444835.79</v>
      </c>
      <c r="C23" s="41">
        <v>23</v>
      </c>
      <c r="D23" s="43">
        <v>4251233.05</v>
      </c>
      <c r="E23" s="41">
        <v>21</v>
      </c>
      <c r="F23" s="43">
        <v>0</v>
      </c>
      <c r="G23" s="41">
        <v>0</v>
      </c>
      <c r="H23" s="43">
        <v>15633665.98</v>
      </c>
      <c r="I23" s="41">
        <v>25</v>
      </c>
      <c r="J23" s="43">
        <v>3400928.52</v>
      </c>
      <c r="K23" s="41">
        <v>22</v>
      </c>
      <c r="L23" s="43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3">
        <v>7304353.7</v>
      </c>
      <c r="C24" s="41">
        <v>28</v>
      </c>
      <c r="D24" s="43">
        <v>3111838.2</v>
      </c>
      <c r="E24" s="41">
        <v>23</v>
      </c>
      <c r="F24" s="41">
        <v>0</v>
      </c>
      <c r="G24" s="41">
        <v>0</v>
      </c>
      <c r="H24" s="43">
        <v>8358651.67</v>
      </c>
      <c r="I24" s="41">
        <v>31</v>
      </c>
      <c r="J24" s="43">
        <v>3268565.53</v>
      </c>
      <c r="K24" s="41">
        <v>26</v>
      </c>
      <c r="L24" s="41">
        <v>106004.833333333</v>
      </c>
      <c r="M24" s="41">
        <v>11</v>
      </c>
      <c r="N24" s="37"/>
      <c r="O24" s="37"/>
      <c r="P24" s="37"/>
      <c r="Q24" s="37"/>
    </row>
    <row r="25" spans="1:17" ht="15">
      <c r="A25" s="40" t="s">
        <v>90</v>
      </c>
      <c r="B25" s="43">
        <v>69747429.59</v>
      </c>
      <c r="C25" s="41">
        <v>117</v>
      </c>
      <c r="D25" s="41">
        <v>17200564.06</v>
      </c>
      <c r="E25" s="41">
        <v>100</v>
      </c>
      <c r="F25" s="41">
        <v>896155.333333334</v>
      </c>
      <c r="G25" s="41">
        <v>21</v>
      </c>
      <c r="H25" s="43">
        <v>65166217.96</v>
      </c>
      <c r="I25" s="41">
        <v>123</v>
      </c>
      <c r="J25" s="43">
        <v>15536735.36</v>
      </c>
      <c r="K25" s="41">
        <v>105</v>
      </c>
      <c r="L25" s="41">
        <v>1062084</v>
      </c>
      <c r="M25" s="41">
        <v>20</v>
      </c>
      <c r="N25" s="37"/>
      <c r="O25" s="37"/>
      <c r="P25" s="37"/>
      <c r="Q25" s="37"/>
    </row>
    <row r="26" spans="1:17" ht="15">
      <c r="A26" s="40" t="s">
        <v>91</v>
      </c>
      <c r="B26" s="43">
        <v>37677518.98</v>
      </c>
      <c r="C26" s="41">
        <v>20</v>
      </c>
      <c r="D26" s="43">
        <v>295094.18</v>
      </c>
      <c r="E26" s="41">
        <v>12</v>
      </c>
      <c r="F26" s="41">
        <v>0</v>
      </c>
      <c r="G26" s="41">
        <v>0</v>
      </c>
      <c r="H26" s="43">
        <v>28070336.11</v>
      </c>
      <c r="I26" s="41">
        <v>20</v>
      </c>
      <c r="J26" s="43">
        <v>180134.89</v>
      </c>
      <c r="K26" s="41">
        <v>13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3">
        <v>2853705.23</v>
      </c>
      <c r="C27" s="41">
        <v>15</v>
      </c>
      <c r="D27" s="43">
        <v>221446</v>
      </c>
      <c r="E27" s="41">
        <v>10</v>
      </c>
      <c r="F27" s="43">
        <v>0</v>
      </c>
      <c r="G27" s="41">
        <v>0</v>
      </c>
      <c r="H27" s="43">
        <v>2019850.83</v>
      </c>
      <c r="I27" s="41">
        <v>15</v>
      </c>
      <c r="J27" s="43">
        <v>216497.38</v>
      </c>
      <c r="K27" s="41">
        <v>11</v>
      </c>
      <c r="L27" s="43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3">
        <v>13573768.67</v>
      </c>
      <c r="C28" s="41">
        <v>56</v>
      </c>
      <c r="D28" s="43">
        <v>5608167.78</v>
      </c>
      <c r="E28" s="41">
        <v>43</v>
      </c>
      <c r="F28" s="41">
        <v>349270.833333334</v>
      </c>
      <c r="G28" s="41">
        <v>15</v>
      </c>
      <c r="H28" s="43">
        <v>10723842.17</v>
      </c>
      <c r="I28" s="41">
        <v>51</v>
      </c>
      <c r="J28" s="43">
        <v>4489204.1</v>
      </c>
      <c r="K28" s="41">
        <v>43</v>
      </c>
      <c r="L28" s="41">
        <v>123300.333333333</v>
      </c>
      <c r="M28" s="41">
        <v>13</v>
      </c>
      <c r="N28" s="37"/>
      <c r="O28" s="37"/>
      <c r="P28" s="37"/>
      <c r="Q28" s="37"/>
    </row>
    <row r="29" spans="1:17" ht="15">
      <c r="A29" s="40" t="s">
        <v>94</v>
      </c>
      <c r="B29" s="43">
        <v>1147244445.26</v>
      </c>
      <c r="C29" s="41">
        <v>867</v>
      </c>
      <c r="D29" s="43">
        <v>231532438.8</v>
      </c>
      <c r="E29" s="41">
        <v>750</v>
      </c>
      <c r="F29" s="41">
        <v>8465753.5</v>
      </c>
      <c r="G29" s="41">
        <v>227</v>
      </c>
      <c r="H29" s="43">
        <v>1191266904.53</v>
      </c>
      <c r="I29" s="41">
        <v>875</v>
      </c>
      <c r="J29" s="43">
        <v>240301194.99</v>
      </c>
      <c r="K29" s="41">
        <v>764</v>
      </c>
      <c r="L29" s="41">
        <v>9247165.16666667</v>
      </c>
      <c r="M29" s="41">
        <v>264</v>
      </c>
      <c r="N29" s="37"/>
      <c r="O29" s="37"/>
      <c r="P29" s="37"/>
      <c r="Q29" s="37"/>
    </row>
    <row r="30" spans="1:17" ht="15">
      <c r="A30" s="40" t="s">
        <v>95</v>
      </c>
      <c r="B30" s="43">
        <v>995396814.8</v>
      </c>
      <c r="C30" s="41">
        <v>30</v>
      </c>
      <c r="D30" s="43">
        <v>3051054.69</v>
      </c>
      <c r="E30" s="41">
        <v>27</v>
      </c>
      <c r="F30" s="41">
        <v>0</v>
      </c>
      <c r="G30" s="41">
        <v>0</v>
      </c>
      <c r="H30" s="43">
        <v>599433490.68</v>
      </c>
      <c r="I30" s="41">
        <v>30</v>
      </c>
      <c r="J30" s="43">
        <v>2638137.82</v>
      </c>
      <c r="K30" s="41">
        <v>28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3">
        <v>3513507.01</v>
      </c>
      <c r="C31" s="41">
        <v>35</v>
      </c>
      <c r="D31" s="43">
        <v>618245.41</v>
      </c>
      <c r="E31" s="41">
        <v>26</v>
      </c>
      <c r="F31" s="41">
        <v>0</v>
      </c>
      <c r="G31" s="41">
        <v>0</v>
      </c>
      <c r="H31" s="43">
        <v>4178637.69</v>
      </c>
      <c r="I31" s="41">
        <v>36</v>
      </c>
      <c r="J31" s="43">
        <v>714309.74</v>
      </c>
      <c r="K31" s="41">
        <v>27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3">
        <v>59029157.09</v>
      </c>
      <c r="C32" s="41">
        <v>108</v>
      </c>
      <c r="D32" s="43">
        <v>23740419.44</v>
      </c>
      <c r="E32" s="41">
        <v>95</v>
      </c>
      <c r="F32" s="43">
        <v>856957.666666666</v>
      </c>
      <c r="G32" s="41">
        <v>14</v>
      </c>
      <c r="H32" s="43">
        <v>53727548.69</v>
      </c>
      <c r="I32" s="41">
        <v>103</v>
      </c>
      <c r="J32" s="43">
        <v>22123893.33</v>
      </c>
      <c r="K32" s="41">
        <v>94</v>
      </c>
      <c r="L32" s="43">
        <v>972658.833333333</v>
      </c>
      <c r="M32" s="41">
        <v>17</v>
      </c>
      <c r="N32" s="37"/>
      <c r="O32" s="37"/>
      <c r="P32" s="37"/>
      <c r="Q32" s="37"/>
    </row>
    <row r="33" spans="1:17" ht="15">
      <c r="A33" s="40" t="s">
        <v>98</v>
      </c>
      <c r="B33" s="43">
        <v>2979851.1</v>
      </c>
      <c r="C33" s="41">
        <v>14</v>
      </c>
      <c r="D33" s="43">
        <v>266774.6</v>
      </c>
      <c r="E33" s="41">
        <v>12</v>
      </c>
      <c r="F33" s="43">
        <v>0</v>
      </c>
      <c r="G33" s="41">
        <v>0</v>
      </c>
      <c r="H33" s="43">
        <v>1744103.34</v>
      </c>
      <c r="I33" s="41">
        <v>12</v>
      </c>
      <c r="J33" s="43">
        <v>267509.11</v>
      </c>
      <c r="K33" s="41">
        <v>10</v>
      </c>
      <c r="L33" s="43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3">
        <v>97745558.85</v>
      </c>
      <c r="C34" s="41">
        <v>94</v>
      </c>
      <c r="D34" s="43">
        <v>19973751.69</v>
      </c>
      <c r="E34" s="41">
        <v>80</v>
      </c>
      <c r="F34" s="41">
        <v>545657.166666667</v>
      </c>
      <c r="G34" s="41">
        <v>14</v>
      </c>
      <c r="H34" s="43">
        <v>96382400.82</v>
      </c>
      <c r="I34" s="41">
        <v>90</v>
      </c>
      <c r="J34" s="43">
        <v>19809078.98</v>
      </c>
      <c r="K34" s="41">
        <v>75</v>
      </c>
      <c r="L34" s="41">
        <v>501393.333333333</v>
      </c>
      <c r="M34" s="41">
        <v>10</v>
      </c>
      <c r="N34" s="37"/>
      <c r="O34" s="37"/>
      <c r="P34" s="37"/>
      <c r="Q34" s="37"/>
    </row>
    <row r="35" spans="1:17" ht="15">
      <c r="A35" s="40" t="s">
        <v>100</v>
      </c>
      <c r="B35" s="43">
        <v>7108133.2</v>
      </c>
      <c r="C35" s="41">
        <v>34</v>
      </c>
      <c r="D35" s="43">
        <v>1219195.74</v>
      </c>
      <c r="E35" s="41">
        <v>28</v>
      </c>
      <c r="F35" s="41">
        <v>0</v>
      </c>
      <c r="G35" s="41">
        <v>0</v>
      </c>
      <c r="H35" s="43">
        <v>8075919.66</v>
      </c>
      <c r="I35" s="41">
        <v>33</v>
      </c>
      <c r="J35" s="43">
        <v>1068659.29</v>
      </c>
      <c r="K35" s="41">
        <v>27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3">
        <v>3757560.02</v>
      </c>
      <c r="C36" s="41">
        <v>17</v>
      </c>
      <c r="D36" s="43">
        <v>721692.61</v>
      </c>
      <c r="E36" s="41">
        <v>14</v>
      </c>
      <c r="F36" s="41">
        <v>0</v>
      </c>
      <c r="G36" s="41">
        <v>0</v>
      </c>
      <c r="H36" s="43">
        <v>2806730.02</v>
      </c>
      <c r="I36" s="41">
        <v>13</v>
      </c>
      <c r="J36" s="43">
        <v>753619.85</v>
      </c>
      <c r="K36" s="41">
        <v>13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3">
        <v>24204905.75</v>
      </c>
      <c r="C37" s="41">
        <v>108</v>
      </c>
      <c r="D37" s="43">
        <v>6266989.58</v>
      </c>
      <c r="E37" s="41">
        <v>81</v>
      </c>
      <c r="F37" s="41">
        <v>244716.333333333</v>
      </c>
      <c r="G37" s="41">
        <v>17</v>
      </c>
      <c r="H37" s="43">
        <v>20588055.7</v>
      </c>
      <c r="I37" s="41">
        <v>114</v>
      </c>
      <c r="J37" s="43">
        <v>5571046.15</v>
      </c>
      <c r="K37" s="41">
        <v>83</v>
      </c>
      <c r="L37" s="41">
        <v>208605</v>
      </c>
      <c r="M37" s="41">
        <v>19</v>
      </c>
      <c r="N37" s="37"/>
      <c r="O37" s="37"/>
      <c r="P37" s="37"/>
      <c r="Q37" s="37"/>
    </row>
    <row r="38" spans="1:17" ht="15">
      <c r="A38" s="40" t="s">
        <v>103</v>
      </c>
      <c r="B38" s="43">
        <v>18074231.48</v>
      </c>
      <c r="C38" s="41">
        <v>35</v>
      </c>
      <c r="D38" s="43">
        <v>991160.64</v>
      </c>
      <c r="E38" s="41">
        <v>28</v>
      </c>
      <c r="F38" s="41">
        <v>0</v>
      </c>
      <c r="G38" s="41">
        <v>0</v>
      </c>
      <c r="H38" s="43">
        <v>16591988.5</v>
      </c>
      <c r="I38" s="41">
        <v>32</v>
      </c>
      <c r="J38" s="43">
        <v>1195143.83</v>
      </c>
      <c r="K38" s="41">
        <v>26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3">
        <v>66346764.49</v>
      </c>
      <c r="C39" s="41">
        <v>118</v>
      </c>
      <c r="D39" s="43">
        <v>8871046.48</v>
      </c>
      <c r="E39" s="41">
        <v>105</v>
      </c>
      <c r="F39" s="41">
        <v>603541.333333333</v>
      </c>
      <c r="G39" s="41">
        <v>33</v>
      </c>
      <c r="H39" s="43">
        <v>56662728.98</v>
      </c>
      <c r="I39" s="41">
        <v>125</v>
      </c>
      <c r="J39" s="43">
        <v>8579224</v>
      </c>
      <c r="K39" s="41">
        <v>108</v>
      </c>
      <c r="L39" s="41">
        <v>925743.5</v>
      </c>
      <c r="M39" s="41">
        <v>35</v>
      </c>
      <c r="N39" s="37"/>
      <c r="O39" s="37"/>
      <c r="P39" s="37"/>
      <c r="Q39" s="37"/>
    </row>
    <row r="40" spans="1:17" ht="15">
      <c r="A40" s="40" t="s">
        <v>105</v>
      </c>
      <c r="B40" s="43">
        <v>2554645.9</v>
      </c>
      <c r="C40" s="41">
        <v>22</v>
      </c>
      <c r="D40" s="43">
        <v>1130519.64</v>
      </c>
      <c r="E40" s="41">
        <v>18</v>
      </c>
      <c r="F40" s="43">
        <v>0</v>
      </c>
      <c r="G40" s="41">
        <v>0</v>
      </c>
      <c r="H40" s="43">
        <v>2437204.92</v>
      </c>
      <c r="I40" s="41">
        <v>24</v>
      </c>
      <c r="J40" s="43">
        <v>832981.58</v>
      </c>
      <c r="K40" s="41">
        <v>18</v>
      </c>
      <c r="L40" s="43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3">
        <v>116924319.36</v>
      </c>
      <c r="C41" s="41">
        <v>62</v>
      </c>
      <c r="D41" s="43">
        <v>16949661.04</v>
      </c>
      <c r="E41" s="41">
        <v>55</v>
      </c>
      <c r="F41" s="41">
        <v>678052</v>
      </c>
      <c r="G41" s="41">
        <v>15</v>
      </c>
      <c r="H41" s="43">
        <v>101144277.81</v>
      </c>
      <c r="I41" s="41">
        <v>62</v>
      </c>
      <c r="J41" s="43">
        <v>17161949.99</v>
      </c>
      <c r="K41" s="41">
        <v>55</v>
      </c>
      <c r="L41" s="41">
        <v>782934.333333333</v>
      </c>
      <c r="M41" s="41">
        <v>17</v>
      </c>
      <c r="N41" s="37"/>
      <c r="O41" s="37"/>
      <c r="P41" s="37"/>
      <c r="Q41" s="37"/>
    </row>
    <row r="42" spans="1:17" ht="15">
      <c r="A42" s="40" t="s">
        <v>107</v>
      </c>
      <c r="B42" s="43">
        <v>1633959643.55</v>
      </c>
      <c r="C42" s="41">
        <v>358</v>
      </c>
      <c r="D42" s="43">
        <v>331341476.48</v>
      </c>
      <c r="E42" s="41">
        <v>306</v>
      </c>
      <c r="F42" s="41">
        <v>18211358</v>
      </c>
      <c r="G42" s="41">
        <v>109</v>
      </c>
      <c r="H42" s="43">
        <v>1551377613.04</v>
      </c>
      <c r="I42" s="41">
        <v>360</v>
      </c>
      <c r="J42" s="43">
        <v>332821227.51</v>
      </c>
      <c r="K42" s="41">
        <v>302</v>
      </c>
      <c r="L42" s="41">
        <v>19379342.3333333</v>
      </c>
      <c r="M42" s="41">
        <v>114</v>
      </c>
      <c r="N42" s="37"/>
      <c r="O42" s="37"/>
      <c r="P42" s="37"/>
      <c r="Q42" s="37"/>
    </row>
    <row r="43" spans="1:17" ht="15">
      <c r="A43" s="40" t="s">
        <v>108</v>
      </c>
      <c r="B43" s="43">
        <v>3044862.69</v>
      </c>
      <c r="C43" s="41">
        <v>21</v>
      </c>
      <c r="D43" s="43">
        <v>1159476.49</v>
      </c>
      <c r="E43" s="41">
        <v>17</v>
      </c>
      <c r="F43" s="41">
        <v>0</v>
      </c>
      <c r="G43" s="41">
        <v>0</v>
      </c>
      <c r="H43" s="43">
        <v>3248967.86</v>
      </c>
      <c r="I43" s="41">
        <v>21</v>
      </c>
      <c r="J43" s="43">
        <v>1345081.95</v>
      </c>
      <c r="K43" s="41">
        <v>17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3">
        <v>4759732.2</v>
      </c>
      <c r="C44" s="41">
        <v>28</v>
      </c>
      <c r="D44" s="43">
        <v>1761030.39</v>
      </c>
      <c r="E44" s="41">
        <v>26</v>
      </c>
      <c r="F44" s="41">
        <v>0</v>
      </c>
      <c r="G44" s="41">
        <v>0</v>
      </c>
      <c r="H44" s="43">
        <v>4670615.04</v>
      </c>
      <c r="I44" s="41">
        <v>27</v>
      </c>
      <c r="J44" s="43">
        <v>1765863.62</v>
      </c>
      <c r="K44" s="41">
        <v>24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3">
        <v>5340303.86</v>
      </c>
      <c r="C45" s="41">
        <v>23</v>
      </c>
      <c r="D45" s="43">
        <v>748710.7</v>
      </c>
      <c r="E45" s="41">
        <v>17</v>
      </c>
      <c r="F45" s="41">
        <v>0</v>
      </c>
      <c r="G45" s="41">
        <v>0</v>
      </c>
      <c r="H45" s="43">
        <v>4314286.56</v>
      </c>
      <c r="I45" s="41">
        <v>20</v>
      </c>
      <c r="J45" s="43">
        <v>671432.24</v>
      </c>
      <c r="K45" s="41">
        <v>16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3">
        <v>9486750.89</v>
      </c>
      <c r="C46" s="41">
        <v>12</v>
      </c>
      <c r="D46" s="43">
        <v>3363900.48</v>
      </c>
      <c r="E46" s="41">
        <v>12</v>
      </c>
      <c r="F46" s="41">
        <v>0</v>
      </c>
      <c r="G46" s="41">
        <v>0</v>
      </c>
      <c r="H46" s="43">
        <v>10211731.62</v>
      </c>
      <c r="I46" s="41">
        <v>12</v>
      </c>
      <c r="J46" s="43">
        <v>3354522.67</v>
      </c>
      <c r="K46" s="41">
        <v>12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3">
        <v>5783739</v>
      </c>
      <c r="C47" s="41">
        <v>37</v>
      </c>
      <c r="D47" s="43">
        <v>2357114.99</v>
      </c>
      <c r="E47" s="41">
        <v>33</v>
      </c>
      <c r="F47" s="41">
        <v>0</v>
      </c>
      <c r="G47" s="41">
        <v>0</v>
      </c>
      <c r="H47" s="43">
        <v>6455504.57</v>
      </c>
      <c r="I47" s="41">
        <v>39</v>
      </c>
      <c r="J47" s="43">
        <v>2897557.55</v>
      </c>
      <c r="K47" s="41">
        <v>36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3">
        <v>12386299.25</v>
      </c>
      <c r="C48" s="41">
        <v>25</v>
      </c>
      <c r="D48" s="43">
        <v>2517560.31</v>
      </c>
      <c r="E48" s="41">
        <v>22</v>
      </c>
      <c r="F48" s="41">
        <v>0</v>
      </c>
      <c r="G48" s="41">
        <v>0</v>
      </c>
      <c r="H48" s="43">
        <v>10318172.73</v>
      </c>
      <c r="I48" s="41">
        <v>28</v>
      </c>
      <c r="J48" s="43">
        <v>2231702.26</v>
      </c>
      <c r="K48" s="41">
        <v>25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3">
        <v>12072076.36</v>
      </c>
      <c r="C49" s="41">
        <v>61</v>
      </c>
      <c r="D49" s="43">
        <v>7329525.03</v>
      </c>
      <c r="E49" s="41">
        <v>52</v>
      </c>
      <c r="F49" s="41">
        <v>122394</v>
      </c>
      <c r="G49" s="41">
        <v>13</v>
      </c>
      <c r="H49" s="43">
        <v>12838969.75</v>
      </c>
      <c r="I49" s="41">
        <v>67</v>
      </c>
      <c r="J49" s="43">
        <v>6957381.47</v>
      </c>
      <c r="K49" s="41">
        <v>56</v>
      </c>
      <c r="L49" s="41">
        <v>68932.8333333334</v>
      </c>
      <c r="M49" s="41">
        <v>16</v>
      </c>
      <c r="N49" s="37"/>
      <c r="O49" s="37"/>
      <c r="P49" s="37"/>
      <c r="Q49" s="37"/>
    </row>
    <row r="50" spans="1:17" ht="15">
      <c r="A50" s="40" t="s">
        <v>115</v>
      </c>
      <c r="B50" s="43">
        <v>254053320.31</v>
      </c>
      <c r="C50" s="41">
        <v>127</v>
      </c>
      <c r="D50" s="43">
        <v>82715401.88</v>
      </c>
      <c r="E50" s="41">
        <v>112</v>
      </c>
      <c r="F50" s="41">
        <v>1545159.5</v>
      </c>
      <c r="G50" s="41">
        <v>58</v>
      </c>
      <c r="H50" s="43">
        <v>225780001.96</v>
      </c>
      <c r="I50" s="41">
        <v>136</v>
      </c>
      <c r="J50" s="43">
        <v>65329223.92</v>
      </c>
      <c r="K50" s="41">
        <v>119</v>
      </c>
      <c r="L50" s="41">
        <v>2161654.66666667</v>
      </c>
      <c r="M50" s="41">
        <v>68</v>
      </c>
      <c r="N50" s="37"/>
      <c r="O50" s="37"/>
      <c r="P50" s="37"/>
      <c r="Q50" s="37"/>
    </row>
    <row r="51" spans="1:17" ht="15">
      <c r="A51" s="40" t="s">
        <v>116</v>
      </c>
      <c r="B51" s="43">
        <v>50346336.11</v>
      </c>
      <c r="C51" s="41">
        <v>93</v>
      </c>
      <c r="D51" s="43">
        <v>10209127.23</v>
      </c>
      <c r="E51" s="41">
        <v>74</v>
      </c>
      <c r="F51" s="43">
        <v>269141.833333334</v>
      </c>
      <c r="G51" s="41">
        <v>20</v>
      </c>
      <c r="H51" s="43">
        <v>42482614.28</v>
      </c>
      <c r="I51" s="41">
        <v>92</v>
      </c>
      <c r="J51" s="43">
        <v>9098752.23</v>
      </c>
      <c r="K51" s="41">
        <v>69</v>
      </c>
      <c r="L51" s="43">
        <v>221517.333333333</v>
      </c>
      <c r="M51" s="41">
        <v>19</v>
      </c>
      <c r="N51" s="37"/>
      <c r="O51" s="37"/>
      <c r="P51" s="37"/>
      <c r="Q51" s="37"/>
    </row>
    <row r="52" spans="1:17" ht="15">
      <c r="A52" s="40" t="s">
        <v>117</v>
      </c>
      <c r="B52" s="43">
        <v>35809722.16</v>
      </c>
      <c r="C52" s="41">
        <v>65</v>
      </c>
      <c r="D52" s="43">
        <v>28747572.05</v>
      </c>
      <c r="E52" s="41">
        <v>58</v>
      </c>
      <c r="F52" s="43">
        <v>1999391</v>
      </c>
      <c r="G52" s="41">
        <v>14</v>
      </c>
      <c r="H52" s="43">
        <v>32686197.54</v>
      </c>
      <c r="I52" s="41">
        <v>63</v>
      </c>
      <c r="J52" s="43">
        <v>27238056.02</v>
      </c>
      <c r="K52" s="41">
        <v>57</v>
      </c>
      <c r="L52" s="43">
        <v>1200010.5</v>
      </c>
      <c r="M52" s="41">
        <v>15</v>
      </c>
      <c r="N52" s="37"/>
      <c r="O52" s="37"/>
      <c r="P52" s="37"/>
      <c r="Q52" s="37"/>
    </row>
    <row r="53" spans="1:17" ht="15">
      <c r="A53" s="40" t="s">
        <v>118</v>
      </c>
      <c r="B53" s="43">
        <v>24770700.77</v>
      </c>
      <c r="C53" s="41">
        <v>47</v>
      </c>
      <c r="D53" s="43">
        <v>3643293.66</v>
      </c>
      <c r="E53" s="41">
        <v>40</v>
      </c>
      <c r="F53" s="43">
        <v>0</v>
      </c>
      <c r="G53" s="41">
        <v>0</v>
      </c>
      <c r="H53" s="43">
        <v>21415242.12</v>
      </c>
      <c r="I53" s="41">
        <v>46</v>
      </c>
      <c r="J53" s="43">
        <v>3397556.86</v>
      </c>
      <c r="K53" s="41">
        <v>38</v>
      </c>
      <c r="L53" s="43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119</v>
      </c>
      <c r="B54" s="43">
        <v>3450213.91</v>
      </c>
      <c r="C54" s="41">
        <v>18</v>
      </c>
      <c r="D54" s="43">
        <v>922554.83</v>
      </c>
      <c r="E54" s="41">
        <v>14</v>
      </c>
      <c r="F54" s="43">
        <v>0</v>
      </c>
      <c r="G54" s="41">
        <v>0</v>
      </c>
      <c r="H54" s="43">
        <v>3470168.46</v>
      </c>
      <c r="I54" s="41">
        <v>17</v>
      </c>
      <c r="J54" s="43">
        <v>959882.26</v>
      </c>
      <c r="K54" s="41">
        <v>12</v>
      </c>
      <c r="L54" s="43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120</v>
      </c>
      <c r="B55" s="43">
        <v>53124991.15</v>
      </c>
      <c r="C55" s="41">
        <v>62</v>
      </c>
      <c r="D55" s="43">
        <v>14385915.11</v>
      </c>
      <c r="E55" s="41">
        <v>54</v>
      </c>
      <c r="F55" s="43">
        <v>705823</v>
      </c>
      <c r="G55" s="41">
        <v>16</v>
      </c>
      <c r="H55" s="43">
        <v>47950898.05</v>
      </c>
      <c r="I55" s="41">
        <v>61</v>
      </c>
      <c r="J55" s="43">
        <v>13984667.58</v>
      </c>
      <c r="K55" s="41">
        <v>52</v>
      </c>
      <c r="L55" s="43">
        <v>542876.833333334</v>
      </c>
      <c r="M55" s="41">
        <v>14</v>
      </c>
      <c r="N55" s="37"/>
      <c r="O55" s="37"/>
      <c r="P55" s="37"/>
      <c r="Q55" s="37"/>
    </row>
    <row r="56" spans="1:17" ht="15">
      <c r="A56" s="40" t="s">
        <v>121</v>
      </c>
      <c r="B56" s="43">
        <v>4038787.91</v>
      </c>
      <c r="C56" s="41">
        <v>21</v>
      </c>
      <c r="D56" s="43">
        <v>1563522.08</v>
      </c>
      <c r="E56" s="41">
        <v>17</v>
      </c>
      <c r="F56" s="43">
        <v>0</v>
      </c>
      <c r="G56" s="41">
        <v>0</v>
      </c>
      <c r="H56" s="43">
        <v>3604588.56</v>
      </c>
      <c r="I56" s="41">
        <v>24</v>
      </c>
      <c r="J56" s="43">
        <v>1399892.32</v>
      </c>
      <c r="K56" s="41">
        <v>18</v>
      </c>
      <c r="L56" s="43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3">
        <v>498523.53</v>
      </c>
      <c r="C57" s="41">
        <v>12</v>
      </c>
      <c r="D57" s="43">
        <v>224447.65</v>
      </c>
      <c r="E57" s="41">
        <v>11</v>
      </c>
      <c r="F57" s="41">
        <v>0</v>
      </c>
      <c r="G57" s="41">
        <v>0</v>
      </c>
      <c r="H57" s="43">
        <v>422916.28</v>
      </c>
      <c r="I57" s="41">
        <v>11</v>
      </c>
      <c r="J57" s="43">
        <v>221712.36</v>
      </c>
      <c r="K57" s="41">
        <v>10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3">
        <v>73405024.46</v>
      </c>
      <c r="C58" s="41">
        <v>93</v>
      </c>
      <c r="D58" s="43">
        <v>19222472.28</v>
      </c>
      <c r="E58" s="41">
        <v>88</v>
      </c>
      <c r="F58" s="41">
        <v>391801.5</v>
      </c>
      <c r="G58" s="41">
        <v>24</v>
      </c>
      <c r="H58" s="43">
        <v>76197884.92</v>
      </c>
      <c r="I58" s="41">
        <v>100</v>
      </c>
      <c r="J58" s="43">
        <v>19731135.41</v>
      </c>
      <c r="K58" s="41">
        <v>89</v>
      </c>
      <c r="L58" s="41">
        <v>381649.833333334</v>
      </c>
      <c r="M58" s="41">
        <v>24</v>
      </c>
      <c r="N58" s="37"/>
      <c r="O58" s="37"/>
      <c r="P58" s="37"/>
      <c r="Q58" s="37"/>
    </row>
    <row r="59" spans="1:17" ht="15">
      <c r="A59" s="40" t="s">
        <v>124</v>
      </c>
      <c r="B59" s="43">
        <v>629333577.05</v>
      </c>
      <c r="C59" s="41">
        <v>493</v>
      </c>
      <c r="D59" s="43">
        <v>146020051.04</v>
      </c>
      <c r="E59" s="41">
        <v>415</v>
      </c>
      <c r="F59" s="43">
        <v>5774430</v>
      </c>
      <c r="G59" s="41">
        <v>142</v>
      </c>
      <c r="H59" s="43">
        <v>557075792.34</v>
      </c>
      <c r="I59" s="41">
        <v>502</v>
      </c>
      <c r="J59" s="43">
        <v>140473591.15</v>
      </c>
      <c r="K59" s="41">
        <v>418</v>
      </c>
      <c r="L59" s="43">
        <v>13287420</v>
      </c>
      <c r="M59" s="41">
        <v>148</v>
      </c>
      <c r="N59" s="37"/>
      <c r="O59" s="37"/>
      <c r="P59" s="37"/>
      <c r="Q59" s="37"/>
    </row>
    <row r="60" spans="1:17" ht="15">
      <c r="A60" s="40" t="s">
        <v>125</v>
      </c>
      <c r="B60" s="43">
        <v>70572075.32</v>
      </c>
      <c r="C60" s="41">
        <v>76</v>
      </c>
      <c r="D60" s="43">
        <v>14975289.08</v>
      </c>
      <c r="E60" s="41">
        <v>71</v>
      </c>
      <c r="F60" s="41">
        <v>69584.6666666668</v>
      </c>
      <c r="G60" s="41">
        <v>12</v>
      </c>
      <c r="H60" s="43">
        <v>66930092.77</v>
      </c>
      <c r="I60" s="41">
        <v>73</v>
      </c>
      <c r="J60" s="43">
        <v>15206603.91</v>
      </c>
      <c r="K60" s="41">
        <v>68</v>
      </c>
      <c r="L60" s="41">
        <v>76778.1666666667</v>
      </c>
      <c r="M60" s="41">
        <v>10</v>
      </c>
      <c r="N60" s="37"/>
      <c r="O60" s="37"/>
      <c r="P60" s="37"/>
      <c r="Q60" s="37"/>
    </row>
    <row r="61" spans="1:17" ht="15">
      <c r="A61" s="40" t="s">
        <v>126</v>
      </c>
      <c r="B61" s="43">
        <v>55747995.3</v>
      </c>
      <c r="C61" s="41">
        <v>86</v>
      </c>
      <c r="D61" s="43">
        <v>12088457.75</v>
      </c>
      <c r="E61" s="41">
        <v>75</v>
      </c>
      <c r="F61" s="41">
        <v>255933.833333333</v>
      </c>
      <c r="G61" s="41">
        <v>16</v>
      </c>
      <c r="H61" s="43">
        <v>52195195.4</v>
      </c>
      <c r="I61" s="41">
        <v>84</v>
      </c>
      <c r="J61" s="43">
        <v>12937822.74</v>
      </c>
      <c r="K61" s="41">
        <v>70</v>
      </c>
      <c r="L61" s="41">
        <v>185752.166666667</v>
      </c>
      <c r="M61" s="41">
        <v>13</v>
      </c>
      <c r="N61" s="37"/>
      <c r="O61" s="37"/>
      <c r="P61" s="37"/>
      <c r="Q61" s="37"/>
    </row>
    <row r="62" spans="1:17" ht="15">
      <c r="A62" s="40" t="s">
        <v>127</v>
      </c>
      <c r="B62" s="43">
        <v>8489293.79</v>
      </c>
      <c r="C62" s="41">
        <v>36</v>
      </c>
      <c r="D62" s="43">
        <v>1503877.95</v>
      </c>
      <c r="E62" s="41">
        <v>29</v>
      </c>
      <c r="F62" s="41">
        <v>0</v>
      </c>
      <c r="G62" s="41">
        <v>0</v>
      </c>
      <c r="H62" s="43">
        <v>8670188.73</v>
      </c>
      <c r="I62" s="41">
        <v>35</v>
      </c>
      <c r="J62" s="43">
        <v>1322088.86</v>
      </c>
      <c r="K62" s="41">
        <v>27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3">
        <v>46511775.69</v>
      </c>
      <c r="C63" s="41">
        <v>45</v>
      </c>
      <c r="D63" s="43">
        <v>6113093.42</v>
      </c>
      <c r="E63" s="41">
        <v>38</v>
      </c>
      <c r="F63" s="41">
        <v>371064</v>
      </c>
      <c r="G63" s="41">
        <v>14</v>
      </c>
      <c r="H63" s="43">
        <v>45163519.01</v>
      </c>
      <c r="I63" s="41">
        <v>46</v>
      </c>
      <c r="J63" s="43">
        <v>6652152.26</v>
      </c>
      <c r="K63" s="41">
        <v>40</v>
      </c>
      <c r="L63" s="41">
        <v>397352.666666666</v>
      </c>
      <c r="M63" s="41">
        <v>17</v>
      </c>
      <c r="N63" s="37"/>
      <c r="O63" s="37"/>
      <c r="P63" s="37"/>
      <c r="Q63" s="37"/>
    </row>
    <row r="64" spans="1:17" ht="15">
      <c r="A64" s="40" t="s">
        <v>129</v>
      </c>
      <c r="B64" s="43">
        <v>7169143.26</v>
      </c>
      <c r="C64" s="41">
        <v>20</v>
      </c>
      <c r="D64" s="43">
        <v>1874611.34</v>
      </c>
      <c r="E64" s="41">
        <v>15</v>
      </c>
      <c r="F64" s="41">
        <v>0</v>
      </c>
      <c r="G64" s="41">
        <v>0</v>
      </c>
      <c r="H64" s="43">
        <v>5555700.67</v>
      </c>
      <c r="I64" s="41">
        <v>17</v>
      </c>
      <c r="J64" s="43">
        <v>1531939.02</v>
      </c>
      <c r="K64" s="41">
        <v>15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3">
        <v>25024186.95</v>
      </c>
      <c r="C65" s="41">
        <v>58</v>
      </c>
      <c r="D65" s="43">
        <v>9100571.01</v>
      </c>
      <c r="E65" s="41">
        <v>50</v>
      </c>
      <c r="F65" s="43">
        <v>361925.333333334</v>
      </c>
      <c r="G65" s="41">
        <v>16</v>
      </c>
      <c r="H65" s="43">
        <v>25147450.83</v>
      </c>
      <c r="I65" s="41">
        <v>62</v>
      </c>
      <c r="J65" s="43">
        <v>8556866.13</v>
      </c>
      <c r="K65" s="41">
        <v>50</v>
      </c>
      <c r="L65" s="43">
        <v>301322.666666667</v>
      </c>
      <c r="M65" s="41">
        <v>14</v>
      </c>
      <c r="N65" s="37"/>
      <c r="O65" s="37"/>
      <c r="P65" s="37"/>
      <c r="Q65" s="37"/>
    </row>
    <row r="66" spans="1:17" ht="15">
      <c r="A66" s="40" t="s">
        <v>131</v>
      </c>
      <c r="B66" s="43">
        <v>5929013.41</v>
      </c>
      <c r="C66" s="41">
        <v>19</v>
      </c>
      <c r="D66" s="43">
        <v>1937539.69</v>
      </c>
      <c r="E66" s="41">
        <v>17</v>
      </c>
      <c r="F66" s="41">
        <v>0</v>
      </c>
      <c r="G66" s="41">
        <v>0</v>
      </c>
      <c r="H66" s="43">
        <v>5622983.15</v>
      </c>
      <c r="I66" s="41">
        <v>17</v>
      </c>
      <c r="J66" s="43">
        <v>1985814.51</v>
      </c>
      <c r="K66" s="41">
        <v>15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3">
        <v>33155169.3</v>
      </c>
      <c r="C67" s="41">
        <v>44</v>
      </c>
      <c r="D67" s="43">
        <v>7314383.04</v>
      </c>
      <c r="E67" s="41">
        <v>33</v>
      </c>
      <c r="F67" s="41">
        <v>1549071.5</v>
      </c>
      <c r="G67" s="41">
        <v>10</v>
      </c>
      <c r="H67" s="43">
        <v>29217519.33</v>
      </c>
      <c r="I67" s="41">
        <v>41</v>
      </c>
      <c r="J67" s="43">
        <v>8089109.14</v>
      </c>
      <c r="K67" s="41">
        <v>31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3">
        <v>2180532.87</v>
      </c>
      <c r="C68" s="41">
        <v>24</v>
      </c>
      <c r="D68" s="43">
        <v>870437.48</v>
      </c>
      <c r="E68" s="41">
        <v>23</v>
      </c>
      <c r="F68" s="41">
        <v>0</v>
      </c>
      <c r="G68" s="41">
        <v>0</v>
      </c>
      <c r="H68" s="43">
        <v>2478388.07</v>
      </c>
      <c r="I68" s="41">
        <v>28</v>
      </c>
      <c r="J68" s="43">
        <v>976777.06</v>
      </c>
      <c r="K68" s="41">
        <v>26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3">
        <v>2399192.58</v>
      </c>
      <c r="C69" s="41">
        <v>22</v>
      </c>
      <c r="D69" s="43">
        <v>785174.61</v>
      </c>
      <c r="E69" s="41">
        <v>18</v>
      </c>
      <c r="F69" s="41">
        <v>0</v>
      </c>
      <c r="G69" s="41">
        <v>0</v>
      </c>
      <c r="H69" s="43">
        <v>2082546.48</v>
      </c>
      <c r="I69" s="41">
        <v>24</v>
      </c>
      <c r="J69" s="43">
        <v>652506.2</v>
      </c>
      <c r="K69" s="41">
        <v>21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3">
        <v>9139713.65</v>
      </c>
      <c r="C70" s="41">
        <v>45</v>
      </c>
      <c r="D70" s="43">
        <v>1889493.72</v>
      </c>
      <c r="E70" s="41">
        <v>36</v>
      </c>
      <c r="F70" s="41">
        <v>0</v>
      </c>
      <c r="G70" s="41">
        <v>0</v>
      </c>
      <c r="H70" s="43">
        <v>10825702.64</v>
      </c>
      <c r="I70" s="41">
        <v>48</v>
      </c>
      <c r="J70" s="43">
        <v>2012861.45</v>
      </c>
      <c r="K70" s="41">
        <v>39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3">
        <v>0</v>
      </c>
      <c r="C71" s="41">
        <v>0</v>
      </c>
      <c r="D71" s="43">
        <v>0</v>
      </c>
      <c r="E71" s="41">
        <v>0</v>
      </c>
      <c r="F71" s="43">
        <v>0</v>
      </c>
      <c r="G71" s="41">
        <v>0</v>
      </c>
      <c r="H71" s="43">
        <v>1055722.36</v>
      </c>
      <c r="I71" s="41">
        <v>11</v>
      </c>
      <c r="J71" s="43">
        <v>0</v>
      </c>
      <c r="K71" s="41">
        <v>0</v>
      </c>
      <c r="L71" s="43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3">
        <v>11962106.14</v>
      </c>
      <c r="C72" s="41">
        <v>30</v>
      </c>
      <c r="D72" s="43">
        <v>7273591.02</v>
      </c>
      <c r="E72" s="41">
        <v>30</v>
      </c>
      <c r="F72" s="43">
        <v>0</v>
      </c>
      <c r="G72" s="41">
        <v>0</v>
      </c>
      <c r="H72" s="43">
        <v>12394129.33</v>
      </c>
      <c r="I72" s="41">
        <v>39</v>
      </c>
      <c r="J72" s="43">
        <v>6919486.53</v>
      </c>
      <c r="K72" s="41">
        <v>36</v>
      </c>
      <c r="L72" s="43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3">
        <v>4673915.67</v>
      </c>
      <c r="C73" s="41">
        <v>20</v>
      </c>
      <c r="D73" s="41">
        <v>1759590.32</v>
      </c>
      <c r="E73" s="41">
        <v>16</v>
      </c>
      <c r="F73" s="41">
        <v>0</v>
      </c>
      <c r="G73" s="41">
        <v>0</v>
      </c>
      <c r="H73" s="43">
        <v>4027784.39</v>
      </c>
      <c r="I73" s="41">
        <v>20</v>
      </c>
      <c r="J73" s="41">
        <v>1539080.36</v>
      </c>
      <c r="K73" s="41">
        <v>13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3">
        <v>4898551.17</v>
      </c>
      <c r="C74" s="41">
        <v>54</v>
      </c>
      <c r="D74" s="43">
        <v>1505242.13</v>
      </c>
      <c r="E74" s="41">
        <v>44</v>
      </c>
      <c r="F74" s="43">
        <v>83320.3333333334</v>
      </c>
      <c r="G74" s="41">
        <v>11</v>
      </c>
      <c r="H74" s="43">
        <v>5422388.55</v>
      </c>
      <c r="I74" s="41">
        <v>59</v>
      </c>
      <c r="J74" s="43">
        <v>1539636.27</v>
      </c>
      <c r="K74" s="41">
        <v>51</v>
      </c>
      <c r="L74" s="43">
        <v>113848.333333333</v>
      </c>
      <c r="M74" s="41">
        <v>13</v>
      </c>
      <c r="N74" s="37"/>
      <c r="O74" s="37"/>
      <c r="P74" s="37"/>
      <c r="Q74" s="37"/>
    </row>
    <row r="75" spans="1:17" ht="15">
      <c r="A75" s="40" t="s">
        <v>140</v>
      </c>
      <c r="B75" s="43">
        <v>1838205.93</v>
      </c>
      <c r="C75" s="41">
        <v>18</v>
      </c>
      <c r="D75" s="43">
        <v>478327.08</v>
      </c>
      <c r="E75" s="41">
        <v>15</v>
      </c>
      <c r="F75" s="43">
        <v>0</v>
      </c>
      <c r="G75" s="41">
        <v>0</v>
      </c>
      <c r="H75" s="43">
        <v>1781436.59</v>
      </c>
      <c r="I75" s="41">
        <v>18</v>
      </c>
      <c r="J75" s="43">
        <v>509562.01</v>
      </c>
      <c r="K75" s="41">
        <v>15</v>
      </c>
      <c r="L75" s="43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141</v>
      </c>
      <c r="B76" s="43">
        <v>2652419.78</v>
      </c>
      <c r="C76" s="41">
        <v>11</v>
      </c>
      <c r="D76" s="43">
        <v>0</v>
      </c>
      <c r="E76" s="41">
        <v>0</v>
      </c>
      <c r="F76" s="41">
        <v>0</v>
      </c>
      <c r="G76" s="41">
        <v>0</v>
      </c>
      <c r="H76" s="43">
        <v>2285301.93</v>
      </c>
      <c r="I76" s="41">
        <v>11</v>
      </c>
      <c r="J76" s="43">
        <v>0</v>
      </c>
      <c r="K76" s="41">
        <v>0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142</v>
      </c>
      <c r="B77" s="42">
        <v>92464612.68</v>
      </c>
      <c r="C77" s="37">
        <v>109</v>
      </c>
      <c r="D77" s="42">
        <v>16771242.88</v>
      </c>
      <c r="E77" s="37">
        <v>96</v>
      </c>
      <c r="F77" s="42">
        <v>91246.6666666668</v>
      </c>
      <c r="G77" s="37">
        <v>14</v>
      </c>
      <c r="H77" s="42">
        <v>95259682.81</v>
      </c>
      <c r="I77" s="37">
        <v>113</v>
      </c>
      <c r="J77" s="42">
        <v>17354618.58</v>
      </c>
      <c r="K77" s="37">
        <v>97</v>
      </c>
      <c r="L77" s="42">
        <v>94428.8333333333</v>
      </c>
      <c r="M77" s="37">
        <v>19</v>
      </c>
      <c r="N77" s="37"/>
      <c r="O77" s="37"/>
      <c r="P77" s="37"/>
      <c r="Q77" s="37"/>
    </row>
    <row r="78" spans="1:17" ht="15">
      <c r="A78" s="37" t="s">
        <v>143</v>
      </c>
      <c r="B78" s="42">
        <v>367738400.28</v>
      </c>
      <c r="C78" s="37">
        <v>286</v>
      </c>
      <c r="D78" s="42">
        <v>77656206.75</v>
      </c>
      <c r="E78" s="37">
        <v>249</v>
      </c>
      <c r="F78" s="42">
        <v>2234387.33333333</v>
      </c>
      <c r="G78" s="37">
        <v>126</v>
      </c>
      <c r="H78" s="42">
        <v>383578244.45</v>
      </c>
      <c r="I78" s="37">
        <v>290</v>
      </c>
      <c r="J78" s="42">
        <v>76888623.29</v>
      </c>
      <c r="K78" s="37">
        <v>255</v>
      </c>
      <c r="L78" s="42">
        <v>3625560.66666667</v>
      </c>
      <c r="M78" s="37">
        <v>137</v>
      </c>
      <c r="N78" s="37"/>
      <c r="O78" s="37"/>
      <c r="P78" s="37"/>
      <c r="Q78" s="37"/>
    </row>
    <row r="79" spans="1:17" ht="15">
      <c r="A79" s="37" t="s">
        <v>144</v>
      </c>
      <c r="B79" s="42">
        <v>32684731.45</v>
      </c>
      <c r="C79" s="37">
        <v>63</v>
      </c>
      <c r="D79" s="42">
        <v>5061214.28</v>
      </c>
      <c r="E79" s="37">
        <v>50</v>
      </c>
      <c r="F79" s="42">
        <v>294592</v>
      </c>
      <c r="G79" s="37">
        <v>18</v>
      </c>
      <c r="H79" s="42">
        <v>26795404.4</v>
      </c>
      <c r="I79" s="37">
        <v>61</v>
      </c>
      <c r="J79" s="42">
        <v>4750228.29</v>
      </c>
      <c r="K79" s="37">
        <v>48</v>
      </c>
      <c r="L79" s="42">
        <v>200684</v>
      </c>
      <c r="M79" s="37">
        <v>21</v>
      </c>
      <c r="N79" s="37"/>
      <c r="O79" s="37"/>
      <c r="P79" s="37"/>
      <c r="Q79" s="37"/>
    </row>
    <row r="80" spans="1:17" ht="15">
      <c r="A80" s="37" t="s">
        <v>145</v>
      </c>
      <c r="B80" s="42">
        <v>35306088.53</v>
      </c>
      <c r="C80" s="37">
        <v>44</v>
      </c>
      <c r="D80" s="42">
        <v>6301902.12</v>
      </c>
      <c r="E80" s="37">
        <v>35</v>
      </c>
      <c r="F80" s="42">
        <v>0</v>
      </c>
      <c r="G80" s="37">
        <v>0</v>
      </c>
      <c r="H80" s="42">
        <v>33963844.74</v>
      </c>
      <c r="I80" s="37">
        <v>47</v>
      </c>
      <c r="J80" s="42">
        <v>5871195.38</v>
      </c>
      <c r="K80" s="37">
        <v>38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146</v>
      </c>
      <c r="B81" s="42">
        <v>120980707.68</v>
      </c>
      <c r="C81" s="37">
        <v>113</v>
      </c>
      <c r="D81" s="42">
        <v>15527146.64</v>
      </c>
      <c r="E81" s="37">
        <v>89</v>
      </c>
      <c r="F81" s="42">
        <v>218813.5</v>
      </c>
      <c r="G81" s="37">
        <v>26</v>
      </c>
      <c r="H81" s="42">
        <v>120007499.47</v>
      </c>
      <c r="I81" s="37">
        <v>117</v>
      </c>
      <c r="J81" s="42">
        <v>15050299.19</v>
      </c>
      <c r="K81" s="37">
        <v>97</v>
      </c>
      <c r="L81" s="42">
        <v>90503.3333333333</v>
      </c>
      <c r="M81" s="37">
        <v>20</v>
      </c>
      <c r="N81" s="37"/>
      <c r="O81" s="37"/>
      <c r="P81" s="37"/>
      <c r="Q81" s="37"/>
    </row>
    <row r="82" spans="1:17" ht="15">
      <c r="A82" s="37" t="s">
        <v>147</v>
      </c>
      <c r="B82" s="42">
        <v>2489692.99</v>
      </c>
      <c r="C82" s="37">
        <v>35</v>
      </c>
      <c r="D82" s="42">
        <v>989327.68</v>
      </c>
      <c r="E82" s="37">
        <v>28</v>
      </c>
      <c r="F82" s="42">
        <v>0</v>
      </c>
      <c r="G82" s="37">
        <v>0</v>
      </c>
      <c r="H82" s="42">
        <v>2205916</v>
      </c>
      <c r="I82" s="37">
        <v>35</v>
      </c>
      <c r="J82" s="42">
        <v>905942.59</v>
      </c>
      <c r="K82" s="37">
        <v>26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148</v>
      </c>
      <c r="B83" s="42">
        <v>44048769.81</v>
      </c>
      <c r="C83" s="37">
        <v>72</v>
      </c>
      <c r="D83" s="42">
        <v>3933448.19</v>
      </c>
      <c r="E83" s="37">
        <v>59</v>
      </c>
      <c r="F83" s="37">
        <v>37332.5</v>
      </c>
      <c r="G83" s="37">
        <v>13</v>
      </c>
      <c r="H83" s="42">
        <v>42996623.97</v>
      </c>
      <c r="I83" s="37">
        <v>67</v>
      </c>
      <c r="J83" s="42">
        <v>3975746.72</v>
      </c>
      <c r="K83" s="37">
        <v>57</v>
      </c>
      <c r="L83" s="37">
        <v>56411.6666666667</v>
      </c>
      <c r="M83" s="37">
        <v>13</v>
      </c>
      <c r="N83" s="37"/>
      <c r="O83" s="37"/>
      <c r="P83" s="37"/>
      <c r="Q83" s="37"/>
    </row>
    <row r="84" spans="1:17" ht="15">
      <c r="A84" s="37" t="s">
        <v>149</v>
      </c>
      <c r="B84" s="42">
        <v>12742987.25</v>
      </c>
      <c r="C84" s="37">
        <v>42</v>
      </c>
      <c r="D84" s="42">
        <v>2223504.88</v>
      </c>
      <c r="E84" s="37">
        <v>39</v>
      </c>
      <c r="F84" s="37">
        <v>319622.833333333</v>
      </c>
      <c r="G84" s="37">
        <v>14</v>
      </c>
      <c r="H84" s="42">
        <v>14457712.63</v>
      </c>
      <c r="I84" s="37">
        <v>37</v>
      </c>
      <c r="J84" s="42">
        <v>2783750.74</v>
      </c>
      <c r="K84" s="37">
        <v>33</v>
      </c>
      <c r="L84" s="37">
        <v>352846.333333333</v>
      </c>
      <c r="M84" s="37">
        <v>11</v>
      </c>
      <c r="N84" s="37"/>
      <c r="O84" s="37"/>
      <c r="P84" s="37"/>
      <c r="Q84" s="37"/>
    </row>
    <row r="85" spans="1:17" ht="15">
      <c r="A85" s="37" t="s">
        <v>150</v>
      </c>
      <c r="B85" s="42">
        <v>901640.1</v>
      </c>
      <c r="C85" s="37">
        <v>11</v>
      </c>
      <c r="D85" s="42">
        <v>0</v>
      </c>
      <c r="E85" s="37">
        <v>0</v>
      </c>
      <c r="F85" s="42">
        <v>0</v>
      </c>
      <c r="G85" s="37">
        <v>0</v>
      </c>
      <c r="H85" s="42">
        <v>751183.77</v>
      </c>
      <c r="I85" s="37">
        <v>11</v>
      </c>
      <c r="J85" s="42">
        <v>0</v>
      </c>
      <c r="K85" s="37">
        <v>0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151</v>
      </c>
      <c r="B86" s="42">
        <v>16004305.4</v>
      </c>
      <c r="C86" s="37">
        <v>35</v>
      </c>
      <c r="D86" s="42">
        <v>4553387.26</v>
      </c>
      <c r="E86" s="37">
        <v>33</v>
      </c>
      <c r="F86" s="37">
        <v>0</v>
      </c>
      <c r="G86" s="37">
        <v>0</v>
      </c>
      <c r="H86" s="42">
        <v>14909779.05</v>
      </c>
      <c r="I86" s="37">
        <v>34</v>
      </c>
      <c r="J86" s="42">
        <v>4344804.31</v>
      </c>
      <c r="K86" s="37">
        <v>33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26464627.36</v>
      </c>
      <c r="C87" s="37">
        <v>13</v>
      </c>
      <c r="D87" s="42">
        <v>11345510.09</v>
      </c>
      <c r="E87" s="37">
        <v>11</v>
      </c>
      <c r="F87" s="37">
        <v>0</v>
      </c>
      <c r="G87" s="37">
        <v>0</v>
      </c>
      <c r="H87" s="42">
        <v>21362879.9</v>
      </c>
      <c r="I87" s="37">
        <v>12</v>
      </c>
      <c r="J87" s="42">
        <v>10498385.68</v>
      </c>
      <c r="K87" s="37">
        <v>11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29756080.43</v>
      </c>
      <c r="C88" s="37">
        <v>101</v>
      </c>
      <c r="D88" s="42">
        <v>8894971.6</v>
      </c>
      <c r="E88" s="37">
        <v>84</v>
      </c>
      <c r="F88" s="42">
        <v>42395.1666666667</v>
      </c>
      <c r="G88" s="37">
        <v>19</v>
      </c>
      <c r="H88" s="42">
        <v>22922483.38</v>
      </c>
      <c r="I88" s="37">
        <v>99</v>
      </c>
      <c r="J88" s="42">
        <v>7562687.53</v>
      </c>
      <c r="K88" s="37">
        <v>82</v>
      </c>
      <c r="L88" s="42">
        <v>57981.3333333334</v>
      </c>
      <c r="M88" s="37">
        <v>24</v>
      </c>
      <c r="N88" s="37"/>
      <c r="O88" s="37"/>
      <c r="P88" s="37"/>
      <c r="Q88" s="37"/>
    </row>
    <row r="89" spans="1:17" ht="15">
      <c r="A89" s="37" t="s">
        <v>154</v>
      </c>
      <c r="B89" s="42">
        <v>114523351.8</v>
      </c>
      <c r="C89" s="37">
        <v>75</v>
      </c>
      <c r="D89" s="42">
        <v>34156643.87</v>
      </c>
      <c r="E89" s="37">
        <v>66</v>
      </c>
      <c r="F89" s="37">
        <v>1087805.5</v>
      </c>
      <c r="G89" s="37">
        <v>17</v>
      </c>
      <c r="H89" s="42">
        <v>114016419.44</v>
      </c>
      <c r="I89" s="37">
        <v>76</v>
      </c>
      <c r="J89" s="42">
        <v>32927455.38</v>
      </c>
      <c r="K89" s="37">
        <v>67</v>
      </c>
      <c r="L89" s="37">
        <v>1217664</v>
      </c>
      <c r="M89" s="37">
        <v>20</v>
      </c>
      <c r="N89" s="37"/>
      <c r="O89" s="37"/>
      <c r="P89" s="37"/>
      <c r="Q89" s="37"/>
    </row>
    <row r="90" spans="1:17" ht="15">
      <c r="A90" s="37" t="s">
        <v>155</v>
      </c>
      <c r="B90" s="42">
        <v>71149886.22</v>
      </c>
      <c r="C90" s="37">
        <v>70</v>
      </c>
      <c r="D90" s="42">
        <v>58992019.29</v>
      </c>
      <c r="E90" s="37">
        <v>66</v>
      </c>
      <c r="F90" s="37">
        <v>3792726.33333333</v>
      </c>
      <c r="G90" s="37">
        <v>16</v>
      </c>
      <c r="H90" s="42">
        <v>58193972.04</v>
      </c>
      <c r="I90" s="37">
        <v>67</v>
      </c>
      <c r="J90" s="42">
        <v>46696287.36</v>
      </c>
      <c r="K90" s="37">
        <v>61</v>
      </c>
      <c r="L90" s="37">
        <v>1407978.83333333</v>
      </c>
      <c r="M90" s="37">
        <v>16</v>
      </c>
      <c r="N90" s="37"/>
      <c r="O90" s="37"/>
      <c r="P90" s="37"/>
      <c r="Q90" s="37"/>
    </row>
    <row r="91" spans="1:17" ht="15">
      <c r="A91" s="37" t="s">
        <v>156</v>
      </c>
      <c r="B91" s="42">
        <v>5080285.82</v>
      </c>
      <c r="C91" s="37">
        <v>21</v>
      </c>
      <c r="D91" s="42">
        <v>330781.26</v>
      </c>
      <c r="E91" s="37">
        <v>17</v>
      </c>
      <c r="F91" s="37">
        <v>0</v>
      </c>
      <c r="G91" s="37">
        <v>0</v>
      </c>
      <c r="H91" s="42">
        <v>5124987.84</v>
      </c>
      <c r="I91" s="37">
        <v>22</v>
      </c>
      <c r="J91" s="42">
        <v>410210.43</v>
      </c>
      <c r="K91" s="37">
        <v>18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3378306.69</v>
      </c>
      <c r="C92" s="37">
        <v>31</v>
      </c>
      <c r="D92" s="42">
        <v>1037596.84</v>
      </c>
      <c r="E92" s="37">
        <v>25</v>
      </c>
      <c r="F92" s="37">
        <v>0</v>
      </c>
      <c r="G92" s="37">
        <v>0</v>
      </c>
      <c r="H92" s="42">
        <v>2897277.72</v>
      </c>
      <c r="I92" s="37">
        <v>33</v>
      </c>
      <c r="J92" s="42">
        <v>844488.01</v>
      </c>
      <c r="K92" s="37">
        <v>27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36480542.04</v>
      </c>
      <c r="C93" s="37">
        <v>65</v>
      </c>
      <c r="D93" s="42">
        <v>12733214.21</v>
      </c>
      <c r="E93" s="37">
        <v>59</v>
      </c>
      <c r="F93" s="37">
        <v>470162.5</v>
      </c>
      <c r="G93" s="37">
        <v>15</v>
      </c>
      <c r="H93" s="42">
        <v>35428057.1</v>
      </c>
      <c r="I93" s="37">
        <v>66</v>
      </c>
      <c r="J93" s="42">
        <v>11364616.69</v>
      </c>
      <c r="K93" s="37">
        <v>58</v>
      </c>
      <c r="L93" s="37">
        <v>532642.333333334</v>
      </c>
      <c r="M93" s="37">
        <v>18</v>
      </c>
      <c r="N93" s="37"/>
      <c r="O93" s="37"/>
      <c r="P93" s="37"/>
      <c r="Q93" s="37"/>
    </row>
    <row r="94" spans="1:17" ht="15">
      <c r="A94" s="37" t="s">
        <v>159</v>
      </c>
      <c r="B94" s="42">
        <v>425297.99</v>
      </c>
      <c r="C94" s="37">
        <v>17</v>
      </c>
      <c r="D94" s="42">
        <v>350926.69</v>
      </c>
      <c r="E94" s="37">
        <v>14</v>
      </c>
      <c r="F94" s="42">
        <v>0</v>
      </c>
      <c r="G94" s="37">
        <v>0</v>
      </c>
      <c r="H94" s="42">
        <v>378170.38</v>
      </c>
      <c r="I94" s="37">
        <v>15</v>
      </c>
      <c r="J94" s="42">
        <v>318716.99</v>
      </c>
      <c r="K94" s="37">
        <v>13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101447565.23</v>
      </c>
      <c r="C95" s="37">
        <v>92</v>
      </c>
      <c r="D95" s="42">
        <v>61404790.66</v>
      </c>
      <c r="E95" s="37">
        <v>86</v>
      </c>
      <c r="F95" s="37">
        <v>1722666.83333334</v>
      </c>
      <c r="G95" s="37">
        <v>29</v>
      </c>
      <c r="H95" s="42">
        <v>113917307.13</v>
      </c>
      <c r="I95" s="37">
        <v>96</v>
      </c>
      <c r="J95" s="42">
        <v>56029767.12</v>
      </c>
      <c r="K95" s="37">
        <v>90</v>
      </c>
      <c r="L95" s="37">
        <v>2399397</v>
      </c>
      <c r="M95" s="37">
        <v>29</v>
      </c>
      <c r="N95" s="37"/>
      <c r="O95" s="37"/>
      <c r="P95" s="37"/>
      <c r="Q95" s="37"/>
    </row>
    <row r="96" spans="1:17" ht="15">
      <c r="A96" s="37" t="s">
        <v>161</v>
      </c>
      <c r="B96" s="42">
        <v>2193225.58</v>
      </c>
      <c r="C96" s="37">
        <v>20</v>
      </c>
      <c r="D96" s="42">
        <v>461932.08</v>
      </c>
      <c r="E96" s="37">
        <v>17</v>
      </c>
      <c r="F96" s="37">
        <v>0</v>
      </c>
      <c r="G96" s="37">
        <v>0</v>
      </c>
      <c r="H96" s="42">
        <v>2434619.96</v>
      </c>
      <c r="I96" s="37">
        <v>22</v>
      </c>
      <c r="J96" s="42">
        <v>559324.7</v>
      </c>
      <c r="K96" s="37">
        <v>20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139140972.29</v>
      </c>
      <c r="C97" s="37">
        <v>139</v>
      </c>
      <c r="D97" s="42">
        <v>33534198.69</v>
      </c>
      <c r="E97" s="37">
        <v>120</v>
      </c>
      <c r="F97" s="37">
        <v>893850.5</v>
      </c>
      <c r="G97" s="37">
        <v>42</v>
      </c>
      <c r="H97" s="42">
        <v>151585931.39</v>
      </c>
      <c r="I97" s="37">
        <v>142</v>
      </c>
      <c r="J97" s="42">
        <v>34771397.79</v>
      </c>
      <c r="K97" s="37">
        <v>118</v>
      </c>
      <c r="L97" s="37">
        <v>865502.166666665</v>
      </c>
      <c r="M97" s="37">
        <v>45</v>
      </c>
      <c r="N97" s="37"/>
      <c r="O97" s="37"/>
      <c r="P97" s="37"/>
      <c r="Q97" s="37"/>
    </row>
    <row r="98" spans="1:17" ht="15">
      <c r="A98" s="37" t="s">
        <v>163</v>
      </c>
      <c r="B98" s="42">
        <v>402535157.95</v>
      </c>
      <c r="C98" s="37">
        <v>282</v>
      </c>
      <c r="D98" s="42">
        <v>98403911.91</v>
      </c>
      <c r="E98" s="37">
        <v>254</v>
      </c>
      <c r="F98" s="42">
        <v>3741155.66666666</v>
      </c>
      <c r="G98" s="37">
        <v>75</v>
      </c>
      <c r="H98" s="42">
        <v>403118785.26</v>
      </c>
      <c r="I98" s="37">
        <v>298</v>
      </c>
      <c r="J98" s="42">
        <v>98166801.02</v>
      </c>
      <c r="K98" s="37">
        <v>265</v>
      </c>
      <c r="L98" s="42">
        <v>3170006.66666667</v>
      </c>
      <c r="M98" s="37">
        <v>91</v>
      </c>
      <c r="N98" s="37"/>
      <c r="O98" s="37"/>
      <c r="P98" s="37"/>
      <c r="Q98" s="37"/>
    </row>
    <row r="99" spans="1:17" ht="15">
      <c r="A99" s="37" t="s">
        <v>164</v>
      </c>
      <c r="B99" s="42">
        <v>1747031.47</v>
      </c>
      <c r="C99" s="37">
        <v>23</v>
      </c>
      <c r="D99" s="42">
        <v>729846.49</v>
      </c>
      <c r="E99" s="37">
        <v>20</v>
      </c>
      <c r="F99" s="42">
        <v>0</v>
      </c>
      <c r="G99" s="37">
        <v>0</v>
      </c>
      <c r="H99" s="42">
        <v>1673900.7</v>
      </c>
      <c r="I99" s="37">
        <v>22</v>
      </c>
      <c r="J99" s="42">
        <v>892317.38</v>
      </c>
      <c r="K99" s="37">
        <v>19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10289297.5</v>
      </c>
      <c r="C100" s="37">
        <v>33</v>
      </c>
      <c r="D100" s="37">
        <v>2580253.8</v>
      </c>
      <c r="E100" s="37">
        <v>29</v>
      </c>
      <c r="F100" s="37">
        <v>0</v>
      </c>
      <c r="G100" s="37">
        <v>0</v>
      </c>
      <c r="H100" s="37">
        <v>7796746.76</v>
      </c>
      <c r="I100" s="37">
        <v>34</v>
      </c>
      <c r="J100" s="37">
        <v>2516396.23</v>
      </c>
      <c r="K100" s="37">
        <v>31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166</v>
      </c>
      <c r="B101" s="37">
        <v>22324901.95</v>
      </c>
      <c r="C101" s="37">
        <v>27</v>
      </c>
      <c r="D101" s="37">
        <v>3188766.35</v>
      </c>
      <c r="E101" s="37">
        <v>23</v>
      </c>
      <c r="F101" s="37">
        <v>0</v>
      </c>
      <c r="G101" s="37">
        <v>0</v>
      </c>
      <c r="H101" s="37">
        <v>23885180.21</v>
      </c>
      <c r="I101" s="37">
        <v>27</v>
      </c>
      <c r="J101" s="37">
        <v>3404437.96</v>
      </c>
      <c r="K101" s="37">
        <v>23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400647385.29</v>
      </c>
      <c r="C102" s="37">
        <v>285</v>
      </c>
      <c r="D102" s="37">
        <v>109513764.04</v>
      </c>
      <c r="E102" s="37">
        <v>256</v>
      </c>
      <c r="F102" s="37">
        <v>1796112.83333333</v>
      </c>
      <c r="G102" s="37">
        <v>80</v>
      </c>
      <c r="H102" s="37">
        <v>426742950.43</v>
      </c>
      <c r="I102" s="37">
        <v>300</v>
      </c>
      <c r="J102" s="37">
        <v>111591774.86</v>
      </c>
      <c r="K102" s="37">
        <v>268</v>
      </c>
      <c r="L102" s="37">
        <v>1473537.83333333</v>
      </c>
      <c r="M102" s="37">
        <v>84</v>
      </c>
      <c r="N102" s="37"/>
      <c r="O102" s="37"/>
      <c r="P102" s="37"/>
      <c r="Q102" s="37"/>
    </row>
    <row r="103" spans="1:17" ht="15">
      <c r="A103" s="37" t="s">
        <v>168</v>
      </c>
      <c r="B103" s="37">
        <v>14926977.7</v>
      </c>
      <c r="C103" s="37">
        <v>63</v>
      </c>
      <c r="D103" s="37">
        <v>2217235.94</v>
      </c>
      <c r="E103" s="37">
        <v>53</v>
      </c>
      <c r="F103" s="37">
        <v>0</v>
      </c>
      <c r="G103" s="37">
        <v>0</v>
      </c>
      <c r="H103" s="37">
        <v>13585294.95</v>
      </c>
      <c r="I103" s="37">
        <v>64</v>
      </c>
      <c r="J103" s="37">
        <v>2146277.36</v>
      </c>
      <c r="K103" s="37">
        <v>55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169</v>
      </c>
      <c r="B104" s="37">
        <v>2852875.86</v>
      </c>
      <c r="C104" s="37">
        <v>28</v>
      </c>
      <c r="D104" s="37">
        <v>673584.23</v>
      </c>
      <c r="E104" s="37">
        <v>26</v>
      </c>
      <c r="F104" s="37">
        <v>0</v>
      </c>
      <c r="G104" s="37">
        <v>0</v>
      </c>
      <c r="H104" s="37">
        <v>2893317.57</v>
      </c>
      <c r="I104" s="37">
        <v>25</v>
      </c>
      <c r="J104" s="37">
        <v>599744.34</v>
      </c>
      <c r="K104" s="37">
        <v>24</v>
      </c>
      <c r="L104" s="37">
        <v>0</v>
      </c>
      <c r="M104" s="37">
        <v>0</v>
      </c>
      <c r="N104" s="37"/>
      <c r="O104" s="37"/>
      <c r="P104" s="37"/>
      <c r="Q104" s="37"/>
    </row>
    <row r="105" spans="1:17" ht="15">
      <c r="A105" s="37" t="s">
        <v>170</v>
      </c>
      <c r="B105" s="37">
        <v>231032993.59</v>
      </c>
      <c r="C105" s="37">
        <v>188</v>
      </c>
      <c r="D105" s="37">
        <v>40303674.15</v>
      </c>
      <c r="E105" s="37">
        <v>167</v>
      </c>
      <c r="F105" s="37">
        <v>803458</v>
      </c>
      <c r="G105" s="37">
        <v>41</v>
      </c>
      <c r="H105" s="37">
        <v>276400156.53</v>
      </c>
      <c r="I105" s="37">
        <v>201</v>
      </c>
      <c r="J105" s="37">
        <v>42869137.97</v>
      </c>
      <c r="K105" s="37">
        <v>178</v>
      </c>
      <c r="L105" s="37">
        <v>1047003.66666667</v>
      </c>
      <c r="M105" s="37">
        <v>50</v>
      </c>
      <c r="N105" s="37"/>
      <c r="O105" s="37"/>
      <c r="P105" s="37"/>
      <c r="Q105" s="37"/>
    </row>
    <row r="106" spans="1:17" ht="15">
      <c r="A106" s="37" t="s">
        <v>171</v>
      </c>
      <c r="B106" s="37">
        <v>5053210.58</v>
      </c>
      <c r="C106" s="37">
        <v>18</v>
      </c>
      <c r="D106" s="37">
        <v>639458.39</v>
      </c>
      <c r="E106" s="37">
        <v>15</v>
      </c>
      <c r="F106" s="37">
        <v>0</v>
      </c>
      <c r="G106" s="37">
        <v>0</v>
      </c>
      <c r="H106" s="37">
        <v>6333674.27</v>
      </c>
      <c r="I106" s="37">
        <v>17</v>
      </c>
      <c r="J106" s="37">
        <v>628831.99</v>
      </c>
      <c r="K106" s="37">
        <v>14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172</v>
      </c>
      <c r="B107" s="37">
        <v>10474439.85</v>
      </c>
      <c r="C107" s="37">
        <v>32</v>
      </c>
      <c r="D107" s="37">
        <v>2019600.99</v>
      </c>
      <c r="E107" s="37">
        <v>26</v>
      </c>
      <c r="F107" s="37">
        <v>0</v>
      </c>
      <c r="G107" s="37">
        <v>0</v>
      </c>
      <c r="H107" s="37">
        <v>11534219.19</v>
      </c>
      <c r="I107" s="37">
        <v>31</v>
      </c>
      <c r="J107" s="37">
        <v>1899349.09</v>
      </c>
      <c r="K107" s="37">
        <v>25</v>
      </c>
      <c r="L107" s="37">
        <v>0</v>
      </c>
      <c r="M107" s="37">
        <v>0</v>
      </c>
      <c r="N107" s="37"/>
      <c r="O107" s="37"/>
      <c r="P107" s="37"/>
      <c r="Q107" s="37"/>
    </row>
    <row r="108" spans="1:17" ht="15">
      <c r="A108" s="37" t="s">
        <v>173</v>
      </c>
      <c r="B108" s="37">
        <v>213512393.09</v>
      </c>
      <c r="C108" s="37">
        <v>355</v>
      </c>
      <c r="D108" s="37">
        <v>66388248.36</v>
      </c>
      <c r="E108" s="37">
        <v>309</v>
      </c>
      <c r="F108" s="37">
        <v>4317993.83333333</v>
      </c>
      <c r="G108" s="37">
        <v>95</v>
      </c>
      <c r="H108" s="37">
        <v>217854882.82</v>
      </c>
      <c r="I108" s="37">
        <v>364</v>
      </c>
      <c r="J108" s="37">
        <v>67131261.28</v>
      </c>
      <c r="K108" s="37">
        <v>318</v>
      </c>
      <c r="L108" s="37">
        <v>4728999.16666667</v>
      </c>
      <c r="M108" s="37">
        <v>91</v>
      </c>
      <c r="N108" s="37"/>
      <c r="O108" s="37"/>
      <c r="P108" s="37"/>
      <c r="Q108" s="37"/>
    </row>
    <row r="109" spans="1:17" ht="15">
      <c r="A109" s="37" t="s">
        <v>174</v>
      </c>
      <c r="B109" s="37">
        <v>7416691.43</v>
      </c>
      <c r="C109" s="37">
        <v>32</v>
      </c>
      <c r="D109" s="37">
        <v>2236044.58</v>
      </c>
      <c r="E109" s="37">
        <v>29</v>
      </c>
      <c r="F109" s="37">
        <v>16825.1666666667</v>
      </c>
      <c r="G109" s="37">
        <v>10</v>
      </c>
      <c r="H109" s="37">
        <v>7239564.19</v>
      </c>
      <c r="I109" s="37">
        <v>33</v>
      </c>
      <c r="J109" s="37">
        <v>2150334.81</v>
      </c>
      <c r="K109" s="37">
        <v>30</v>
      </c>
      <c r="L109" s="37">
        <v>30063.5</v>
      </c>
      <c r="M109" s="37">
        <v>11</v>
      </c>
      <c r="N109" s="37"/>
      <c r="O109" s="37"/>
      <c r="P109" s="37"/>
      <c r="Q109" s="37"/>
    </row>
    <row r="110" spans="1:17" ht="15">
      <c r="A110" s="37" t="s">
        <v>175</v>
      </c>
      <c r="B110" s="37">
        <v>2114906.1</v>
      </c>
      <c r="C110" s="37">
        <v>10</v>
      </c>
      <c r="D110" s="37">
        <v>283208.64</v>
      </c>
      <c r="E110" s="37">
        <v>10</v>
      </c>
      <c r="F110" s="37">
        <v>0</v>
      </c>
      <c r="G110" s="37">
        <v>0</v>
      </c>
      <c r="H110" s="37">
        <v>2130875.41</v>
      </c>
      <c r="I110" s="37">
        <v>11</v>
      </c>
      <c r="J110" s="37">
        <v>0</v>
      </c>
      <c r="K110" s="37">
        <v>0</v>
      </c>
      <c r="L110" s="37">
        <v>0</v>
      </c>
      <c r="M110" s="37">
        <v>0</v>
      </c>
      <c r="N110" s="37"/>
      <c r="O110" s="37"/>
      <c r="P110" s="37"/>
      <c r="Q110" s="37"/>
    </row>
    <row r="111" spans="1:17" ht="15">
      <c r="A111" s="37" t="s">
        <v>176</v>
      </c>
      <c r="B111" s="37">
        <v>268846812.7</v>
      </c>
      <c r="C111" s="37">
        <v>216</v>
      </c>
      <c r="D111" s="37">
        <v>81653359.53</v>
      </c>
      <c r="E111" s="37">
        <v>194</v>
      </c>
      <c r="F111" s="37">
        <v>2644725.66666667</v>
      </c>
      <c r="G111" s="37">
        <v>76</v>
      </c>
      <c r="H111" s="37">
        <v>265148470.2</v>
      </c>
      <c r="I111" s="37">
        <v>217</v>
      </c>
      <c r="J111" s="37">
        <v>78853449.07</v>
      </c>
      <c r="K111" s="37">
        <v>198</v>
      </c>
      <c r="L111" s="37">
        <v>3042684.5</v>
      </c>
      <c r="M111" s="37">
        <v>76</v>
      </c>
      <c r="N111" s="37"/>
      <c r="O111" s="37"/>
      <c r="P111" s="37"/>
      <c r="Q111" s="37"/>
    </row>
    <row r="112" spans="1:17" ht="15">
      <c r="A112" s="37" t="s">
        <v>177</v>
      </c>
      <c r="B112" s="37">
        <v>6248048.08</v>
      </c>
      <c r="C112" s="37">
        <v>29</v>
      </c>
      <c r="D112" s="37">
        <v>1378128.39</v>
      </c>
      <c r="E112" s="37">
        <v>24</v>
      </c>
      <c r="F112" s="37">
        <v>0</v>
      </c>
      <c r="G112" s="37">
        <v>0</v>
      </c>
      <c r="H112" s="37">
        <v>4900505</v>
      </c>
      <c r="I112" s="37">
        <v>35</v>
      </c>
      <c r="J112" s="37">
        <v>1742847.93</v>
      </c>
      <c r="K112" s="37">
        <v>29</v>
      </c>
      <c r="L112" s="37">
        <v>0</v>
      </c>
      <c r="M112" s="37">
        <v>0</v>
      </c>
      <c r="N112" s="37"/>
      <c r="O112" s="37"/>
      <c r="P112" s="37"/>
      <c r="Q112" s="37"/>
    </row>
    <row r="113" spans="1:17" ht="15">
      <c r="A113" s="37" t="s">
        <v>178</v>
      </c>
      <c r="B113" s="37">
        <v>135610710.51</v>
      </c>
      <c r="C113" s="37">
        <v>66</v>
      </c>
      <c r="D113" s="37">
        <v>7459515.23</v>
      </c>
      <c r="E113" s="37">
        <v>58</v>
      </c>
      <c r="F113" s="37">
        <v>0</v>
      </c>
      <c r="G113" s="37">
        <v>0</v>
      </c>
      <c r="H113" s="37">
        <v>133245036.77</v>
      </c>
      <c r="I113" s="37">
        <v>69</v>
      </c>
      <c r="J113" s="37">
        <v>7312231.5</v>
      </c>
      <c r="K113" s="37">
        <v>59</v>
      </c>
      <c r="L113" s="37">
        <v>388367.833333333</v>
      </c>
      <c r="M113" s="37">
        <v>10</v>
      </c>
      <c r="N113" s="37"/>
      <c r="O113" s="37"/>
      <c r="P113" s="37"/>
      <c r="Q113" s="37"/>
    </row>
    <row r="114" spans="1:17" ht="15">
      <c r="A114" s="37" t="s">
        <v>179</v>
      </c>
      <c r="B114" s="37">
        <v>697166.54</v>
      </c>
      <c r="C114" s="37">
        <v>12</v>
      </c>
      <c r="D114" s="37">
        <v>211745.53</v>
      </c>
      <c r="E114" s="37">
        <v>11</v>
      </c>
      <c r="F114" s="37">
        <v>0</v>
      </c>
      <c r="G114" s="37">
        <v>0</v>
      </c>
      <c r="H114" s="37">
        <v>573177.34</v>
      </c>
      <c r="I114" s="37">
        <v>13</v>
      </c>
      <c r="J114" s="37">
        <v>138655.34</v>
      </c>
      <c r="K114" s="37">
        <v>11</v>
      </c>
      <c r="L114" s="37">
        <v>0</v>
      </c>
      <c r="M114" s="37">
        <v>0</v>
      </c>
      <c r="N114" s="37"/>
      <c r="O114" s="37"/>
      <c r="P114" s="37"/>
      <c r="Q114" s="37"/>
    </row>
    <row r="115" spans="1:17" ht="15">
      <c r="A115" s="37" t="s">
        <v>180</v>
      </c>
      <c r="B115" s="37">
        <v>38098454.19</v>
      </c>
      <c r="C115" s="37">
        <v>39</v>
      </c>
      <c r="D115" s="37">
        <v>2874179.33</v>
      </c>
      <c r="E115" s="37">
        <v>32</v>
      </c>
      <c r="F115" s="37">
        <v>112078.333333333</v>
      </c>
      <c r="G115" s="37">
        <v>10</v>
      </c>
      <c r="H115" s="37">
        <v>36227338.49</v>
      </c>
      <c r="I115" s="37">
        <v>38</v>
      </c>
      <c r="J115" s="37">
        <v>2792022.61</v>
      </c>
      <c r="K115" s="37">
        <v>34</v>
      </c>
      <c r="L115" s="37">
        <v>129657.666666667</v>
      </c>
      <c r="M115" s="37">
        <v>12</v>
      </c>
      <c r="N115" s="37"/>
      <c r="O115" s="37"/>
      <c r="P115" s="37"/>
      <c r="Q115" s="37"/>
    </row>
    <row r="116" spans="1:17" ht="15">
      <c r="A116" s="37" t="s">
        <v>181</v>
      </c>
      <c r="B116" s="37">
        <v>10424649.63</v>
      </c>
      <c r="C116" s="37">
        <v>45</v>
      </c>
      <c r="D116" s="37">
        <v>5690591.96</v>
      </c>
      <c r="E116" s="37">
        <v>38</v>
      </c>
      <c r="F116" s="37">
        <v>0</v>
      </c>
      <c r="G116" s="37">
        <v>0</v>
      </c>
      <c r="H116" s="37">
        <v>10631957.43</v>
      </c>
      <c r="I116" s="37">
        <v>49</v>
      </c>
      <c r="J116" s="37">
        <v>5812566.26</v>
      </c>
      <c r="K116" s="37">
        <v>39</v>
      </c>
      <c r="L116" s="37">
        <v>0</v>
      </c>
      <c r="M116" s="37">
        <v>0</v>
      </c>
      <c r="N116" s="37"/>
      <c r="O116" s="37"/>
      <c r="P116" s="37"/>
      <c r="Q116" s="37"/>
    </row>
    <row r="117" spans="1:17" ht="15">
      <c r="A117" s="37" t="s">
        <v>182</v>
      </c>
      <c r="B117" s="37">
        <v>248094236.28</v>
      </c>
      <c r="C117" s="37">
        <v>204</v>
      </c>
      <c r="D117" s="37">
        <v>43652903.02</v>
      </c>
      <c r="E117" s="37">
        <v>176</v>
      </c>
      <c r="F117" s="37">
        <v>1245493.83333333</v>
      </c>
      <c r="G117" s="37">
        <v>77</v>
      </c>
      <c r="H117" s="37">
        <v>271431248.7</v>
      </c>
      <c r="I117" s="37">
        <v>213</v>
      </c>
      <c r="J117" s="37">
        <v>47063007.07</v>
      </c>
      <c r="K117" s="37">
        <v>187</v>
      </c>
      <c r="L117" s="37">
        <v>1155862.66666667</v>
      </c>
      <c r="M117" s="37">
        <v>79</v>
      </c>
      <c r="N117" s="37"/>
      <c r="O117" s="37"/>
      <c r="P117" s="37"/>
      <c r="Q117" s="37"/>
    </row>
    <row r="118" spans="1:17" ht="15">
      <c r="A118" s="37" t="s">
        <v>183</v>
      </c>
      <c r="B118" s="37">
        <v>7550541.9</v>
      </c>
      <c r="C118" s="37">
        <v>37</v>
      </c>
      <c r="D118" s="37">
        <v>1438558.32</v>
      </c>
      <c r="E118" s="37">
        <v>30</v>
      </c>
      <c r="F118" s="37">
        <v>70282</v>
      </c>
      <c r="G118" s="37">
        <v>11</v>
      </c>
      <c r="H118" s="37">
        <v>6211870.82</v>
      </c>
      <c r="I118" s="37">
        <v>33</v>
      </c>
      <c r="J118" s="37">
        <v>1241392.55</v>
      </c>
      <c r="K118" s="37">
        <v>27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184</v>
      </c>
      <c r="B119" s="37">
        <v>6238318.73</v>
      </c>
      <c r="C119" s="37">
        <v>27</v>
      </c>
      <c r="D119" s="37">
        <v>1850732.13</v>
      </c>
      <c r="E119" s="37">
        <v>23</v>
      </c>
      <c r="F119" s="37">
        <v>0</v>
      </c>
      <c r="G119" s="37">
        <v>0</v>
      </c>
      <c r="H119" s="37">
        <v>6352779.66</v>
      </c>
      <c r="I119" s="37">
        <v>27</v>
      </c>
      <c r="J119" s="37">
        <v>2278875.34</v>
      </c>
      <c r="K119" s="37">
        <v>21</v>
      </c>
      <c r="L119" s="37">
        <v>0</v>
      </c>
      <c r="M119" s="37">
        <v>0</v>
      </c>
      <c r="N119" s="37"/>
      <c r="O119" s="37"/>
      <c r="P119" s="37"/>
      <c r="Q119" s="37"/>
    </row>
    <row r="120" spans="1:17" ht="15">
      <c r="A120" s="37" t="s">
        <v>185</v>
      </c>
      <c r="B120" s="37">
        <v>106192902.67</v>
      </c>
      <c r="C120" s="37">
        <v>93</v>
      </c>
      <c r="D120" s="37">
        <v>14852749.89</v>
      </c>
      <c r="E120" s="37">
        <v>80</v>
      </c>
      <c r="F120" s="37">
        <v>1146889.33333333</v>
      </c>
      <c r="G120" s="37">
        <v>14</v>
      </c>
      <c r="H120" s="37">
        <v>96460782.98</v>
      </c>
      <c r="I120" s="37">
        <v>100</v>
      </c>
      <c r="J120" s="37">
        <v>15641368.2</v>
      </c>
      <c r="K120" s="37">
        <v>84</v>
      </c>
      <c r="L120" s="37">
        <v>978160.5</v>
      </c>
      <c r="M120" s="37">
        <v>13</v>
      </c>
      <c r="N120" s="37"/>
      <c r="O120" s="37"/>
      <c r="P120" s="37"/>
      <c r="Q120" s="37"/>
    </row>
    <row r="121" spans="1:17" ht="15">
      <c r="A121" s="37" t="s">
        <v>186</v>
      </c>
      <c r="B121" s="37">
        <v>85265611.73</v>
      </c>
      <c r="C121" s="37">
        <v>80</v>
      </c>
      <c r="D121" s="37">
        <v>11649524.77</v>
      </c>
      <c r="E121" s="37">
        <v>72</v>
      </c>
      <c r="F121" s="37">
        <v>578738.166666667</v>
      </c>
      <c r="G121" s="37">
        <v>35</v>
      </c>
      <c r="H121" s="37">
        <v>65242055.76</v>
      </c>
      <c r="I121" s="37">
        <v>85</v>
      </c>
      <c r="J121" s="37">
        <v>11614279.94</v>
      </c>
      <c r="K121" s="37">
        <v>74</v>
      </c>
      <c r="L121" s="37">
        <v>659649.833333333</v>
      </c>
      <c r="M121" s="37">
        <v>35</v>
      </c>
      <c r="N121" s="37"/>
      <c r="O121" s="37"/>
      <c r="P121" s="37"/>
      <c r="Q121" s="37"/>
    </row>
    <row r="122" spans="1:17" ht="15">
      <c r="A122" s="37" t="s">
        <v>187</v>
      </c>
      <c r="B122" s="37">
        <v>986295.35</v>
      </c>
      <c r="C122" s="37">
        <v>14</v>
      </c>
      <c r="D122" s="37">
        <v>256228.09</v>
      </c>
      <c r="E122" s="37">
        <v>10</v>
      </c>
      <c r="F122" s="37">
        <v>0</v>
      </c>
      <c r="G122" s="37">
        <v>0</v>
      </c>
      <c r="H122" s="37">
        <v>628355.21</v>
      </c>
      <c r="I122" s="37">
        <v>14</v>
      </c>
      <c r="J122" s="37">
        <v>249273.11</v>
      </c>
      <c r="K122" s="37">
        <v>10</v>
      </c>
      <c r="L122" s="37">
        <v>0</v>
      </c>
      <c r="M122" s="37">
        <v>0</v>
      </c>
      <c r="N122" s="37"/>
      <c r="O122" s="37"/>
      <c r="P122" s="37"/>
      <c r="Q122" s="37"/>
    </row>
    <row r="123" spans="1:17" ht="15">
      <c r="A123" s="37" t="s">
        <v>188</v>
      </c>
      <c r="B123" s="37">
        <v>19332160.54</v>
      </c>
      <c r="C123" s="37">
        <v>29</v>
      </c>
      <c r="D123" s="37">
        <v>3456796.02</v>
      </c>
      <c r="E123" s="37">
        <v>27</v>
      </c>
      <c r="F123" s="37">
        <v>0</v>
      </c>
      <c r="G123" s="37">
        <v>0</v>
      </c>
      <c r="H123" s="37">
        <v>17193521.28</v>
      </c>
      <c r="I123" s="37">
        <v>31</v>
      </c>
      <c r="J123" s="37">
        <v>3110775.69</v>
      </c>
      <c r="K123" s="37">
        <v>26</v>
      </c>
      <c r="L123" s="37">
        <v>0</v>
      </c>
      <c r="M123" s="37">
        <v>0</v>
      </c>
      <c r="N123" s="37"/>
      <c r="O123" s="37"/>
      <c r="P123" s="37"/>
      <c r="Q123" s="37"/>
    </row>
    <row r="124" spans="1:17" ht="15">
      <c r="A124" s="37" t="s">
        <v>189</v>
      </c>
      <c r="B124" s="37">
        <v>12625909.88</v>
      </c>
      <c r="C124" s="37">
        <v>52</v>
      </c>
      <c r="D124" s="37">
        <v>3506993.59</v>
      </c>
      <c r="E124" s="37">
        <v>41</v>
      </c>
      <c r="F124" s="37">
        <v>0</v>
      </c>
      <c r="G124" s="37">
        <v>0</v>
      </c>
      <c r="H124" s="37">
        <v>12102704.99</v>
      </c>
      <c r="I124" s="37">
        <v>49</v>
      </c>
      <c r="J124" s="37">
        <v>3663738.96</v>
      </c>
      <c r="K124" s="37">
        <v>39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190</v>
      </c>
      <c r="B125" s="37">
        <v>115675.75</v>
      </c>
      <c r="C125" s="37">
        <v>12</v>
      </c>
      <c r="D125" s="37">
        <v>50558.78</v>
      </c>
      <c r="E125" s="37">
        <v>10</v>
      </c>
      <c r="F125" s="37">
        <v>0</v>
      </c>
      <c r="G125" s="37">
        <v>0</v>
      </c>
      <c r="H125" s="37">
        <v>85927.89</v>
      </c>
      <c r="I125" s="37">
        <v>13</v>
      </c>
      <c r="J125" s="37">
        <v>47139.47</v>
      </c>
      <c r="K125" s="37">
        <v>12</v>
      </c>
      <c r="L125" s="37">
        <v>0</v>
      </c>
      <c r="M125" s="37">
        <v>0</v>
      </c>
      <c r="N125" s="37"/>
      <c r="O125" s="37"/>
      <c r="P125" s="37"/>
      <c r="Q125" s="37"/>
    </row>
    <row r="126" spans="1:17" ht="15">
      <c r="A126" s="37" t="s">
        <v>191</v>
      </c>
      <c r="B126" s="37">
        <v>7083937.61</v>
      </c>
      <c r="C126" s="37">
        <v>15</v>
      </c>
      <c r="D126" s="37">
        <v>5959629.7</v>
      </c>
      <c r="E126" s="37">
        <v>14</v>
      </c>
      <c r="F126" s="37">
        <v>0</v>
      </c>
      <c r="G126" s="37">
        <v>0</v>
      </c>
      <c r="H126" s="37">
        <v>6503355.02</v>
      </c>
      <c r="I126" s="37">
        <v>13</v>
      </c>
      <c r="J126" s="37">
        <v>5303816.34</v>
      </c>
      <c r="K126" s="37">
        <v>13</v>
      </c>
      <c r="L126" s="37">
        <v>0</v>
      </c>
      <c r="M126" s="37">
        <v>0</v>
      </c>
      <c r="N126" s="37"/>
      <c r="O126" s="37"/>
      <c r="P126" s="37"/>
      <c r="Q126" s="37"/>
    </row>
    <row r="127" spans="1:17" ht="15">
      <c r="A127" s="37" t="s">
        <v>192</v>
      </c>
      <c r="B127" s="37">
        <v>12821111.05</v>
      </c>
      <c r="C127" s="37">
        <v>16</v>
      </c>
      <c r="D127" s="37">
        <v>3373430.85</v>
      </c>
      <c r="E127" s="37">
        <v>15</v>
      </c>
      <c r="F127" s="37">
        <v>0</v>
      </c>
      <c r="G127" s="37">
        <v>0</v>
      </c>
      <c r="H127" s="37">
        <v>12605143.15</v>
      </c>
      <c r="I127" s="37">
        <v>17</v>
      </c>
      <c r="J127" s="37">
        <v>3677500.26</v>
      </c>
      <c r="K127" s="37">
        <v>15</v>
      </c>
      <c r="L127" s="37">
        <v>0</v>
      </c>
      <c r="M127" s="37">
        <v>0</v>
      </c>
      <c r="N127" s="37"/>
      <c r="O127" s="37"/>
      <c r="P127" s="37"/>
      <c r="Q127" s="37"/>
    </row>
    <row r="128" spans="1:17" ht="15">
      <c r="A128" s="37" t="s">
        <v>193</v>
      </c>
      <c r="B128" s="37">
        <v>34201596.84</v>
      </c>
      <c r="C128" s="37">
        <v>71</v>
      </c>
      <c r="D128" s="37">
        <v>7654781.9</v>
      </c>
      <c r="E128" s="37">
        <v>61</v>
      </c>
      <c r="F128" s="37">
        <v>107392.166666667</v>
      </c>
      <c r="G128" s="37">
        <v>11</v>
      </c>
      <c r="H128" s="37">
        <v>33329084.3</v>
      </c>
      <c r="I128" s="37">
        <v>73</v>
      </c>
      <c r="J128" s="37">
        <v>7663629.49</v>
      </c>
      <c r="K128" s="37">
        <v>63</v>
      </c>
      <c r="L128" s="37">
        <v>130908.833333333</v>
      </c>
      <c r="M128" s="37">
        <v>12</v>
      </c>
      <c r="N128" s="37"/>
      <c r="O128" s="37"/>
      <c r="P128" s="37"/>
      <c r="Q128" s="37"/>
    </row>
    <row r="129" spans="1:17" ht="15">
      <c r="A129" s="37" t="s">
        <v>194</v>
      </c>
      <c r="B129" s="37">
        <v>7850731.1</v>
      </c>
      <c r="C129" s="37">
        <v>47</v>
      </c>
      <c r="D129" s="37">
        <v>1266694.35</v>
      </c>
      <c r="E129" s="37">
        <v>40</v>
      </c>
      <c r="F129" s="37">
        <v>0</v>
      </c>
      <c r="G129" s="37">
        <v>0</v>
      </c>
      <c r="H129" s="37">
        <v>8003221.56</v>
      </c>
      <c r="I129" s="37">
        <v>50</v>
      </c>
      <c r="J129" s="37">
        <v>1452855.76</v>
      </c>
      <c r="K129" s="37">
        <v>41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195</v>
      </c>
      <c r="B130" s="37">
        <v>4866435.48</v>
      </c>
      <c r="C130" s="37">
        <v>11</v>
      </c>
      <c r="D130" s="37">
        <v>555994.62</v>
      </c>
      <c r="E130" s="37">
        <v>11</v>
      </c>
      <c r="F130" s="37">
        <v>0</v>
      </c>
      <c r="G130" s="37">
        <v>0</v>
      </c>
      <c r="H130" s="37">
        <v>4580797.32</v>
      </c>
      <c r="I130" s="37">
        <v>13</v>
      </c>
      <c r="J130" s="37">
        <v>344627.61</v>
      </c>
      <c r="K130" s="37">
        <v>13</v>
      </c>
      <c r="L130" s="37">
        <v>0</v>
      </c>
      <c r="M130" s="37">
        <v>0</v>
      </c>
      <c r="N130" s="37"/>
      <c r="O130" s="37"/>
      <c r="P130" s="37"/>
      <c r="Q130" s="37"/>
    </row>
    <row r="131" spans="1:17" ht="15">
      <c r="A131" s="37" t="s">
        <v>196</v>
      </c>
      <c r="B131" s="37">
        <v>1807650.22</v>
      </c>
      <c r="C131" s="37">
        <v>20</v>
      </c>
      <c r="D131" s="37">
        <v>1285320.57</v>
      </c>
      <c r="E131" s="37">
        <v>14</v>
      </c>
      <c r="F131" s="37">
        <v>0</v>
      </c>
      <c r="G131" s="37">
        <v>0</v>
      </c>
      <c r="H131" s="37">
        <v>1625084.45</v>
      </c>
      <c r="I131" s="37">
        <v>21</v>
      </c>
      <c r="J131" s="37">
        <v>847008.83</v>
      </c>
      <c r="K131" s="37">
        <v>15</v>
      </c>
      <c r="L131" s="37">
        <v>0</v>
      </c>
      <c r="M131" s="37">
        <v>0</v>
      </c>
      <c r="N131" s="37"/>
      <c r="O131" s="37"/>
      <c r="P131" s="37"/>
      <c r="Q131" s="37"/>
    </row>
    <row r="132" spans="1:17" ht="15">
      <c r="A132" s="37" t="s">
        <v>197</v>
      </c>
      <c r="B132" s="37">
        <v>56336795.26</v>
      </c>
      <c r="C132" s="37">
        <v>88</v>
      </c>
      <c r="D132" s="37">
        <v>7900346.53</v>
      </c>
      <c r="E132" s="37">
        <v>77</v>
      </c>
      <c r="F132" s="37">
        <v>71462.8333333334</v>
      </c>
      <c r="G132" s="37">
        <v>12</v>
      </c>
      <c r="H132" s="37">
        <v>54393995.35</v>
      </c>
      <c r="I132" s="37">
        <v>95</v>
      </c>
      <c r="J132" s="37">
        <v>8427843.9</v>
      </c>
      <c r="K132" s="37">
        <v>84</v>
      </c>
      <c r="L132" s="37">
        <v>87882.3333333334</v>
      </c>
      <c r="M132" s="37">
        <v>13</v>
      </c>
      <c r="N132" s="37"/>
      <c r="O132" s="37"/>
      <c r="P132" s="37"/>
      <c r="Q132" s="37"/>
    </row>
    <row r="133" spans="1:17" ht="15">
      <c r="A133" s="37" t="s">
        <v>198</v>
      </c>
      <c r="B133" s="37">
        <v>11244489.34</v>
      </c>
      <c r="C133" s="37">
        <v>38</v>
      </c>
      <c r="D133" s="37">
        <v>5089851.1</v>
      </c>
      <c r="E133" s="37">
        <v>27</v>
      </c>
      <c r="F133" s="37">
        <v>0</v>
      </c>
      <c r="G133" s="37">
        <v>0</v>
      </c>
      <c r="H133" s="37">
        <v>10630224.29</v>
      </c>
      <c r="I133" s="37">
        <v>42</v>
      </c>
      <c r="J133" s="37">
        <v>4889922.91</v>
      </c>
      <c r="K133" s="37">
        <v>33</v>
      </c>
      <c r="L133" s="37">
        <v>0</v>
      </c>
      <c r="M133" s="37">
        <v>0</v>
      </c>
      <c r="N133" s="37"/>
      <c r="O133" s="37"/>
      <c r="P133" s="37"/>
      <c r="Q133" s="37"/>
    </row>
    <row r="134" spans="1:17" ht="15">
      <c r="A134" s="37" t="s">
        <v>199</v>
      </c>
      <c r="B134" s="37">
        <v>13002385.61</v>
      </c>
      <c r="C134" s="37">
        <v>20</v>
      </c>
      <c r="D134" s="37">
        <v>1589991.36</v>
      </c>
      <c r="E134" s="37">
        <v>17</v>
      </c>
      <c r="F134" s="37">
        <v>0</v>
      </c>
      <c r="G134" s="37">
        <v>0</v>
      </c>
      <c r="H134" s="37">
        <v>11522248.03</v>
      </c>
      <c r="I134" s="37">
        <v>20</v>
      </c>
      <c r="J134" s="37">
        <v>1540881.01</v>
      </c>
      <c r="K134" s="37">
        <v>17</v>
      </c>
      <c r="L134" s="37">
        <v>0</v>
      </c>
      <c r="M134" s="37">
        <v>0</v>
      </c>
      <c r="N134" s="37"/>
      <c r="O134" s="37"/>
      <c r="P134" s="37"/>
      <c r="Q134" s="37"/>
    </row>
    <row r="135" spans="1:17" ht="15">
      <c r="A135" s="37" t="s">
        <v>200</v>
      </c>
      <c r="B135" s="37">
        <v>54926742.2</v>
      </c>
      <c r="C135" s="37">
        <v>107</v>
      </c>
      <c r="D135" s="37">
        <v>4056948.53</v>
      </c>
      <c r="E135" s="37">
        <v>85</v>
      </c>
      <c r="F135" s="37">
        <v>346008.166666667</v>
      </c>
      <c r="G135" s="37">
        <v>30</v>
      </c>
      <c r="H135" s="37">
        <v>57410399.86</v>
      </c>
      <c r="I135" s="37">
        <v>110</v>
      </c>
      <c r="J135" s="37">
        <v>4306832.87</v>
      </c>
      <c r="K135" s="37">
        <v>91</v>
      </c>
      <c r="L135" s="37">
        <v>354803.833333333</v>
      </c>
      <c r="M135" s="37">
        <v>31</v>
      </c>
      <c r="N135" s="37"/>
      <c r="O135" s="37"/>
      <c r="P135" s="37"/>
      <c r="Q135" s="37"/>
    </row>
    <row r="136" spans="1:17" ht="15">
      <c r="A136" s="37" t="s">
        <v>201</v>
      </c>
      <c r="B136" s="37">
        <v>160320852.91</v>
      </c>
      <c r="C136" s="37">
        <v>157</v>
      </c>
      <c r="D136" s="37">
        <v>25112511.21</v>
      </c>
      <c r="E136" s="37">
        <v>135</v>
      </c>
      <c r="F136" s="37">
        <v>726643.5</v>
      </c>
      <c r="G136" s="37">
        <v>56</v>
      </c>
      <c r="H136" s="37">
        <v>172908718.24</v>
      </c>
      <c r="I136" s="37">
        <v>161</v>
      </c>
      <c r="J136" s="37">
        <v>25677156.58</v>
      </c>
      <c r="K136" s="37">
        <v>135</v>
      </c>
      <c r="L136" s="37">
        <v>871691.666666667</v>
      </c>
      <c r="M136" s="37">
        <v>53</v>
      </c>
      <c r="N136" s="37"/>
      <c r="O136" s="37"/>
      <c r="P136" s="37"/>
      <c r="Q136" s="37"/>
    </row>
    <row r="137" spans="1:17" ht="15">
      <c r="A137" s="37" t="s">
        <v>202</v>
      </c>
      <c r="B137" s="37">
        <v>1330819.52</v>
      </c>
      <c r="C137" s="37">
        <v>21</v>
      </c>
      <c r="D137" s="37">
        <v>564902.16</v>
      </c>
      <c r="E137" s="37">
        <v>20</v>
      </c>
      <c r="F137" s="37">
        <v>0</v>
      </c>
      <c r="G137" s="37">
        <v>0</v>
      </c>
      <c r="H137" s="37">
        <v>1268612.29</v>
      </c>
      <c r="I137" s="37">
        <v>23</v>
      </c>
      <c r="J137" s="37">
        <v>575033.73</v>
      </c>
      <c r="K137" s="37">
        <v>21</v>
      </c>
      <c r="L137" s="37">
        <v>0</v>
      </c>
      <c r="M137" s="37">
        <v>0</v>
      </c>
      <c r="N137" s="37"/>
      <c r="O137" s="37"/>
      <c r="P137" s="37"/>
      <c r="Q137" s="37"/>
    </row>
    <row r="138" spans="1:17" ht="15">
      <c r="A138" s="37" t="s">
        <v>203</v>
      </c>
      <c r="B138" s="37">
        <v>1789866.07</v>
      </c>
      <c r="C138" s="37">
        <v>17</v>
      </c>
      <c r="D138" s="37">
        <v>499771.46</v>
      </c>
      <c r="E138" s="37">
        <v>14</v>
      </c>
      <c r="F138" s="37">
        <v>0</v>
      </c>
      <c r="G138" s="37">
        <v>0</v>
      </c>
      <c r="H138" s="37">
        <v>1867705.39</v>
      </c>
      <c r="I138" s="37">
        <v>16</v>
      </c>
      <c r="J138" s="37">
        <v>560246.11</v>
      </c>
      <c r="K138" s="37">
        <v>11</v>
      </c>
      <c r="L138" s="37">
        <v>0</v>
      </c>
      <c r="M138" s="37">
        <v>0</v>
      </c>
      <c r="N138" s="37"/>
      <c r="O138" s="37"/>
      <c r="P138" s="37"/>
      <c r="Q138" s="37"/>
    </row>
    <row r="139" spans="1:17" ht="15">
      <c r="A139" s="37" t="s">
        <v>204</v>
      </c>
      <c r="B139" s="37">
        <v>64890500.69</v>
      </c>
      <c r="C139" s="37">
        <v>48</v>
      </c>
      <c r="D139" s="37">
        <v>3283657.94</v>
      </c>
      <c r="E139" s="37">
        <v>39</v>
      </c>
      <c r="F139" s="37">
        <v>64995.8333333333</v>
      </c>
      <c r="G139" s="37">
        <v>11</v>
      </c>
      <c r="H139" s="37">
        <v>67271977.07</v>
      </c>
      <c r="I139" s="37">
        <v>47</v>
      </c>
      <c r="J139" s="37">
        <v>3163149.59</v>
      </c>
      <c r="K139" s="37">
        <v>38</v>
      </c>
      <c r="L139" s="37">
        <v>54662.0000000001</v>
      </c>
      <c r="M139" s="37">
        <v>13</v>
      </c>
      <c r="N139" s="37"/>
      <c r="O139" s="37"/>
      <c r="P139" s="37"/>
      <c r="Q139" s="37"/>
    </row>
    <row r="140" spans="1:17" ht="15">
      <c r="A140" s="37" t="s">
        <v>205</v>
      </c>
      <c r="B140" s="37">
        <v>114650324.42</v>
      </c>
      <c r="C140" s="37">
        <v>102</v>
      </c>
      <c r="D140" s="37">
        <v>26398478.33</v>
      </c>
      <c r="E140" s="37">
        <v>90</v>
      </c>
      <c r="F140" s="37">
        <v>746656.666666666</v>
      </c>
      <c r="G140" s="37">
        <v>25</v>
      </c>
      <c r="H140" s="37">
        <v>112866708.2</v>
      </c>
      <c r="I140" s="37">
        <v>109</v>
      </c>
      <c r="J140" s="37">
        <v>25697754.24</v>
      </c>
      <c r="K140" s="37">
        <v>99</v>
      </c>
      <c r="L140" s="37">
        <v>655071.666666666</v>
      </c>
      <c r="M140" s="37">
        <v>30</v>
      </c>
      <c r="N140" s="37"/>
      <c r="O140" s="37"/>
      <c r="P140" s="37"/>
      <c r="Q140" s="37"/>
    </row>
    <row r="141" spans="1:17" ht="15">
      <c r="A141" s="37" t="s">
        <v>206</v>
      </c>
      <c r="B141" s="37">
        <v>3121377.01</v>
      </c>
      <c r="C141" s="37">
        <v>14</v>
      </c>
      <c r="D141" s="37">
        <v>78777.27</v>
      </c>
      <c r="E141" s="37">
        <v>12</v>
      </c>
      <c r="F141" s="37">
        <v>0</v>
      </c>
      <c r="G141" s="37">
        <v>0</v>
      </c>
      <c r="H141" s="37">
        <v>2713326.5</v>
      </c>
      <c r="I141" s="37">
        <v>16</v>
      </c>
      <c r="J141" s="37">
        <v>69548.04</v>
      </c>
      <c r="K141" s="37">
        <v>12</v>
      </c>
      <c r="L141" s="37">
        <v>0</v>
      </c>
      <c r="M141" s="37">
        <v>0</v>
      </c>
      <c r="N141" s="37"/>
      <c r="O141" s="37"/>
      <c r="P141" s="37"/>
      <c r="Q141" s="37"/>
    </row>
    <row r="142" spans="1:17" ht="15">
      <c r="A142" s="37" t="s">
        <v>207</v>
      </c>
      <c r="B142" s="37">
        <v>26278376.67</v>
      </c>
      <c r="C142" s="37">
        <v>39</v>
      </c>
      <c r="D142" s="37">
        <v>2765121.91</v>
      </c>
      <c r="E142" s="37">
        <v>31</v>
      </c>
      <c r="F142" s="37">
        <v>0</v>
      </c>
      <c r="G142" s="37">
        <v>0</v>
      </c>
      <c r="H142" s="37">
        <v>24750147.49</v>
      </c>
      <c r="I142" s="37">
        <v>42</v>
      </c>
      <c r="J142" s="37">
        <v>3485811.73</v>
      </c>
      <c r="K142" s="37">
        <v>35</v>
      </c>
      <c r="L142" s="37">
        <v>0</v>
      </c>
      <c r="M142" s="37">
        <v>0</v>
      </c>
      <c r="N142" s="37"/>
      <c r="O142" s="37"/>
      <c r="P142" s="37"/>
      <c r="Q142" s="37"/>
    </row>
    <row r="143" spans="1:17" ht="15">
      <c r="A143" s="37" t="s">
        <v>208</v>
      </c>
      <c r="B143" s="37">
        <v>102917186.3</v>
      </c>
      <c r="C143" s="37">
        <v>128</v>
      </c>
      <c r="D143" s="37">
        <v>15806267.13</v>
      </c>
      <c r="E143" s="37">
        <v>110</v>
      </c>
      <c r="F143" s="37">
        <v>780167.666666667</v>
      </c>
      <c r="G143" s="37">
        <v>45</v>
      </c>
      <c r="H143" s="37">
        <v>97673280.27</v>
      </c>
      <c r="I143" s="37">
        <v>138</v>
      </c>
      <c r="J143" s="37">
        <v>15555757.27</v>
      </c>
      <c r="K143" s="37">
        <v>119</v>
      </c>
      <c r="L143" s="37">
        <v>808767.999999999</v>
      </c>
      <c r="M143" s="37">
        <v>41</v>
      </c>
      <c r="N143" s="37"/>
      <c r="O143" s="37"/>
      <c r="P143" s="37"/>
      <c r="Q143" s="37"/>
    </row>
    <row r="144" spans="1:17" ht="15">
      <c r="A144" s="37" t="s">
        <v>209</v>
      </c>
      <c r="B144" s="37">
        <v>1006348.76</v>
      </c>
      <c r="C144" s="37">
        <v>14</v>
      </c>
      <c r="D144" s="37">
        <v>362720.91</v>
      </c>
      <c r="E144" s="37">
        <v>12</v>
      </c>
      <c r="F144" s="37">
        <v>0</v>
      </c>
      <c r="G144" s="37">
        <v>0</v>
      </c>
      <c r="H144" s="37">
        <v>1153804</v>
      </c>
      <c r="I144" s="37">
        <v>16</v>
      </c>
      <c r="J144" s="37">
        <v>383475.89</v>
      </c>
      <c r="K144" s="37">
        <v>13</v>
      </c>
      <c r="L144" s="37">
        <v>0</v>
      </c>
      <c r="M144" s="37">
        <v>0</v>
      </c>
      <c r="N144" s="37"/>
      <c r="O144" s="37"/>
      <c r="P144" s="37"/>
      <c r="Q144" s="37"/>
    </row>
    <row r="145" spans="1:17" ht="15">
      <c r="A145" s="37" t="s">
        <v>210</v>
      </c>
      <c r="B145" s="37">
        <v>51936998.49</v>
      </c>
      <c r="C145" s="37">
        <v>67</v>
      </c>
      <c r="D145" s="37">
        <v>13374836.27</v>
      </c>
      <c r="E145" s="37">
        <v>56</v>
      </c>
      <c r="F145" s="37">
        <v>598282</v>
      </c>
      <c r="G145" s="37">
        <v>24</v>
      </c>
      <c r="H145" s="37">
        <v>49611597.46</v>
      </c>
      <c r="I145" s="37">
        <v>71</v>
      </c>
      <c r="J145" s="37">
        <v>12690146.63</v>
      </c>
      <c r="K145" s="37">
        <v>62</v>
      </c>
      <c r="L145" s="37">
        <v>656937</v>
      </c>
      <c r="M145" s="37">
        <v>19</v>
      </c>
      <c r="N145" s="37"/>
      <c r="O145" s="37"/>
      <c r="P145" s="37"/>
      <c r="Q145" s="37"/>
    </row>
    <row r="146" spans="1:17" ht="15">
      <c r="A146" s="37" t="s">
        <v>211</v>
      </c>
      <c r="B146" s="37">
        <v>1292364.25</v>
      </c>
      <c r="C146" s="37">
        <v>12</v>
      </c>
      <c r="D146" s="37">
        <v>0</v>
      </c>
      <c r="E146" s="37">
        <v>0</v>
      </c>
      <c r="F146" s="37">
        <v>0</v>
      </c>
      <c r="G146" s="37">
        <v>0</v>
      </c>
      <c r="H146" s="37">
        <v>2073666.9</v>
      </c>
      <c r="I146" s="37">
        <v>15</v>
      </c>
      <c r="J146" s="37">
        <v>314397.19</v>
      </c>
      <c r="K146" s="37">
        <v>11</v>
      </c>
      <c r="L146" s="37">
        <v>0</v>
      </c>
      <c r="M146" s="37">
        <v>0</v>
      </c>
      <c r="N146" s="37"/>
      <c r="O146" s="37"/>
      <c r="P146" s="37"/>
      <c r="Q146" s="37"/>
    </row>
    <row r="147" spans="1:17" ht="15">
      <c r="A147" s="37" t="s">
        <v>212</v>
      </c>
      <c r="B147" s="37">
        <v>572690030.52</v>
      </c>
      <c r="C147" s="37">
        <v>525</v>
      </c>
      <c r="D147" s="37">
        <v>175180295.95</v>
      </c>
      <c r="E147" s="37">
        <v>472</v>
      </c>
      <c r="F147" s="37">
        <v>7784541.5</v>
      </c>
      <c r="G147" s="37">
        <v>162</v>
      </c>
      <c r="H147" s="37">
        <v>598578949.05</v>
      </c>
      <c r="I147" s="37">
        <v>527</v>
      </c>
      <c r="J147" s="37">
        <v>174110892.83</v>
      </c>
      <c r="K147" s="37">
        <v>487</v>
      </c>
      <c r="L147" s="37">
        <v>6512645.83333333</v>
      </c>
      <c r="M147" s="37">
        <v>168</v>
      </c>
      <c r="N147" s="37"/>
      <c r="O147" s="37"/>
      <c r="P147" s="37"/>
      <c r="Q147" s="37"/>
    </row>
    <row r="148" spans="1:17" ht="15">
      <c r="A148" s="37" t="s">
        <v>213</v>
      </c>
      <c r="B148" s="37">
        <v>288683272.41</v>
      </c>
      <c r="C148" s="37">
        <v>83</v>
      </c>
      <c r="D148" s="37">
        <v>114654807.83</v>
      </c>
      <c r="E148" s="37">
        <v>80</v>
      </c>
      <c r="F148" s="37">
        <v>10248580</v>
      </c>
      <c r="G148" s="37">
        <v>41</v>
      </c>
      <c r="H148" s="37">
        <v>302383766.76</v>
      </c>
      <c r="I148" s="37">
        <v>86</v>
      </c>
      <c r="J148" s="37">
        <v>113341203.23</v>
      </c>
      <c r="K148" s="37">
        <v>83</v>
      </c>
      <c r="L148" s="37">
        <v>15535692.8333333</v>
      </c>
      <c r="M148" s="37">
        <v>42</v>
      </c>
      <c r="N148" s="37"/>
      <c r="O148" s="37"/>
      <c r="P148" s="37"/>
      <c r="Q148" s="37"/>
    </row>
    <row r="149" spans="1:17" ht="15">
      <c r="A149" s="37" t="s">
        <v>214</v>
      </c>
      <c r="B149" s="37">
        <v>23768130.27</v>
      </c>
      <c r="C149" s="37">
        <v>26</v>
      </c>
      <c r="D149" s="37">
        <v>957799.08</v>
      </c>
      <c r="E149" s="37">
        <v>23</v>
      </c>
      <c r="F149" s="37">
        <v>181461</v>
      </c>
      <c r="G149" s="37">
        <v>10</v>
      </c>
      <c r="H149" s="37">
        <v>21702049.18</v>
      </c>
      <c r="I149" s="37">
        <v>25</v>
      </c>
      <c r="J149" s="37">
        <v>720897.92</v>
      </c>
      <c r="K149" s="37">
        <v>22</v>
      </c>
      <c r="L149" s="37">
        <v>0</v>
      </c>
      <c r="M149" s="37">
        <v>0</v>
      </c>
      <c r="N149" s="37"/>
      <c r="O149" s="37"/>
      <c r="P149" s="37"/>
      <c r="Q149" s="37"/>
    </row>
    <row r="150" spans="1:17" ht="15">
      <c r="A150" s="37" t="s">
        <v>215</v>
      </c>
      <c r="B150" s="37">
        <v>1948615.69</v>
      </c>
      <c r="C150" s="37">
        <v>20</v>
      </c>
      <c r="D150" s="37">
        <v>913498.84</v>
      </c>
      <c r="E150" s="37">
        <v>20</v>
      </c>
      <c r="F150" s="37">
        <v>0</v>
      </c>
      <c r="G150" s="37">
        <v>0</v>
      </c>
      <c r="H150" s="37">
        <v>2156465.85</v>
      </c>
      <c r="I150" s="37">
        <v>23</v>
      </c>
      <c r="J150" s="37">
        <v>919654.46</v>
      </c>
      <c r="K150" s="37">
        <v>21</v>
      </c>
      <c r="L150" s="37">
        <v>0</v>
      </c>
      <c r="M150" s="37">
        <v>0</v>
      </c>
      <c r="N150" s="37"/>
      <c r="O150" s="37"/>
      <c r="P150" s="37"/>
      <c r="Q150" s="37"/>
    </row>
    <row r="151" spans="1:17" ht="15">
      <c r="A151" s="37" t="s">
        <v>216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1125694.79</v>
      </c>
      <c r="I151" s="37">
        <v>12</v>
      </c>
      <c r="J151" s="37">
        <v>0</v>
      </c>
      <c r="K151" s="37">
        <v>0</v>
      </c>
      <c r="L151" s="37">
        <v>0</v>
      </c>
      <c r="M151" s="37">
        <v>0</v>
      </c>
      <c r="N151" s="37"/>
      <c r="O151" s="37"/>
      <c r="P151" s="37"/>
      <c r="Q151" s="37"/>
    </row>
    <row r="152" spans="1:17" ht="15">
      <c r="A152" s="37" t="s">
        <v>217</v>
      </c>
      <c r="B152" s="37">
        <v>68154904.97</v>
      </c>
      <c r="C152" s="37">
        <v>47</v>
      </c>
      <c r="D152" s="37">
        <v>6926424.77</v>
      </c>
      <c r="E152" s="37">
        <v>32</v>
      </c>
      <c r="F152" s="37">
        <v>0</v>
      </c>
      <c r="G152" s="37">
        <v>0</v>
      </c>
      <c r="H152" s="37">
        <v>65052031.78</v>
      </c>
      <c r="I152" s="37">
        <v>46</v>
      </c>
      <c r="J152" s="37">
        <v>6592457.73</v>
      </c>
      <c r="K152" s="37">
        <v>32</v>
      </c>
      <c r="L152" s="37">
        <v>0</v>
      </c>
      <c r="M152" s="37">
        <v>0</v>
      </c>
      <c r="N152" s="37"/>
      <c r="O152" s="37"/>
      <c r="P152" s="37"/>
      <c r="Q152" s="37"/>
    </row>
    <row r="153" spans="1:17" ht="15">
      <c r="A153" s="37" t="s">
        <v>218</v>
      </c>
      <c r="B153" s="37">
        <v>6759075.4</v>
      </c>
      <c r="C153" s="37">
        <v>20</v>
      </c>
      <c r="D153" s="37">
        <v>1460479.88</v>
      </c>
      <c r="E153" s="37">
        <v>16</v>
      </c>
      <c r="F153" s="37">
        <v>0</v>
      </c>
      <c r="G153" s="37">
        <v>0</v>
      </c>
      <c r="H153" s="37">
        <v>7442839.91</v>
      </c>
      <c r="I153" s="37">
        <v>21</v>
      </c>
      <c r="J153" s="37">
        <v>1385279.67</v>
      </c>
      <c r="K153" s="37">
        <v>15</v>
      </c>
      <c r="L153" s="37">
        <v>847404.333333333</v>
      </c>
      <c r="M153" s="37">
        <v>10</v>
      </c>
      <c r="N153" s="37"/>
      <c r="O153" s="37"/>
      <c r="P153" s="37"/>
      <c r="Q153" s="37"/>
    </row>
    <row r="154" spans="1:17" ht="15">
      <c r="A154" s="37" t="s">
        <v>219</v>
      </c>
      <c r="B154" s="37">
        <v>340538671.23</v>
      </c>
      <c r="C154" s="37">
        <v>219</v>
      </c>
      <c r="D154" s="37">
        <v>63980747.18</v>
      </c>
      <c r="E154" s="37">
        <v>195</v>
      </c>
      <c r="F154" s="37">
        <v>1233991.33333333</v>
      </c>
      <c r="G154" s="37">
        <v>42</v>
      </c>
      <c r="H154" s="37">
        <v>307726238.69</v>
      </c>
      <c r="I154" s="37">
        <v>212</v>
      </c>
      <c r="J154" s="37">
        <v>66072008.4</v>
      </c>
      <c r="K154" s="37">
        <v>188</v>
      </c>
      <c r="L154" s="37">
        <v>1516007.5</v>
      </c>
      <c r="M154" s="37">
        <v>39</v>
      </c>
      <c r="N154" s="37"/>
      <c r="O154" s="37"/>
      <c r="P154" s="37"/>
      <c r="Q154" s="37"/>
    </row>
    <row r="155" spans="1:17" ht="15">
      <c r="A155" s="37" t="s">
        <v>220</v>
      </c>
      <c r="B155" s="37">
        <v>38785732.7</v>
      </c>
      <c r="C155" s="37">
        <v>22</v>
      </c>
      <c r="D155" s="37">
        <v>1454511.57</v>
      </c>
      <c r="E155" s="37">
        <v>16</v>
      </c>
      <c r="F155" s="37">
        <v>0</v>
      </c>
      <c r="G155" s="37">
        <v>0</v>
      </c>
      <c r="H155" s="37">
        <v>37209102.04</v>
      </c>
      <c r="I155" s="37">
        <v>23</v>
      </c>
      <c r="J155" s="37">
        <v>1670765.44</v>
      </c>
      <c r="K155" s="37">
        <v>16</v>
      </c>
      <c r="L155" s="37">
        <v>0</v>
      </c>
      <c r="M155" s="37">
        <v>0</v>
      </c>
      <c r="N155" s="37"/>
      <c r="O155" s="37"/>
      <c r="P155" s="37"/>
      <c r="Q155" s="37"/>
    </row>
    <row r="156" spans="1:17" ht="15">
      <c r="A156" s="37" t="s">
        <v>221</v>
      </c>
      <c r="B156" s="37">
        <v>35991450.94</v>
      </c>
      <c r="C156" s="37">
        <v>28</v>
      </c>
      <c r="D156" s="37">
        <v>1681073.75</v>
      </c>
      <c r="E156" s="37">
        <v>23</v>
      </c>
      <c r="F156" s="37">
        <v>0</v>
      </c>
      <c r="G156" s="37">
        <v>0</v>
      </c>
      <c r="H156" s="37">
        <v>25559820.62</v>
      </c>
      <c r="I156" s="37">
        <v>31</v>
      </c>
      <c r="J156" s="37">
        <v>1616038.4</v>
      </c>
      <c r="K156" s="37">
        <v>27</v>
      </c>
      <c r="L156" s="37">
        <v>0</v>
      </c>
      <c r="M156" s="37">
        <v>0</v>
      </c>
      <c r="N156" s="37"/>
      <c r="O156" s="37"/>
      <c r="P156" s="37"/>
      <c r="Q156" s="37"/>
    </row>
    <row r="157" spans="1:17" ht="15">
      <c r="A157" s="37" t="s">
        <v>222</v>
      </c>
      <c r="B157" s="37">
        <v>1956679.12</v>
      </c>
      <c r="C157" s="37">
        <v>24</v>
      </c>
      <c r="D157" s="37">
        <v>1125090.59</v>
      </c>
      <c r="E157" s="37">
        <v>22</v>
      </c>
      <c r="F157" s="37">
        <v>0</v>
      </c>
      <c r="G157" s="37">
        <v>0</v>
      </c>
      <c r="H157" s="37">
        <v>1854737.5</v>
      </c>
      <c r="I157" s="37">
        <v>28</v>
      </c>
      <c r="J157" s="37">
        <v>1128710.3</v>
      </c>
      <c r="K157" s="37">
        <v>26</v>
      </c>
      <c r="L157" s="37">
        <v>0</v>
      </c>
      <c r="M157" s="37">
        <v>0</v>
      </c>
      <c r="N157" s="37"/>
      <c r="O157" s="37"/>
      <c r="P157" s="37"/>
      <c r="Q157" s="37"/>
    </row>
    <row r="158" spans="1:17" ht="15">
      <c r="A158" s="37" t="s">
        <v>223</v>
      </c>
      <c r="B158" s="37">
        <v>1870558999.71</v>
      </c>
      <c r="C158" s="37">
        <v>639</v>
      </c>
      <c r="D158" s="37">
        <v>327069711.79</v>
      </c>
      <c r="E158" s="37">
        <v>558</v>
      </c>
      <c r="F158" s="37">
        <v>16932370.6666667</v>
      </c>
      <c r="G158" s="37">
        <v>260</v>
      </c>
      <c r="H158" s="37">
        <v>1749014040.66</v>
      </c>
      <c r="I158" s="37">
        <v>626</v>
      </c>
      <c r="J158" s="37">
        <v>323115692.23</v>
      </c>
      <c r="K158" s="37">
        <v>542</v>
      </c>
      <c r="L158" s="37">
        <v>17811952.3333333</v>
      </c>
      <c r="M158" s="37">
        <v>268</v>
      </c>
      <c r="N158" s="37"/>
      <c r="O158" s="37"/>
      <c r="P158" s="37"/>
      <c r="Q158" s="37"/>
    </row>
    <row r="159" spans="1:17" ht="15">
      <c r="A159" s="37" t="s">
        <v>224</v>
      </c>
      <c r="B159" s="37">
        <v>20773844.19</v>
      </c>
      <c r="C159" s="37">
        <v>56</v>
      </c>
      <c r="D159" s="37">
        <v>6271336.94</v>
      </c>
      <c r="E159" s="37">
        <v>51</v>
      </c>
      <c r="F159" s="37">
        <v>0</v>
      </c>
      <c r="G159" s="37">
        <v>0</v>
      </c>
      <c r="H159" s="37">
        <v>21729484.98</v>
      </c>
      <c r="I159" s="37">
        <v>58</v>
      </c>
      <c r="J159" s="37">
        <v>6124670.41</v>
      </c>
      <c r="K159" s="37">
        <v>51</v>
      </c>
      <c r="L159" s="37">
        <v>94108.3333333333</v>
      </c>
      <c r="M159" s="37">
        <v>11</v>
      </c>
      <c r="N159" s="37"/>
      <c r="O159" s="37"/>
      <c r="P159" s="37"/>
      <c r="Q159" s="37"/>
    </row>
    <row r="160" spans="1:17" ht="15">
      <c r="A160" s="37" t="s">
        <v>225</v>
      </c>
      <c r="B160" s="37">
        <v>168950767.29</v>
      </c>
      <c r="C160" s="37">
        <v>200</v>
      </c>
      <c r="D160" s="37">
        <v>49544203.65</v>
      </c>
      <c r="E160" s="37">
        <v>170</v>
      </c>
      <c r="F160" s="37">
        <v>1998510.5</v>
      </c>
      <c r="G160" s="37">
        <v>70</v>
      </c>
      <c r="H160" s="37">
        <v>244127933.75</v>
      </c>
      <c r="I160" s="37">
        <v>212</v>
      </c>
      <c r="J160" s="37">
        <v>53709938.6</v>
      </c>
      <c r="K160" s="37">
        <v>178</v>
      </c>
      <c r="L160" s="37">
        <v>2902419.5</v>
      </c>
      <c r="M160" s="37">
        <v>72</v>
      </c>
      <c r="N160" s="37"/>
      <c r="O160" s="37"/>
      <c r="P160" s="37"/>
      <c r="Q160" s="37"/>
    </row>
    <row r="161" spans="1:17" ht="15">
      <c r="A161" s="37" t="s">
        <v>226</v>
      </c>
      <c r="B161" s="37">
        <v>675387428.13</v>
      </c>
      <c r="C161" s="37">
        <v>261</v>
      </c>
      <c r="D161" s="37">
        <v>86622613.46</v>
      </c>
      <c r="E161" s="37">
        <v>231</v>
      </c>
      <c r="F161" s="37">
        <v>3028229.16666667</v>
      </c>
      <c r="G161" s="37">
        <v>67</v>
      </c>
      <c r="H161" s="37">
        <v>640628867.34</v>
      </c>
      <c r="I161" s="37">
        <v>254</v>
      </c>
      <c r="J161" s="37">
        <v>80697043.73</v>
      </c>
      <c r="K161" s="37">
        <v>223</v>
      </c>
      <c r="L161" s="37">
        <v>2646139.16666667</v>
      </c>
      <c r="M161" s="37">
        <v>63</v>
      </c>
      <c r="N161" s="37"/>
      <c r="O161" s="37"/>
      <c r="P161" s="37"/>
      <c r="Q161" s="37"/>
    </row>
    <row r="162" spans="1:17" ht="15">
      <c r="A162" s="37" t="s">
        <v>227</v>
      </c>
      <c r="B162" s="37">
        <v>253579782.64</v>
      </c>
      <c r="C162" s="37">
        <v>60</v>
      </c>
      <c r="D162" s="37">
        <v>66236403.57</v>
      </c>
      <c r="E162" s="37">
        <v>55</v>
      </c>
      <c r="F162" s="37">
        <v>1421901.83333333</v>
      </c>
      <c r="G162" s="37">
        <v>27</v>
      </c>
      <c r="H162" s="37">
        <v>272119372.23</v>
      </c>
      <c r="I162" s="37">
        <v>67</v>
      </c>
      <c r="J162" s="37">
        <v>66709395.42</v>
      </c>
      <c r="K162" s="37">
        <v>61</v>
      </c>
      <c r="L162" s="37">
        <v>1214525.33333333</v>
      </c>
      <c r="M162" s="37">
        <v>27</v>
      </c>
      <c r="N162" s="37"/>
      <c r="O162" s="37"/>
      <c r="P162" s="37"/>
      <c r="Q162" s="37"/>
    </row>
    <row r="163" spans="1:17" ht="15">
      <c r="A163" s="37" t="s">
        <v>228</v>
      </c>
      <c r="B163" s="37">
        <v>259359010.71</v>
      </c>
      <c r="C163" s="37">
        <v>243</v>
      </c>
      <c r="D163" s="37">
        <v>75575516.47</v>
      </c>
      <c r="E163" s="37">
        <v>223</v>
      </c>
      <c r="F163" s="37">
        <v>2397448.83333333</v>
      </c>
      <c r="G163" s="37">
        <v>101</v>
      </c>
      <c r="H163" s="37">
        <v>254972434.17</v>
      </c>
      <c r="I163" s="37">
        <v>260</v>
      </c>
      <c r="J163" s="37">
        <v>74173048.29</v>
      </c>
      <c r="K163" s="37">
        <v>246</v>
      </c>
      <c r="L163" s="37">
        <v>3049216.33333333</v>
      </c>
      <c r="M163" s="37">
        <v>98</v>
      </c>
      <c r="N163" s="37"/>
      <c r="O163" s="37"/>
      <c r="P163" s="37"/>
      <c r="Q163" s="37"/>
    </row>
    <row r="164" spans="1:17" ht="15">
      <c r="A164" s="37" t="s">
        <v>229</v>
      </c>
      <c r="B164" s="37">
        <v>2247807.29</v>
      </c>
      <c r="C164" s="37">
        <v>12</v>
      </c>
      <c r="D164" s="37">
        <v>0</v>
      </c>
      <c r="E164" s="37">
        <v>0</v>
      </c>
      <c r="F164" s="37">
        <v>0</v>
      </c>
      <c r="G164" s="37">
        <v>0</v>
      </c>
      <c r="H164" s="37">
        <v>2228967.91</v>
      </c>
      <c r="I164" s="37">
        <v>13</v>
      </c>
      <c r="J164" s="37">
        <v>1649337.75</v>
      </c>
      <c r="K164" s="37">
        <v>11</v>
      </c>
      <c r="L164" s="37">
        <v>0</v>
      </c>
      <c r="M164" s="37">
        <v>0</v>
      </c>
      <c r="N164" s="37"/>
      <c r="O164" s="37"/>
      <c r="P164" s="37"/>
      <c r="Q164" s="37"/>
    </row>
    <row r="165" spans="1:17" ht="15">
      <c r="A165" s="37" t="s">
        <v>230</v>
      </c>
      <c r="B165" s="37">
        <v>1818183.48</v>
      </c>
      <c r="C165" s="37">
        <v>29</v>
      </c>
      <c r="D165" s="37">
        <v>643514.35</v>
      </c>
      <c r="E165" s="37">
        <v>22</v>
      </c>
      <c r="F165" s="37">
        <v>0</v>
      </c>
      <c r="G165" s="37">
        <v>0</v>
      </c>
      <c r="H165" s="37">
        <v>1637189.02</v>
      </c>
      <c r="I165" s="37">
        <v>26</v>
      </c>
      <c r="J165" s="37">
        <v>881997.18</v>
      </c>
      <c r="K165" s="37">
        <v>21</v>
      </c>
      <c r="L165" s="37">
        <v>0</v>
      </c>
      <c r="M165" s="37">
        <v>0</v>
      </c>
      <c r="N165" s="37"/>
      <c r="O165" s="37"/>
      <c r="P165" s="37"/>
      <c r="Q165" s="37"/>
    </row>
    <row r="166" spans="1:17" ht="15">
      <c r="A166" s="37" t="s">
        <v>231</v>
      </c>
      <c r="B166" s="37">
        <v>3169458.72</v>
      </c>
      <c r="C166" s="37">
        <v>11</v>
      </c>
      <c r="D166" s="37">
        <v>0</v>
      </c>
      <c r="E166" s="37">
        <v>0</v>
      </c>
      <c r="F166" s="37">
        <v>0</v>
      </c>
      <c r="G166" s="37">
        <v>0</v>
      </c>
      <c r="H166" s="37">
        <v>5176533.83</v>
      </c>
      <c r="I166" s="37">
        <v>12</v>
      </c>
      <c r="J166" s="37">
        <v>408774.36</v>
      </c>
      <c r="K166" s="37">
        <v>11</v>
      </c>
      <c r="L166" s="37">
        <v>0</v>
      </c>
      <c r="M166" s="37">
        <v>0</v>
      </c>
      <c r="N166" s="37"/>
      <c r="O166" s="37"/>
      <c r="P166" s="37"/>
      <c r="Q166" s="37"/>
    </row>
    <row r="167" spans="1:17" ht="15">
      <c r="A167" s="37" t="s">
        <v>232</v>
      </c>
      <c r="B167" s="37">
        <v>194483122.59</v>
      </c>
      <c r="C167" s="37">
        <v>239</v>
      </c>
      <c r="D167" s="37">
        <v>89759798.83</v>
      </c>
      <c r="E167" s="37">
        <v>219</v>
      </c>
      <c r="F167" s="37">
        <v>3510340.5</v>
      </c>
      <c r="G167" s="37">
        <v>67</v>
      </c>
      <c r="H167" s="37">
        <v>189129014.69</v>
      </c>
      <c r="I167" s="37">
        <v>238</v>
      </c>
      <c r="J167" s="37">
        <v>84962476.77</v>
      </c>
      <c r="K167" s="37">
        <v>218</v>
      </c>
      <c r="L167" s="37">
        <v>4679857.66666666</v>
      </c>
      <c r="M167" s="37">
        <v>63</v>
      </c>
      <c r="N167" s="37"/>
      <c r="O167" s="37"/>
      <c r="P167" s="37"/>
      <c r="Q167" s="37"/>
    </row>
    <row r="168" spans="1:17" ht="15">
      <c r="A168" s="37" t="s">
        <v>233</v>
      </c>
      <c r="B168" s="37">
        <v>4298892.31</v>
      </c>
      <c r="C168" s="37">
        <v>27</v>
      </c>
      <c r="D168" s="37">
        <v>670279.97</v>
      </c>
      <c r="E168" s="37">
        <v>17</v>
      </c>
      <c r="F168" s="37">
        <v>0</v>
      </c>
      <c r="G168" s="37">
        <v>0</v>
      </c>
      <c r="H168" s="37">
        <v>4703007.93</v>
      </c>
      <c r="I168" s="37">
        <v>29</v>
      </c>
      <c r="J168" s="37">
        <v>685510.39</v>
      </c>
      <c r="K168" s="37">
        <v>16</v>
      </c>
      <c r="L168" s="37">
        <v>0</v>
      </c>
      <c r="M168" s="37">
        <v>0</v>
      </c>
      <c r="N168" s="37"/>
      <c r="O168" s="37"/>
      <c r="P168" s="37"/>
      <c r="Q168" s="37"/>
    </row>
    <row r="169" spans="1:17" ht="15">
      <c r="A169" s="37" t="s">
        <v>234</v>
      </c>
      <c r="B169" s="37">
        <v>73071486.87</v>
      </c>
      <c r="C169" s="37">
        <v>11</v>
      </c>
      <c r="D169" s="37">
        <v>0</v>
      </c>
      <c r="E169" s="37">
        <v>0</v>
      </c>
      <c r="F169" s="37">
        <v>0</v>
      </c>
      <c r="G169" s="37">
        <v>0</v>
      </c>
      <c r="H169" s="37">
        <v>70213686.42</v>
      </c>
      <c r="I169" s="37">
        <v>13</v>
      </c>
      <c r="J169" s="37">
        <v>23533664.3</v>
      </c>
      <c r="K169" s="37">
        <v>10</v>
      </c>
      <c r="L169" s="37">
        <v>0</v>
      </c>
      <c r="M169" s="37">
        <v>0</v>
      </c>
      <c r="N169" s="37"/>
      <c r="O169" s="37"/>
      <c r="P169" s="37"/>
      <c r="Q169" s="37"/>
    </row>
    <row r="170" spans="1:17" ht="15">
      <c r="A170" s="37" t="s">
        <v>235</v>
      </c>
      <c r="B170" s="37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6372810.84</v>
      </c>
      <c r="I170" s="37">
        <v>13</v>
      </c>
      <c r="J170" s="37">
        <v>0</v>
      </c>
      <c r="K170" s="37">
        <v>0</v>
      </c>
      <c r="L170" s="37">
        <v>0</v>
      </c>
      <c r="M170" s="37">
        <v>0</v>
      </c>
      <c r="N170" s="37"/>
      <c r="O170" s="37"/>
      <c r="P170" s="37"/>
      <c r="Q170" s="37"/>
    </row>
    <row r="171" spans="1:17" ht="15">
      <c r="A171" s="37" t="s">
        <v>236</v>
      </c>
      <c r="B171" s="37">
        <v>4088126.44</v>
      </c>
      <c r="C171" s="37">
        <v>15</v>
      </c>
      <c r="D171" s="37">
        <v>416355.26</v>
      </c>
      <c r="E171" s="37">
        <v>12</v>
      </c>
      <c r="F171" s="37">
        <v>0</v>
      </c>
      <c r="G171" s="37">
        <v>0</v>
      </c>
      <c r="H171" s="37">
        <v>4157648.09</v>
      </c>
      <c r="I171" s="37">
        <v>18</v>
      </c>
      <c r="J171" s="37">
        <v>395464.95</v>
      </c>
      <c r="K171" s="37">
        <v>12</v>
      </c>
      <c r="L171" s="37">
        <v>0</v>
      </c>
      <c r="M171" s="37">
        <v>0</v>
      </c>
      <c r="N171" s="37"/>
      <c r="O171" s="37"/>
      <c r="P171" s="37"/>
      <c r="Q171" s="37"/>
    </row>
    <row r="172" spans="1:17" ht="15">
      <c r="A172" s="37" t="s">
        <v>237</v>
      </c>
      <c r="B172" s="37">
        <v>648044.15</v>
      </c>
      <c r="C172" s="37">
        <v>14</v>
      </c>
      <c r="D172" s="37">
        <v>235960.46</v>
      </c>
      <c r="E172" s="37">
        <v>12</v>
      </c>
      <c r="F172" s="37">
        <v>0</v>
      </c>
      <c r="G172" s="37">
        <v>0</v>
      </c>
      <c r="H172" s="37">
        <v>347833.55</v>
      </c>
      <c r="I172" s="37">
        <v>11</v>
      </c>
      <c r="J172" s="37">
        <v>213917.53</v>
      </c>
      <c r="K172" s="37">
        <v>10</v>
      </c>
      <c r="L172" s="37">
        <v>0</v>
      </c>
      <c r="M172" s="37">
        <v>0</v>
      </c>
      <c r="N172" s="37"/>
      <c r="O172" s="37"/>
      <c r="P172" s="37"/>
      <c r="Q172" s="37"/>
    </row>
    <row r="173" spans="1:17" ht="15">
      <c r="A173" s="37" t="s">
        <v>238</v>
      </c>
      <c r="B173" s="37">
        <v>203460739.3</v>
      </c>
      <c r="C173" s="37">
        <v>135</v>
      </c>
      <c r="D173" s="37">
        <v>34930301.17</v>
      </c>
      <c r="E173" s="37">
        <v>117</v>
      </c>
      <c r="F173" s="37">
        <v>426258.666666667</v>
      </c>
      <c r="G173" s="37">
        <v>28</v>
      </c>
      <c r="H173" s="37">
        <v>191369694.21</v>
      </c>
      <c r="I173" s="37">
        <v>136</v>
      </c>
      <c r="J173" s="37">
        <v>34122135.83</v>
      </c>
      <c r="K173" s="37">
        <v>117</v>
      </c>
      <c r="L173" s="37">
        <v>497020.333333334</v>
      </c>
      <c r="M173" s="37">
        <v>29</v>
      </c>
      <c r="N173" s="37"/>
      <c r="O173" s="37"/>
      <c r="P173" s="37"/>
      <c r="Q173" s="37"/>
    </row>
    <row r="174" spans="1:17" ht="15">
      <c r="A174" s="37" t="s">
        <v>239</v>
      </c>
      <c r="B174" s="37">
        <v>17182676.41</v>
      </c>
      <c r="C174" s="37">
        <v>72</v>
      </c>
      <c r="D174" s="37">
        <v>6115209.17</v>
      </c>
      <c r="E174" s="37">
        <v>62</v>
      </c>
      <c r="F174" s="37">
        <v>232385</v>
      </c>
      <c r="G174" s="37">
        <v>26</v>
      </c>
      <c r="H174" s="37">
        <v>16310466.1</v>
      </c>
      <c r="I174" s="37">
        <v>73</v>
      </c>
      <c r="J174" s="37">
        <v>6172235.47</v>
      </c>
      <c r="K174" s="37">
        <v>62</v>
      </c>
      <c r="L174" s="37">
        <v>209711.166666667</v>
      </c>
      <c r="M174" s="37">
        <v>26</v>
      </c>
      <c r="N174" s="37"/>
      <c r="O174" s="37"/>
      <c r="P174" s="37"/>
      <c r="Q174" s="37"/>
    </row>
    <row r="175" spans="1:17" ht="15">
      <c r="A175" s="37" t="s">
        <v>240</v>
      </c>
      <c r="B175" s="37">
        <v>4455893.08</v>
      </c>
      <c r="C175" s="37">
        <v>21</v>
      </c>
      <c r="D175" s="37">
        <v>448416.35</v>
      </c>
      <c r="E175" s="37">
        <v>18</v>
      </c>
      <c r="F175" s="37">
        <v>0</v>
      </c>
      <c r="G175" s="37">
        <v>0</v>
      </c>
      <c r="H175" s="37">
        <v>5143643.69</v>
      </c>
      <c r="I175" s="37">
        <v>22</v>
      </c>
      <c r="J175" s="37">
        <v>623459.19</v>
      </c>
      <c r="K175" s="37">
        <v>19</v>
      </c>
      <c r="L175" s="37">
        <v>0</v>
      </c>
      <c r="M175" s="37">
        <v>0</v>
      </c>
      <c r="N175" s="37"/>
      <c r="O175" s="37"/>
      <c r="P175" s="37"/>
      <c r="Q175" s="37"/>
    </row>
    <row r="176" spans="1:17" ht="15">
      <c r="A176" s="37" t="s">
        <v>241</v>
      </c>
      <c r="B176" s="37">
        <v>16111293.96</v>
      </c>
      <c r="C176" s="37">
        <v>30</v>
      </c>
      <c r="D176" s="37">
        <v>2849221.47</v>
      </c>
      <c r="E176" s="37">
        <v>29</v>
      </c>
      <c r="F176" s="37">
        <v>0</v>
      </c>
      <c r="G176" s="37">
        <v>0</v>
      </c>
      <c r="H176" s="37">
        <v>15958309.37</v>
      </c>
      <c r="I176" s="37">
        <v>33</v>
      </c>
      <c r="J176" s="37">
        <v>2920683.91</v>
      </c>
      <c r="K176" s="37">
        <v>30</v>
      </c>
      <c r="L176" s="37">
        <v>0</v>
      </c>
      <c r="M176" s="37">
        <v>0</v>
      </c>
      <c r="N176" s="37"/>
      <c r="O176" s="37"/>
      <c r="P176" s="37"/>
      <c r="Q176" s="37"/>
    </row>
    <row r="177" spans="1:17" ht="15">
      <c r="A177" s="37" t="s">
        <v>242</v>
      </c>
      <c r="B177" s="37">
        <v>39914620.27</v>
      </c>
      <c r="C177" s="37">
        <v>39</v>
      </c>
      <c r="D177" s="37">
        <v>3813835.96</v>
      </c>
      <c r="E177" s="37">
        <v>32</v>
      </c>
      <c r="F177" s="37">
        <v>226649.833333333</v>
      </c>
      <c r="G177" s="37">
        <v>17</v>
      </c>
      <c r="H177" s="37">
        <v>27028443.88</v>
      </c>
      <c r="I177" s="37">
        <v>37</v>
      </c>
      <c r="J177" s="37">
        <v>3888065.55</v>
      </c>
      <c r="K177" s="37">
        <v>31</v>
      </c>
      <c r="L177" s="37">
        <v>179645</v>
      </c>
      <c r="M177" s="37">
        <v>16</v>
      </c>
      <c r="N177" s="37"/>
      <c r="O177" s="37"/>
      <c r="P177" s="37"/>
      <c r="Q177" s="37"/>
    </row>
    <row r="178" spans="1:17" ht="15">
      <c r="A178" s="37" t="s">
        <v>243</v>
      </c>
      <c r="B178" s="37">
        <v>2287753.94</v>
      </c>
      <c r="C178" s="37">
        <v>31</v>
      </c>
      <c r="D178" s="37">
        <v>1164553.4</v>
      </c>
      <c r="E178" s="37">
        <v>28</v>
      </c>
      <c r="F178" s="37">
        <v>0</v>
      </c>
      <c r="G178" s="37">
        <v>0</v>
      </c>
      <c r="H178" s="37">
        <v>2657160.54</v>
      </c>
      <c r="I178" s="37">
        <v>26</v>
      </c>
      <c r="J178" s="37">
        <v>1339219.76</v>
      </c>
      <c r="K178" s="37">
        <v>26</v>
      </c>
      <c r="L178" s="37">
        <v>0</v>
      </c>
      <c r="M178" s="37">
        <v>0</v>
      </c>
      <c r="N178" s="37"/>
      <c r="O178" s="37"/>
      <c r="P178" s="37"/>
      <c r="Q178" s="37"/>
    </row>
    <row r="179" spans="1:17" ht="15">
      <c r="A179" s="37" t="s">
        <v>244</v>
      </c>
      <c r="B179" s="37">
        <v>31839962.85</v>
      </c>
      <c r="C179" s="37">
        <v>69</v>
      </c>
      <c r="D179" s="37">
        <v>3055880.84</v>
      </c>
      <c r="E179" s="37">
        <v>62</v>
      </c>
      <c r="F179" s="37">
        <v>26474.5</v>
      </c>
      <c r="G179" s="37">
        <v>16</v>
      </c>
      <c r="H179" s="37">
        <v>29398960.02</v>
      </c>
      <c r="I179" s="37">
        <v>68</v>
      </c>
      <c r="J179" s="37">
        <v>3354637.85</v>
      </c>
      <c r="K179" s="37">
        <v>62</v>
      </c>
      <c r="L179" s="37">
        <v>41743.1666666666</v>
      </c>
      <c r="M179" s="37">
        <v>15</v>
      </c>
      <c r="N179" s="37"/>
      <c r="O179" s="37"/>
      <c r="P179" s="37"/>
      <c r="Q179" s="37"/>
    </row>
    <row r="180" spans="1:17" ht="15">
      <c r="A180" s="37" t="s">
        <v>245</v>
      </c>
      <c r="B180" s="37">
        <v>192782134.16</v>
      </c>
      <c r="C180" s="37">
        <v>98</v>
      </c>
      <c r="D180" s="37">
        <v>18503558.25</v>
      </c>
      <c r="E180" s="37">
        <v>87</v>
      </c>
      <c r="F180" s="37">
        <v>2549241.83333334</v>
      </c>
      <c r="G180" s="37">
        <v>31</v>
      </c>
      <c r="H180" s="37">
        <v>184390602.78</v>
      </c>
      <c r="I180" s="37">
        <v>103</v>
      </c>
      <c r="J180" s="37">
        <v>17776877.76</v>
      </c>
      <c r="K180" s="37">
        <v>92</v>
      </c>
      <c r="L180" s="37">
        <v>3466181.66666666</v>
      </c>
      <c r="M180" s="37">
        <v>35</v>
      </c>
      <c r="N180" s="37"/>
      <c r="O180" s="37"/>
      <c r="P180" s="37"/>
      <c r="Q180" s="37"/>
    </row>
    <row r="181" spans="1:17" ht="15">
      <c r="A181" s="37" t="s">
        <v>246</v>
      </c>
      <c r="B181" s="37">
        <v>20667373.21</v>
      </c>
      <c r="C181" s="37">
        <v>36</v>
      </c>
      <c r="D181" s="37">
        <v>3861231.52</v>
      </c>
      <c r="E181" s="37">
        <v>33</v>
      </c>
      <c r="F181" s="37">
        <v>0</v>
      </c>
      <c r="G181" s="37">
        <v>0</v>
      </c>
      <c r="H181" s="37">
        <v>20517912.65</v>
      </c>
      <c r="I181" s="37">
        <v>35</v>
      </c>
      <c r="J181" s="37">
        <v>2704941.91</v>
      </c>
      <c r="K181" s="37">
        <v>33</v>
      </c>
      <c r="L181" s="37">
        <v>0</v>
      </c>
      <c r="M181" s="37">
        <v>0</v>
      </c>
      <c r="N181" s="37"/>
      <c r="O181" s="37"/>
      <c r="P181" s="37"/>
      <c r="Q181" s="37"/>
    </row>
    <row r="182" spans="1:17" ht="15">
      <c r="A182" s="37" t="s">
        <v>247</v>
      </c>
      <c r="B182" s="37">
        <v>1085939.94</v>
      </c>
      <c r="C182" s="37">
        <v>18</v>
      </c>
      <c r="D182" s="37">
        <v>98894.81</v>
      </c>
      <c r="E182" s="37">
        <v>16</v>
      </c>
      <c r="F182" s="37">
        <v>0</v>
      </c>
      <c r="G182" s="37">
        <v>0</v>
      </c>
      <c r="H182" s="37">
        <v>1160828.99</v>
      </c>
      <c r="I182" s="37">
        <v>20</v>
      </c>
      <c r="J182" s="37">
        <v>180736.09</v>
      </c>
      <c r="K182" s="37">
        <v>17</v>
      </c>
      <c r="L182" s="37">
        <v>0</v>
      </c>
      <c r="M182" s="37">
        <v>0</v>
      </c>
      <c r="N182" s="37"/>
      <c r="O182" s="37"/>
      <c r="P182" s="37"/>
      <c r="Q182" s="37"/>
    </row>
    <row r="183" spans="1:17" ht="15">
      <c r="A183" s="37" t="s">
        <v>248</v>
      </c>
      <c r="B183" s="37">
        <v>120119846.36</v>
      </c>
      <c r="C183" s="37">
        <v>152</v>
      </c>
      <c r="D183" s="37">
        <v>39997262.13</v>
      </c>
      <c r="E183" s="37">
        <v>124</v>
      </c>
      <c r="F183" s="37">
        <v>1196499</v>
      </c>
      <c r="G183" s="37">
        <v>38</v>
      </c>
      <c r="H183" s="37">
        <v>124987014.75</v>
      </c>
      <c r="I183" s="37">
        <v>163</v>
      </c>
      <c r="J183" s="37">
        <v>42459036.45</v>
      </c>
      <c r="K183" s="37">
        <v>133</v>
      </c>
      <c r="L183" s="37">
        <v>759455.166666667</v>
      </c>
      <c r="M183" s="37">
        <v>32</v>
      </c>
      <c r="N183" s="37"/>
      <c r="O183" s="37"/>
      <c r="P183" s="37"/>
      <c r="Q183" s="37"/>
    </row>
    <row r="184" spans="1:17" ht="15">
      <c r="A184" s="37" t="s">
        <v>249</v>
      </c>
      <c r="B184" s="37">
        <v>0</v>
      </c>
      <c r="C184" s="37">
        <v>0</v>
      </c>
      <c r="D184" s="37">
        <v>0</v>
      </c>
      <c r="E184" s="37">
        <v>0</v>
      </c>
      <c r="F184" s="37">
        <v>0</v>
      </c>
      <c r="G184" s="37">
        <v>0</v>
      </c>
      <c r="H184" s="37">
        <v>154131.9</v>
      </c>
      <c r="I184" s="37">
        <v>10</v>
      </c>
      <c r="J184" s="37">
        <v>0</v>
      </c>
      <c r="K184" s="37">
        <v>0</v>
      </c>
      <c r="L184" s="37">
        <v>0</v>
      </c>
      <c r="M184" s="37">
        <v>0</v>
      </c>
      <c r="N184" s="37"/>
      <c r="O184" s="37"/>
      <c r="P184" s="37"/>
      <c r="Q184" s="37"/>
    </row>
    <row r="185" spans="1:17" ht="15">
      <c r="A185" s="37" t="s">
        <v>250</v>
      </c>
      <c r="B185" s="37">
        <v>12004071.3</v>
      </c>
      <c r="C185" s="37">
        <v>41</v>
      </c>
      <c r="D185" s="37">
        <v>3504866.43</v>
      </c>
      <c r="E185" s="37">
        <v>37</v>
      </c>
      <c r="F185" s="37">
        <v>0</v>
      </c>
      <c r="G185" s="37">
        <v>0</v>
      </c>
      <c r="H185" s="37">
        <v>10815059.48</v>
      </c>
      <c r="I185" s="37">
        <v>45</v>
      </c>
      <c r="J185" s="37">
        <v>3157921.11</v>
      </c>
      <c r="K185" s="37">
        <v>39</v>
      </c>
      <c r="L185" s="37">
        <v>0</v>
      </c>
      <c r="M185" s="37">
        <v>0</v>
      </c>
      <c r="N185" s="37"/>
      <c r="O185" s="37"/>
      <c r="P185" s="37"/>
      <c r="Q185" s="37"/>
    </row>
    <row r="186" spans="1:17" ht="15">
      <c r="A186" s="37" t="s">
        <v>251</v>
      </c>
      <c r="B186" s="37">
        <v>3731903.89</v>
      </c>
      <c r="C186" s="37">
        <v>17</v>
      </c>
      <c r="D186" s="37">
        <v>1106108.79</v>
      </c>
      <c r="E186" s="37">
        <v>15</v>
      </c>
      <c r="F186" s="37">
        <v>0</v>
      </c>
      <c r="G186" s="37">
        <v>0</v>
      </c>
      <c r="H186" s="37">
        <v>3993652.4</v>
      </c>
      <c r="I186" s="37">
        <v>22</v>
      </c>
      <c r="J186" s="37">
        <v>919026.57</v>
      </c>
      <c r="K186" s="37">
        <v>20</v>
      </c>
      <c r="L186" s="37">
        <v>0</v>
      </c>
      <c r="M186" s="37">
        <v>0</v>
      </c>
      <c r="N186" s="37"/>
      <c r="O186" s="37"/>
      <c r="P186" s="37"/>
      <c r="Q186" s="37"/>
    </row>
    <row r="187" spans="1:17" ht="15">
      <c r="A187" s="37" t="s">
        <v>252</v>
      </c>
      <c r="B187" s="37">
        <v>43039990.65</v>
      </c>
      <c r="C187" s="37">
        <v>78</v>
      </c>
      <c r="D187" s="37">
        <v>21392231.51</v>
      </c>
      <c r="E187" s="37">
        <v>64</v>
      </c>
      <c r="F187" s="37">
        <v>97709</v>
      </c>
      <c r="G187" s="37">
        <v>14</v>
      </c>
      <c r="H187" s="37">
        <v>37531835.54</v>
      </c>
      <c r="I187" s="37">
        <v>69</v>
      </c>
      <c r="J187" s="37">
        <v>20387359.84</v>
      </c>
      <c r="K187" s="37">
        <v>53</v>
      </c>
      <c r="L187" s="37">
        <v>164948.833333333</v>
      </c>
      <c r="M187" s="37">
        <v>19</v>
      </c>
      <c r="N187" s="37"/>
      <c r="O187" s="37"/>
      <c r="P187" s="37"/>
      <c r="Q187" s="37"/>
    </row>
    <row r="188" spans="1:17" ht="15">
      <c r="A188" s="37" t="s">
        <v>253</v>
      </c>
      <c r="B188" s="37">
        <v>3062559.21</v>
      </c>
      <c r="C188" s="37">
        <v>15</v>
      </c>
      <c r="D188" s="37">
        <v>817368.33</v>
      </c>
      <c r="E188" s="37">
        <v>13</v>
      </c>
      <c r="F188" s="37">
        <v>0</v>
      </c>
      <c r="G188" s="37">
        <v>0</v>
      </c>
      <c r="H188" s="37">
        <v>1917692.8</v>
      </c>
      <c r="I188" s="37">
        <v>15</v>
      </c>
      <c r="J188" s="37">
        <v>785295.45</v>
      </c>
      <c r="K188" s="37">
        <v>13</v>
      </c>
      <c r="L188" s="37">
        <v>0</v>
      </c>
      <c r="M188" s="37">
        <v>0</v>
      </c>
      <c r="N188" s="37"/>
      <c r="O188" s="37"/>
      <c r="P188" s="37"/>
      <c r="Q188" s="37"/>
    </row>
    <row r="189" spans="1:17" ht="15">
      <c r="A189" s="37" t="s">
        <v>254</v>
      </c>
      <c r="B189" s="37">
        <v>145336733.8</v>
      </c>
      <c r="C189" s="37">
        <v>185</v>
      </c>
      <c r="D189" s="37">
        <v>37070010.28</v>
      </c>
      <c r="E189" s="37">
        <v>164</v>
      </c>
      <c r="F189" s="37">
        <v>3360118.16666666</v>
      </c>
      <c r="G189" s="37">
        <v>44</v>
      </c>
      <c r="H189" s="37">
        <v>134426505.4</v>
      </c>
      <c r="I189" s="37">
        <v>196</v>
      </c>
      <c r="J189" s="37">
        <v>37912950.22</v>
      </c>
      <c r="K189" s="37">
        <v>172</v>
      </c>
      <c r="L189" s="37">
        <v>2942560.16666666</v>
      </c>
      <c r="M189" s="37">
        <v>47</v>
      </c>
      <c r="N189" s="37"/>
      <c r="O189" s="37"/>
      <c r="P189" s="37"/>
      <c r="Q189" s="37"/>
    </row>
    <row r="190" spans="1:17" ht="15">
      <c r="A190" s="37" t="s">
        <v>255</v>
      </c>
      <c r="B190" s="37">
        <v>12419145.27</v>
      </c>
      <c r="C190" s="37">
        <v>27</v>
      </c>
      <c r="D190" s="37">
        <v>1690706.87</v>
      </c>
      <c r="E190" s="37">
        <v>23</v>
      </c>
      <c r="F190" s="37">
        <v>0</v>
      </c>
      <c r="G190" s="37">
        <v>0</v>
      </c>
      <c r="H190" s="37">
        <v>6249246.78</v>
      </c>
      <c r="I190" s="37">
        <v>29</v>
      </c>
      <c r="J190" s="37">
        <v>1749768.85</v>
      </c>
      <c r="K190" s="37">
        <v>24</v>
      </c>
      <c r="L190" s="37">
        <v>0</v>
      </c>
      <c r="M190" s="37">
        <v>0</v>
      </c>
      <c r="N190" s="37"/>
      <c r="O190" s="37"/>
      <c r="P190" s="37"/>
      <c r="Q190" s="37"/>
    </row>
    <row r="191" spans="1:17" ht="15">
      <c r="A191" s="37" t="s">
        <v>256</v>
      </c>
      <c r="B191" s="37">
        <v>1007229.15</v>
      </c>
      <c r="C191" s="37">
        <v>15</v>
      </c>
      <c r="D191" s="37">
        <v>416438.53</v>
      </c>
      <c r="E191" s="37">
        <v>13</v>
      </c>
      <c r="F191" s="37">
        <v>0</v>
      </c>
      <c r="G191" s="37">
        <v>0</v>
      </c>
      <c r="H191" s="37">
        <v>868393.87</v>
      </c>
      <c r="I191" s="37">
        <v>15</v>
      </c>
      <c r="J191" s="37">
        <v>391158.22</v>
      </c>
      <c r="K191" s="37">
        <v>13</v>
      </c>
      <c r="L191" s="37">
        <v>0</v>
      </c>
      <c r="M191" s="37">
        <v>0</v>
      </c>
      <c r="N191" s="37"/>
      <c r="O191" s="37"/>
      <c r="P191" s="37"/>
      <c r="Q191" s="37"/>
    </row>
    <row r="192" spans="1:17" ht="15">
      <c r="A192" s="37" t="s">
        <v>257</v>
      </c>
      <c r="B192" s="37">
        <v>18758079.82</v>
      </c>
      <c r="C192" s="37">
        <v>68</v>
      </c>
      <c r="D192" s="37">
        <v>4200470.35</v>
      </c>
      <c r="E192" s="37">
        <v>61</v>
      </c>
      <c r="F192" s="37">
        <v>981972.5</v>
      </c>
      <c r="G192" s="37">
        <v>20</v>
      </c>
      <c r="H192" s="37">
        <v>21648203.41</v>
      </c>
      <c r="I192" s="37">
        <v>67</v>
      </c>
      <c r="J192" s="37">
        <v>4836117.81</v>
      </c>
      <c r="K192" s="37">
        <v>58</v>
      </c>
      <c r="L192" s="37">
        <v>858052.333333333</v>
      </c>
      <c r="M192" s="37">
        <v>22</v>
      </c>
      <c r="N192" s="37"/>
      <c r="O192" s="37"/>
      <c r="P192" s="37"/>
      <c r="Q192" s="37"/>
    </row>
    <row r="193" spans="1:17" ht="15">
      <c r="A193" s="37" t="s">
        <v>258</v>
      </c>
      <c r="B193" s="37">
        <v>3220520.75</v>
      </c>
      <c r="C193" s="37">
        <v>30</v>
      </c>
      <c r="D193" s="37">
        <v>870358.31</v>
      </c>
      <c r="E193" s="37">
        <v>24</v>
      </c>
      <c r="F193" s="37">
        <v>0</v>
      </c>
      <c r="G193" s="37">
        <v>0</v>
      </c>
      <c r="H193" s="37">
        <v>5300772.15</v>
      </c>
      <c r="I193" s="37">
        <v>27</v>
      </c>
      <c r="J193" s="37">
        <v>2237315.12</v>
      </c>
      <c r="K193" s="37">
        <v>22</v>
      </c>
      <c r="L193" s="37">
        <v>0</v>
      </c>
      <c r="M193" s="37">
        <v>0</v>
      </c>
      <c r="N193" s="37"/>
      <c r="O193" s="37"/>
      <c r="P193" s="37"/>
      <c r="Q193" s="37"/>
    </row>
    <row r="194" spans="1:17" ht="15">
      <c r="A194" s="37" t="s">
        <v>259</v>
      </c>
      <c r="B194" s="37">
        <v>1145811.56</v>
      </c>
      <c r="C194" s="37">
        <v>10</v>
      </c>
      <c r="D194" s="37">
        <v>0</v>
      </c>
      <c r="E194" s="37">
        <v>0</v>
      </c>
      <c r="F194" s="37">
        <v>0</v>
      </c>
      <c r="G194" s="37">
        <v>0</v>
      </c>
      <c r="H194" s="37">
        <v>1174271.47</v>
      </c>
      <c r="I194" s="37">
        <v>11</v>
      </c>
      <c r="J194" s="37">
        <v>413278.09</v>
      </c>
      <c r="K194" s="37">
        <v>10</v>
      </c>
      <c r="L194" s="37">
        <v>0</v>
      </c>
      <c r="M194" s="37">
        <v>0</v>
      </c>
      <c r="N194" s="37"/>
      <c r="O194" s="37"/>
      <c r="P194" s="37"/>
      <c r="Q194" s="37"/>
    </row>
    <row r="195" spans="1:17" ht="15">
      <c r="A195" s="37" t="s">
        <v>260</v>
      </c>
      <c r="B195" s="37">
        <v>55361508.36</v>
      </c>
      <c r="C195" s="37">
        <v>67</v>
      </c>
      <c r="D195" s="37">
        <v>9759496.43</v>
      </c>
      <c r="E195" s="37">
        <v>58</v>
      </c>
      <c r="F195" s="37">
        <v>404399.833333334</v>
      </c>
      <c r="G195" s="37">
        <v>15</v>
      </c>
      <c r="H195" s="37">
        <v>56634956.97</v>
      </c>
      <c r="I195" s="37">
        <v>69</v>
      </c>
      <c r="J195" s="37">
        <v>9816917.17</v>
      </c>
      <c r="K195" s="37">
        <v>61</v>
      </c>
      <c r="L195" s="37">
        <v>375422.166666667</v>
      </c>
      <c r="M195" s="37">
        <v>14</v>
      </c>
      <c r="N195" s="37"/>
      <c r="O195" s="37"/>
      <c r="P195" s="37"/>
      <c r="Q195" s="37"/>
    </row>
    <row r="196" spans="1:17" ht="15">
      <c r="A196" s="37" t="s">
        <v>261</v>
      </c>
      <c r="B196" s="37">
        <v>2130013.46</v>
      </c>
      <c r="C196" s="37">
        <v>24</v>
      </c>
      <c r="D196" s="37">
        <v>280646.12</v>
      </c>
      <c r="E196" s="37">
        <v>18</v>
      </c>
      <c r="F196" s="37">
        <v>0</v>
      </c>
      <c r="G196" s="37">
        <v>0</v>
      </c>
      <c r="H196" s="37">
        <v>2260329.73</v>
      </c>
      <c r="I196" s="37">
        <v>24</v>
      </c>
      <c r="J196" s="37">
        <v>336112.56</v>
      </c>
      <c r="K196" s="37">
        <v>19</v>
      </c>
      <c r="L196" s="37">
        <v>0</v>
      </c>
      <c r="M196" s="37">
        <v>0</v>
      </c>
      <c r="N196" s="37"/>
      <c r="O196" s="37"/>
      <c r="P196" s="37"/>
      <c r="Q196" s="37"/>
    </row>
    <row r="197" spans="1:17" ht="15">
      <c r="A197" s="37" t="s">
        <v>262</v>
      </c>
      <c r="B197" s="37">
        <v>6193796.83</v>
      </c>
      <c r="C197" s="37">
        <v>19</v>
      </c>
      <c r="D197" s="37">
        <v>1244976.44</v>
      </c>
      <c r="E197" s="37">
        <v>15</v>
      </c>
      <c r="F197" s="37">
        <v>0</v>
      </c>
      <c r="G197" s="37">
        <v>0</v>
      </c>
      <c r="H197" s="37">
        <v>4778079.57</v>
      </c>
      <c r="I197" s="37">
        <v>18</v>
      </c>
      <c r="J197" s="37">
        <v>1136663.34</v>
      </c>
      <c r="K197" s="37">
        <v>17</v>
      </c>
      <c r="L197" s="37">
        <v>0</v>
      </c>
      <c r="M197" s="37">
        <v>0</v>
      </c>
      <c r="N197" s="37"/>
      <c r="O197" s="37"/>
      <c r="P197" s="37"/>
      <c r="Q197" s="37"/>
    </row>
    <row r="198" spans="1:17" ht="15">
      <c r="A198" s="37" t="s">
        <v>263</v>
      </c>
      <c r="B198" s="37">
        <v>12581495.28</v>
      </c>
      <c r="C198" s="37">
        <v>36</v>
      </c>
      <c r="D198" s="37">
        <v>926961.76</v>
      </c>
      <c r="E198" s="37">
        <v>28</v>
      </c>
      <c r="F198" s="37">
        <v>0</v>
      </c>
      <c r="G198" s="37">
        <v>0</v>
      </c>
      <c r="H198" s="37">
        <v>12366519.03</v>
      </c>
      <c r="I198" s="37">
        <v>34</v>
      </c>
      <c r="J198" s="37">
        <v>984966.04</v>
      </c>
      <c r="K198" s="37">
        <v>27</v>
      </c>
      <c r="L198" s="37">
        <v>0</v>
      </c>
      <c r="M198" s="37">
        <v>0</v>
      </c>
      <c r="N198" s="37"/>
      <c r="O198" s="37"/>
      <c r="P198" s="37"/>
      <c r="Q198" s="37"/>
    </row>
    <row r="199" spans="1:17" ht="15">
      <c r="A199" s="37" t="s">
        <v>264</v>
      </c>
      <c r="B199" s="37">
        <v>29591227.08</v>
      </c>
      <c r="C199" s="37">
        <v>48</v>
      </c>
      <c r="D199" s="37">
        <v>6060845.11</v>
      </c>
      <c r="E199" s="37">
        <v>38</v>
      </c>
      <c r="F199" s="37">
        <v>441789.333333334</v>
      </c>
      <c r="G199" s="37">
        <v>17</v>
      </c>
      <c r="H199" s="37">
        <v>28184046.94</v>
      </c>
      <c r="I199" s="37">
        <v>48</v>
      </c>
      <c r="J199" s="37">
        <v>5801489.44</v>
      </c>
      <c r="K199" s="37">
        <v>40</v>
      </c>
      <c r="L199" s="37">
        <v>370557.5</v>
      </c>
      <c r="M199" s="37">
        <v>18</v>
      </c>
      <c r="N199" s="37"/>
      <c r="O199" s="37"/>
      <c r="P199" s="37"/>
      <c r="Q199" s="37"/>
    </row>
    <row r="200" spans="1:17" ht="15">
      <c r="A200" s="37" t="s">
        <v>265</v>
      </c>
      <c r="B200" s="37">
        <v>9040478.38</v>
      </c>
      <c r="C200" s="37">
        <v>20</v>
      </c>
      <c r="D200" s="37">
        <v>4792380.11</v>
      </c>
      <c r="E200" s="37">
        <v>19</v>
      </c>
      <c r="F200" s="37">
        <v>0</v>
      </c>
      <c r="G200" s="37">
        <v>0</v>
      </c>
      <c r="H200" s="37">
        <v>8933233.19</v>
      </c>
      <c r="I200" s="37">
        <v>22</v>
      </c>
      <c r="J200" s="37">
        <v>4682297.86</v>
      </c>
      <c r="K200" s="37">
        <v>21</v>
      </c>
      <c r="L200" s="37">
        <v>0</v>
      </c>
      <c r="M200" s="37">
        <v>0</v>
      </c>
      <c r="N200" s="37"/>
      <c r="O200" s="37"/>
      <c r="P200" s="37"/>
      <c r="Q200" s="37"/>
    </row>
    <row r="201" spans="1:17" ht="15">
      <c r="A201" s="37" t="s">
        <v>266</v>
      </c>
      <c r="B201" s="37">
        <v>1794290.81</v>
      </c>
      <c r="C201" s="37">
        <v>16</v>
      </c>
      <c r="D201" s="37">
        <v>391824.99</v>
      </c>
      <c r="E201" s="37">
        <v>10</v>
      </c>
      <c r="F201" s="37">
        <v>0</v>
      </c>
      <c r="G201" s="37">
        <v>0</v>
      </c>
      <c r="H201" s="37">
        <v>2141868.14</v>
      </c>
      <c r="I201" s="37">
        <v>17</v>
      </c>
      <c r="J201" s="37">
        <v>340508.29</v>
      </c>
      <c r="K201" s="37">
        <v>12</v>
      </c>
      <c r="L201" s="37">
        <v>0</v>
      </c>
      <c r="M201" s="37">
        <v>0</v>
      </c>
      <c r="N201" s="37"/>
      <c r="O201" s="37"/>
      <c r="P201" s="37"/>
      <c r="Q201" s="37"/>
    </row>
    <row r="202" spans="1:17" ht="15">
      <c r="A202" s="37" t="s">
        <v>267</v>
      </c>
      <c r="B202" s="37">
        <v>1144822.85</v>
      </c>
      <c r="C202" s="37">
        <v>11</v>
      </c>
      <c r="D202" s="37">
        <v>390168.15</v>
      </c>
      <c r="E202" s="37">
        <v>10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/>
      <c r="O202" s="37"/>
      <c r="P202" s="37"/>
      <c r="Q202" s="37"/>
    </row>
    <row r="203" spans="1:17" ht="15">
      <c r="A203" s="37" t="s">
        <v>268</v>
      </c>
      <c r="B203" s="37">
        <v>4449778.58</v>
      </c>
      <c r="C203" s="37">
        <v>10</v>
      </c>
      <c r="D203" s="37">
        <v>0</v>
      </c>
      <c r="E203" s="37">
        <v>0</v>
      </c>
      <c r="F203" s="37">
        <v>0</v>
      </c>
      <c r="G203" s="37">
        <v>0</v>
      </c>
      <c r="H203" s="37">
        <v>15480994.84</v>
      </c>
      <c r="I203" s="37">
        <v>10</v>
      </c>
      <c r="J203" s="37">
        <v>0</v>
      </c>
      <c r="K203" s="37">
        <v>0</v>
      </c>
      <c r="L203" s="37">
        <v>0</v>
      </c>
      <c r="M203" s="37">
        <v>0</v>
      </c>
      <c r="N203" s="37"/>
      <c r="O203" s="37"/>
      <c r="P203" s="37"/>
      <c r="Q203" s="37"/>
    </row>
    <row r="204" spans="1:17" ht="15">
      <c r="A204" s="37" t="s">
        <v>269</v>
      </c>
      <c r="B204" s="37">
        <v>9253917.55</v>
      </c>
      <c r="C204" s="37">
        <v>42</v>
      </c>
      <c r="D204" s="37">
        <v>1903222.39</v>
      </c>
      <c r="E204" s="37">
        <v>38</v>
      </c>
      <c r="F204" s="37">
        <v>319069</v>
      </c>
      <c r="G204" s="37">
        <v>14</v>
      </c>
      <c r="H204" s="37">
        <v>8981699.94</v>
      </c>
      <c r="I204" s="37">
        <v>47</v>
      </c>
      <c r="J204" s="37">
        <v>2018734.51</v>
      </c>
      <c r="K204" s="37">
        <v>40</v>
      </c>
      <c r="L204" s="37">
        <v>349802.333333334</v>
      </c>
      <c r="M204" s="37">
        <v>14</v>
      </c>
      <c r="N204" s="37"/>
      <c r="O204" s="37"/>
      <c r="P204" s="37"/>
      <c r="Q204" s="37"/>
    </row>
    <row r="205" spans="1:17" ht="15">
      <c r="A205" s="37" t="s">
        <v>270</v>
      </c>
      <c r="B205" s="37">
        <v>28865500.45</v>
      </c>
      <c r="C205" s="37">
        <v>58</v>
      </c>
      <c r="D205" s="37">
        <v>4638739.35</v>
      </c>
      <c r="E205" s="37">
        <v>49</v>
      </c>
      <c r="F205" s="37">
        <v>28602.6666666667</v>
      </c>
      <c r="G205" s="37">
        <v>11</v>
      </c>
      <c r="H205" s="37">
        <v>24364315.86</v>
      </c>
      <c r="I205" s="37">
        <v>66</v>
      </c>
      <c r="J205" s="37">
        <v>5079415.35</v>
      </c>
      <c r="K205" s="37">
        <v>58</v>
      </c>
      <c r="L205" s="37">
        <v>42995</v>
      </c>
      <c r="M205" s="37">
        <v>11</v>
      </c>
      <c r="N205" s="37"/>
      <c r="O205" s="37"/>
      <c r="P205" s="37"/>
      <c r="Q205" s="37"/>
    </row>
    <row r="206" spans="1:17" ht="15">
      <c r="A206" s="37" t="s">
        <v>271</v>
      </c>
      <c r="B206" s="37">
        <v>1513073952.25</v>
      </c>
      <c r="C206" s="37">
        <v>481</v>
      </c>
      <c r="D206" s="37">
        <v>383435690.18</v>
      </c>
      <c r="E206" s="37">
        <v>401</v>
      </c>
      <c r="F206" s="37">
        <v>19150706.6666667</v>
      </c>
      <c r="G206" s="37">
        <v>188</v>
      </c>
      <c r="H206" s="37">
        <v>1413409999.85</v>
      </c>
      <c r="I206" s="37">
        <v>462</v>
      </c>
      <c r="J206" s="37">
        <v>385264571.7</v>
      </c>
      <c r="K206" s="37">
        <v>392</v>
      </c>
      <c r="L206" s="37">
        <v>18486114</v>
      </c>
      <c r="M206" s="37">
        <v>191</v>
      </c>
      <c r="N206" s="37"/>
      <c r="O206" s="37"/>
      <c r="P206" s="37"/>
      <c r="Q206" s="37"/>
    </row>
    <row r="207" spans="1:17" ht="15">
      <c r="A207" s="37" t="s">
        <v>272</v>
      </c>
      <c r="B207" s="37">
        <v>69018540.36</v>
      </c>
      <c r="C207" s="37">
        <v>93</v>
      </c>
      <c r="D207" s="37">
        <v>33816162.72</v>
      </c>
      <c r="E207" s="37">
        <v>86</v>
      </c>
      <c r="F207" s="37">
        <v>119543.333333333</v>
      </c>
      <c r="G207" s="37">
        <v>18</v>
      </c>
      <c r="H207" s="37">
        <v>68779315.94</v>
      </c>
      <c r="I207" s="37">
        <v>92</v>
      </c>
      <c r="J207" s="37">
        <v>36408399.11</v>
      </c>
      <c r="K207" s="37">
        <v>85</v>
      </c>
      <c r="L207" s="37">
        <v>88991.3333333334</v>
      </c>
      <c r="M207" s="37">
        <v>17</v>
      </c>
      <c r="N207" s="37"/>
      <c r="O207" s="37"/>
      <c r="P207" s="37"/>
      <c r="Q207" s="37"/>
    </row>
    <row r="208" spans="1:17" ht="15">
      <c r="A208" s="37" t="s">
        <v>273</v>
      </c>
      <c r="B208" s="37">
        <v>45057713.61</v>
      </c>
      <c r="C208" s="37">
        <v>84</v>
      </c>
      <c r="D208" s="37">
        <v>10818306.73</v>
      </c>
      <c r="E208" s="37">
        <v>74</v>
      </c>
      <c r="F208" s="37">
        <v>649134.833333333</v>
      </c>
      <c r="G208" s="37">
        <v>39</v>
      </c>
      <c r="H208" s="37">
        <v>43217717.3</v>
      </c>
      <c r="I208" s="37">
        <v>89</v>
      </c>
      <c r="J208" s="37">
        <v>10036785.8</v>
      </c>
      <c r="K208" s="37">
        <v>78</v>
      </c>
      <c r="L208" s="37">
        <v>719283.666666667</v>
      </c>
      <c r="M208" s="37">
        <v>38</v>
      </c>
      <c r="N208" s="37"/>
      <c r="O208" s="37"/>
      <c r="P208" s="37"/>
      <c r="Q208" s="37"/>
    </row>
    <row r="209" spans="1:17" ht="15">
      <c r="A209" s="37" t="s">
        <v>274</v>
      </c>
      <c r="B209" s="37">
        <v>10531146.62</v>
      </c>
      <c r="C209" s="37">
        <v>29</v>
      </c>
      <c r="D209" s="37">
        <v>5526718.03</v>
      </c>
      <c r="E209" s="37">
        <v>24</v>
      </c>
      <c r="F209" s="37">
        <v>0</v>
      </c>
      <c r="G209" s="37">
        <v>0</v>
      </c>
      <c r="H209" s="37">
        <v>9639068.79</v>
      </c>
      <c r="I209" s="37">
        <v>31</v>
      </c>
      <c r="J209" s="37">
        <v>5384187.93</v>
      </c>
      <c r="K209" s="37">
        <v>25</v>
      </c>
      <c r="L209" s="37">
        <v>0</v>
      </c>
      <c r="M209" s="37">
        <v>0</v>
      </c>
      <c r="N209" s="37"/>
      <c r="O209" s="37"/>
      <c r="P209" s="37"/>
      <c r="Q209" s="37"/>
    </row>
    <row r="210" spans="1:17" ht="15">
      <c r="A210" s="37" t="s">
        <v>275</v>
      </c>
      <c r="B210" s="37">
        <v>305479651.79</v>
      </c>
      <c r="C210" s="37">
        <v>112</v>
      </c>
      <c r="D210" s="37">
        <v>19101108.38</v>
      </c>
      <c r="E210" s="37">
        <v>94</v>
      </c>
      <c r="F210" s="37">
        <v>8794026.66666667</v>
      </c>
      <c r="G210" s="37">
        <v>26</v>
      </c>
      <c r="H210" s="37">
        <v>254757113.17</v>
      </c>
      <c r="I210" s="37">
        <v>108</v>
      </c>
      <c r="J210" s="37">
        <v>19338191.41</v>
      </c>
      <c r="K210" s="37">
        <v>89</v>
      </c>
      <c r="L210" s="37">
        <v>8422234.66666667</v>
      </c>
      <c r="M210" s="37">
        <v>26</v>
      </c>
      <c r="N210" s="37"/>
      <c r="O210" s="37"/>
      <c r="P210" s="37"/>
      <c r="Q210" s="37"/>
    </row>
    <row r="211" spans="1:17" ht="15">
      <c r="A211" s="37" t="s">
        <v>276</v>
      </c>
      <c r="B211" s="37">
        <v>12798818.48</v>
      </c>
      <c r="C211" s="37">
        <v>38</v>
      </c>
      <c r="D211" s="37">
        <v>1867886.29</v>
      </c>
      <c r="E211" s="37">
        <v>33</v>
      </c>
      <c r="F211" s="37">
        <v>0</v>
      </c>
      <c r="G211" s="37">
        <v>0</v>
      </c>
      <c r="H211" s="37">
        <v>12859427.19</v>
      </c>
      <c r="I211" s="37">
        <v>38</v>
      </c>
      <c r="J211" s="37">
        <v>2115399.41</v>
      </c>
      <c r="K211" s="37">
        <v>32</v>
      </c>
      <c r="L211" s="37">
        <v>0</v>
      </c>
      <c r="M211" s="37">
        <v>0</v>
      </c>
      <c r="N211" s="37"/>
      <c r="O211" s="37"/>
      <c r="P211" s="37"/>
      <c r="Q211" s="37"/>
    </row>
    <row r="212" spans="1:17" ht="15">
      <c r="A212" s="37" t="s">
        <v>277</v>
      </c>
      <c r="B212" s="37">
        <v>93071282.32</v>
      </c>
      <c r="C212" s="37">
        <v>167</v>
      </c>
      <c r="D212" s="37">
        <v>23026158.21</v>
      </c>
      <c r="E212" s="37">
        <v>150</v>
      </c>
      <c r="F212" s="37">
        <v>1797943.33333333</v>
      </c>
      <c r="G212" s="37">
        <v>49</v>
      </c>
      <c r="H212" s="37">
        <v>87911098.5</v>
      </c>
      <c r="I212" s="37">
        <v>165</v>
      </c>
      <c r="J212" s="37">
        <v>21118346.55</v>
      </c>
      <c r="K212" s="37">
        <v>150</v>
      </c>
      <c r="L212" s="37">
        <v>1948206.83333333</v>
      </c>
      <c r="M212" s="37">
        <v>52</v>
      </c>
      <c r="N212" s="37"/>
      <c r="O212" s="37"/>
      <c r="P212" s="37"/>
      <c r="Q212" s="37"/>
    </row>
    <row r="213" spans="1:17" ht="15">
      <c r="A213" s="37" t="s">
        <v>278</v>
      </c>
      <c r="B213" s="37">
        <v>2393150.39</v>
      </c>
      <c r="C213" s="37">
        <v>21</v>
      </c>
      <c r="D213" s="37">
        <v>1206688.64</v>
      </c>
      <c r="E213" s="37">
        <v>21</v>
      </c>
      <c r="F213" s="37">
        <v>0</v>
      </c>
      <c r="G213" s="37">
        <v>0</v>
      </c>
      <c r="H213" s="37">
        <v>2374250.96</v>
      </c>
      <c r="I213" s="37">
        <v>26</v>
      </c>
      <c r="J213" s="37">
        <v>1058418.8</v>
      </c>
      <c r="K213" s="37">
        <v>24</v>
      </c>
      <c r="L213" s="37">
        <v>0</v>
      </c>
      <c r="M213" s="37">
        <v>0</v>
      </c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79" t="s">
        <v>52</v>
      </c>
      <c r="B2" s="80">
        <v>943316961.22</v>
      </c>
      <c r="C2" s="81">
        <v>950</v>
      </c>
      <c r="D2" s="80">
        <v>179118763.6</v>
      </c>
      <c r="E2" s="81">
        <v>819</v>
      </c>
      <c r="F2" s="80">
        <v>7143736.5</v>
      </c>
      <c r="G2" s="81">
        <v>205</v>
      </c>
      <c r="H2" s="80">
        <v>950632058.34</v>
      </c>
      <c r="I2" s="81">
        <v>996</v>
      </c>
      <c r="J2" s="80">
        <v>176771565.07</v>
      </c>
      <c r="K2" s="81">
        <v>852</v>
      </c>
      <c r="L2" s="80">
        <v>7744751</v>
      </c>
      <c r="M2" s="81">
        <v>217</v>
      </c>
      <c r="N2" s="37"/>
    </row>
    <row r="3" spans="1:14" ht="15">
      <c r="A3" s="79" t="s">
        <v>53</v>
      </c>
      <c r="B3" s="80">
        <v>1170591078.01</v>
      </c>
      <c r="C3" s="81">
        <v>1057</v>
      </c>
      <c r="D3" s="80">
        <v>278824667.53</v>
      </c>
      <c r="E3" s="81">
        <v>894</v>
      </c>
      <c r="F3" s="80">
        <v>8530749</v>
      </c>
      <c r="G3" s="81">
        <v>258</v>
      </c>
      <c r="H3" s="80">
        <v>1155480885.54</v>
      </c>
      <c r="I3" s="81">
        <v>1101</v>
      </c>
      <c r="J3" s="80">
        <v>271384441.1</v>
      </c>
      <c r="K3" s="81">
        <v>918</v>
      </c>
      <c r="L3" s="80">
        <v>9068664.33333333</v>
      </c>
      <c r="M3" s="81">
        <v>277</v>
      </c>
      <c r="N3" s="37"/>
    </row>
    <row r="4" spans="1:14" ht="15">
      <c r="A4" s="79" t="s">
        <v>54</v>
      </c>
      <c r="B4" s="80">
        <v>598831151.68</v>
      </c>
      <c r="C4" s="81">
        <v>803</v>
      </c>
      <c r="D4" s="80">
        <v>149428740.12</v>
      </c>
      <c r="E4" s="81">
        <v>703</v>
      </c>
      <c r="F4" s="80">
        <v>4396299.5</v>
      </c>
      <c r="G4" s="81">
        <v>226</v>
      </c>
      <c r="H4" s="80">
        <v>598202571.27</v>
      </c>
      <c r="I4" s="81">
        <v>828</v>
      </c>
      <c r="J4" s="80">
        <v>147559778.15</v>
      </c>
      <c r="K4" s="81">
        <v>726</v>
      </c>
      <c r="L4" s="80">
        <v>4743641.66666667</v>
      </c>
      <c r="M4" s="81">
        <v>240</v>
      </c>
      <c r="N4" s="37"/>
    </row>
    <row r="5" spans="1:14" ht="15">
      <c r="A5" s="79" t="s">
        <v>55</v>
      </c>
      <c r="B5" s="80">
        <v>8018304551.52</v>
      </c>
      <c r="C5" s="81">
        <v>3941</v>
      </c>
      <c r="D5" s="80">
        <v>1609713814.6</v>
      </c>
      <c r="E5" s="81">
        <v>3366</v>
      </c>
      <c r="F5" s="80">
        <v>80774449.1666667</v>
      </c>
      <c r="G5" s="81">
        <v>1150</v>
      </c>
      <c r="H5" s="80">
        <v>7632027325.59</v>
      </c>
      <c r="I5" s="81">
        <v>3941</v>
      </c>
      <c r="J5" s="80">
        <v>1613601964.62</v>
      </c>
      <c r="K5" s="81">
        <v>3365</v>
      </c>
      <c r="L5" s="80">
        <v>90407115.5</v>
      </c>
      <c r="M5" s="81">
        <v>1218</v>
      </c>
      <c r="N5" s="37"/>
    </row>
    <row r="6" spans="1:14" ht="15">
      <c r="A6" s="79" t="s">
        <v>56</v>
      </c>
      <c r="B6" s="80">
        <v>19513563.08</v>
      </c>
      <c r="C6" s="81">
        <v>114</v>
      </c>
      <c r="D6" s="80">
        <v>6373737.19</v>
      </c>
      <c r="E6" s="81">
        <v>93</v>
      </c>
      <c r="F6" s="80">
        <v>63392</v>
      </c>
      <c r="G6" s="81">
        <v>19</v>
      </c>
      <c r="H6" s="80">
        <v>19428231.55</v>
      </c>
      <c r="I6" s="81">
        <v>114</v>
      </c>
      <c r="J6" s="80">
        <v>6501341.81</v>
      </c>
      <c r="K6" s="81">
        <v>96</v>
      </c>
      <c r="L6" s="80">
        <v>179024</v>
      </c>
      <c r="M6" s="81">
        <v>26</v>
      </c>
      <c r="N6" s="37"/>
    </row>
    <row r="7" spans="1:14" ht="15">
      <c r="A7" s="79" t="s">
        <v>57</v>
      </c>
      <c r="B7" s="80">
        <v>1464569924.7</v>
      </c>
      <c r="C7" s="81">
        <v>904</v>
      </c>
      <c r="D7" s="80">
        <v>244929382.89</v>
      </c>
      <c r="E7" s="81">
        <v>784</v>
      </c>
      <c r="F7" s="80">
        <v>8286964.16666666</v>
      </c>
      <c r="G7" s="81">
        <v>212</v>
      </c>
      <c r="H7" s="80">
        <v>1431707540.05</v>
      </c>
      <c r="I7" s="81">
        <v>907</v>
      </c>
      <c r="J7" s="80">
        <v>240332771.57</v>
      </c>
      <c r="K7" s="81">
        <v>774</v>
      </c>
      <c r="L7" s="80">
        <v>7570775.83333334</v>
      </c>
      <c r="M7" s="81">
        <v>202</v>
      </c>
      <c r="N7" s="37"/>
    </row>
    <row r="8" spans="1:14" ht="15">
      <c r="A8" s="79" t="s">
        <v>58</v>
      </c>
      <c r="B8" s="80">
        <v>57662325.76</v>
      </c>
      <c r="C8" s="81">
        <v>183</v>
      </c>
      <c r="D8" s="80">
        <v>14761559.64</v>
      </c>
      <c r="E8" s="81">
        <v>156</v>
      </c>
      <c r="F8" s="80">
        <v>189306.666666667</v>
      </c>
      <c r="G8" s="81">
        <v>25</v>
      </c>
      <c r="H8" s="80">
        <v>58078403.29</v>
      </c>
      <c r="I8" s="81">
        <v>189</v>
      </c>
      <c r="J8" s="80">
        <v>15403984.05</v>
      </c>
      <c r="K8" s="81">
        <v>157</v>
      </c>
      <c r="L8" s="80">
        <v>182265.833333333</v>
      </c>
      <c r="M8" s="81">
        <v>30</v>
      </c>
      <c r="N8" s="37"/>
    </row>
    <row r="9" spans="1:14" ht="15">
      <c r="A9" s="79" t="s">
        <v>59</v>
      </c>
      <c r="B9" s="80">
        <v>700369766.24</v>
      </c>
      <c r="C9" s="81">
        <v>799</v>
      </c>
      <c r="D9" s="80">
        <v>237696384.8</v>
      </c>
      <c r="E9" s="81">
        <v>709</v>
      </c>
      <c r="F9" s="80">
        <v>8361323.5</v>
      </c>
      <c r="G9" s="81">
        <v>204</v>
      </c>
      <c r="H9" s="80">
        <v>683873863.88</v>
      </c>
      <c r="I9" s="81">
        <v>793</v>
      </c>
      <c r="J9" s="80">
        <v>227363970.02</v>
      </c>
      <c r="K9" s="81">
        <v>709</v>
      </c>
      <c r="L9" s="80">
        <v>10231015.8333333</v>
      </c>
      <c r="M9" s="81">
        <v>204</v>
      </c>
      <c r="N9" s="37"/>
    </row>
    <row r="10" spans="1:14" ht="15">
      <c r="A10" s="79" t="s">
        <v>60</v>
      </c>
      <c r="B10" s="80">
        <v>461777775.05</v>
      </c>
      <c r="C10" s="81">
        <v>683</v>
      </c>
      <c r="D10" s="80">
        <v>72349427.92</v>
      </c>
      <c r="E10" s="81">
        <v>571</v>
      </c>
      <c r="F10" s="80">
        <v>3027581</v>
      </c>
      <c r="G10" s="81">
        <v>199</v>
      </c>
      <c r="H10" s="80">
        <v>453702042.38</v>
      </c>
      <c r="I10" s="81">
        <v>696</v>
      </c>
      <c r="J10" s="80">
        <v>74055701.82</v>
      </c>
      <c r="K10" s="81">
        <v>585</v>
      </c>
      <c r="L10" s="80">
        <v>2951724.5</v>
      </c>
      <c r="M10" s="81">
        <v>198</v>
      </c>
      <c r="N10" s="37"/>
    </row>
    <row r="11" spans="1:14" ht="15">
      <c r="A11" s="79" t="s">
        <v>61</v>
      </c>
      <c r="B11" s="80">
        <v>831291649.81</v>
      </c>
      <c r="C11" s="81">
        <v>753</v>
      </c>
      <c r="D11" s="80">
        <v>176208757.92</v>
      </c>
      <c r="E11" s="81">
        <v>658</v>
      </c>
      <c r="F11" s="80">
        <v>11034572</v>
      </c>
      <c r="G11" s="81">
        <v>250</v>
      </c>
      <c r="H11" s="80">
        <v>789834290.2</v>
      </c>
      <c r="I11" s="81">
        <v>769</v>
      </c>
      <c r="J11" s="80">
        <v>162628474.45</v>
      </c>
      <c r="K11" s="81">
        <v>682</v>
      </c>
      <c r="L11" s="80">
        <v>6404955.66666667</v>
      </c>
      <c r="M11" s="81">
        <v>259</v>
      </c>
      <c r="N11" s="37"/>
    </row>
    <row r="12" spans="1:14" ht="15">
      <c r="A12" s="79" t="s">
        <v>62</v>
      </c>
      <c r="B12" s="80">
        <v>11206406701.74</v>
      </c>
      <c r="C12" s="81">
        <v>7727</v>
      </c>
      <c r="D12" s="80">
        <v>1616885773.19</v>
      </c>
      <c r="E12" s="81">
        <v>6221</v>
      </c>
      <c r="F12" s="80">
        <v>67358022</v>
      </c>
      <c r="G12" s="81">
        <v>837</v>
      </c>
      <c r="H12" s="80">
        <v>9841662571.65</v>
      </c>
      <c r="I12" s="81">
        <v>7554</v>
      </c>
      <c r="J12" s="80">
        <v>1410087773.58</v>
      </c>
      <c r="K12" s="81">
        <v>6094</v>
      </c>
      <c r="L12" s="80">
        <v>65289623</v>
      </c>
      <c r="M12" s="81">
        <v>807</v>
      </c>
      <c r="N12" s="37"/>
    </row>
    <row r="13" spans="1:14" ht="15">
      <c r="A13" s="79" t="s">
        <v>63</v>
      </c>
      <c r="B13" s="80">
        <v>1585830848.81</v>
      </c>
      <c r="C13" s="81">
        <v>1643</v>
      </c>
      <c r="D13" s="80">
        <v>466597800.63</v>
      </c>
      <c r="E13" s="81">
        <v>1452</v>
      </c>
      <c r="F13" s="80">
        <v>25890325.6666667</v>
      </c>
      <c r="G13" s="81">
        <v>391</v>
      </c>
      <c r="H13" s="80">
        <v>1598689168.4</v>
      </c>
      <c r="I13" s="81">
        <v>1669</v>
      </c>
      <c r="J13" s="80">
        <v>453796139.54</v>
      </c>
      <c r="K13" s="81">
        <v>1484</v>
      </c>
      <c r="L13" s="80">
        <v>27735984.8333333</v>
      </c>
      <c r="M13" s="81">
        <v>391</v>
      </c>
      <c r="N13" s="37"/>
    </row>
    <row r="14" spans="1:14" ht="15">
      <c r="A14" s="79" t="s">
        <v>64</v>
      </c>
      <c r="B14" s="80">
        <v>2869624953.04</v>
      </c>
      <c r="C14" s="81">
        <v>1783</v>
      </c>
      <c r="D14" s="80">
        <v>415427018.08</v>
      </c>
      <c r="E14" s="81">
        <v>1533</v>
      </c>
      <c r="F14" s="80">
        <v>19343445.1666667</v>
      </c>
      <c r="G14" s="81">
        <v>427</v>
      </c>
      <c r="H14" s="80">
        <v>2236271844.2</v>
      </c>
      <c r="I14" s="81">
        <v>1829</v>
      </c>
      <c r="J14" s="80">
        <v>414208309.03</v>
      </c>
      <c r="K14" s="81">
        <v>1566</v>
      </c>
      <c r="L14" s="80">
        <v>19022222.1666667</v>
      </c>
      <c r="M14" s="81">
        <v>428</v>
      </c>
      <c r="N14" s="37"/>
    </row>
    <row r="15" spans="1:14" ht="15">
      <c r="A15" s="79" t="s">
        <v>65</v>
      </c>
      <c r="B15" s="80">
        <v>1254085949.74</v>
      </c>
      <c r="C15" s="81">
        <v>1359</v>
      </c>
      <c r="D15" s="80">
        <v>249594738.82</v>
      </c>
      <c r="E15" s="81">
        <v>1188</v>
      </c>
      <c r="F15" s="80">
        <v>12583281.3333333</v>
      </c>
      <c r="G15" s="81">
        <v>360</v>
      </c>
      <c r="H15" s="80">
        <v>1294118884.39</v>
      </c>
      <c r="I15" s="81">
        <v>1404</v>
      </c>
      <c r="J15" s="80">
        <v>247730098.45</v>
      </c>
      <c r="K15" s="81">
        <v>1222</v>
      </c>
      <c r="L15" s="80">
        <v>12248147.3333333</v>
      </c>
      <c r="M15" s="81">
        <v>368</v>
      </c>
      <c r="N15" s="37"/>
    </row>
    <row r="16" spans="1:14" ht="15">
      <c r="A16" s="79" t="s">
        <v>66</v>
      </c>
      <c r="B16" s="80">
        <v>1165684223.18</v>
      </c>
      <c r="C16" s="81">
        <v>1552</v>
      </c>
      <c r="D16" s="80">
        <v>297978626.25</v>
      </c>
      <c r="E16" s="81">
        <v>1348</v>
      </c>
      <c r="F16" s="80">
        <v>14774405.6666667</v>
      </c>
      <c r="G16" s="81">
        <v>550</v>
      </c>
      <c r="H16" s="80">
        <v>1825374894.9</v>
      </c>
      <c r="I16" s="81">
        <v>1601</v>
      </c>
      <c r="J16" s="80">
        <v>292925073.02</v>
      </c>
      <c r="K16" s="81">
        <v>1389</v>
      </c>
      <c r="L16" s="80">
        <v>18577466</v>
      </c>
      <c r="M16" s="81">
        <v>562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2018-07-06T14:09:15Z</dcterms:modified>
  <cp:category/>
  <cp:version/>
  <cp:contentType/>
  <cp:contentStatus/>
</cp:coreProperties>
</file>