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0" yWindow="65521" windowWidth="12645" windowHeight="12090" activeTab="0"/>
  </bookViews>
  <sheets>
    <sheet name="StateNum" sheetId="1" r:id="rId1"/>
    <sheet name="StateDol" sheetId="2" r:id="rId2"/>
    <sheet name="TIState" sheetId="3" r:id="rId3"/>
    <sheet name="Age65" sheetId="4" r:id="rId4"/>
    <sheet name="Under65" sheetId="5" r:id="rId5"/>
  </sheets>
  <definedNames>
    <definedName name="_xlnm.Print_Area" localSheetId="1">'StateDol'!$A$1:$I$31</definedName>
    <definedName name="_xlnm.Print_Area" localSheetId="0">'StateNum'!$A$1:$M$31</definedName>
    <definedName name="_xlnm.Print_Area" localSheetId="2">'TIState'!$A$1:$K$30</definedName>
  </definedNames>
  <calcPr fullCalcOnLoad="1"/>
</workbook>
</file>

<file path=xl/sharedStrings.xml><?xml version="1.0" encoding="utf-8"?>
<sst xmlns="http://schemas.openxmlformats.org/spreadsheetml/2006/main" count="188" uniqueCount="59">
  <si>
    <t>AGI Income Class</t>
  </si>
  <si>
    <t>Negative</t>
  </si>
  <si>
    <t>None/Missing</t>
  </si>
  <si>
    <t>0.01 - 4999</t>
  </si>
  <si>
    <t>5000 - 9999</t>
  </si>
  <si>
    <t>10000 - 14999</t>
  </si>
  <si>
    <t>15000 - 19999</t>
  </si>
  <si>
    <t>20000 - 24999</t>
  </si>
  <si>
    <t>25000 - 29999</t>
  </si>
  <si>
    <t>30000 - 34999</t>
  </si>
  <si>
    <t>35000 - 39999</t>
  </si>
  <si>
    <t>40000 - 44999</t>
  </si>
  <si>
    <t>45000 - 49999</t>
  </si>
  <si>
    <t>50000 - 59999</t>
  </si>
  <si>
    <t>60000 - 74999</t>
  </si>
  <si>
    <t>75000 - 99999</t>
  </si>
  <si>
    <t>100000 - 124999</t>
  </si>
  <si>
    <t>125000 - 149999</t>
  </si>
  <si>
    <t>150000 - 199999</t>
  </si>
  <si>
    <t>200000 - 299999</t>
  </si>
  <si>
    <t>300000 - 499999</t>
  </si>
  <si>
    <t>Returns</t>
  </si>
  <si>
    <t>Married Joint</t>
  </si>
  <si>
    <t>Single</t>
  </si>
  <si>
    <t>No Tax</t>
  </si>
  <si>
    <t>Earned Income Credit</t>
  </si>
  <si>
    <t>Exempt</t>
  </si>
  <si>
    <t>Adjusted Gross Income</t>
  </si>
  <si>
    <t>Vermont Tax</t>
  </si>
  <si>
    <t>Net Vermont Tax</t>
  </si>
  <si>
    <t>State Total</t>
  </si>
  <si>
    <t>Out of State</t>
  </si>
  <si>
    <t>All Returns</t>
  </si>
  <si>
    <t>Head of House-hold</t>
  </si>
  <si>
    <t>With-held</t>
  </si>
  <si>
    <t>Esti-mate</t>
  </si>
  <si>
    <t>Ad-justed</t>
  </si>
  <si>
    <t>500000 - 999999</t>
  </si>
  <si>
    <t>1,000,000 +</t>
  </si>
  <si>
    <t>1000000 +</t>
  </si>
  <si>
    <t>Adjusted Vermont Tax</t>
  </si>
  <si>
    <t>Effective Rate</t>
  </si>
  <si>
    <t>Vermont Adjusted Gross Income</t>
  </si>
  <si>
    <t>Income Capture</t>
  </si>
  <si>
    <t>Net Rate</t>
  </si>
  <si>
    <t>Federal Taxable Income</t>
  </si>
  <si>
    <t>Vermont Taxable Income</t>
  </si>
  <si>
    <t>Returns with TI Adjust-ment</t>
  </si>
  <si>
    <t>Percent Adjust-ment</t>
  </si>
  <si>
    <t>Vermont Taxable Income Class</t>
  </si>
  <si>
    <t>Mar-ried Joint</t>
  </si>
  <si>
    <t>Mar-ried Sep-arate</t>
  </si>
  <si>
    <t>Credits</t>
  </si>
  <si>
    <t>2011 Vermont Personal Income Tax Returns - Counts</t>
  </si>
  <si>
    <t>2011 Vermont Personal Income Tax Returns - Dollars</t>
  </si>
  <si>
    <t>2011 Vermont Personal Income Tax Returns - Taxable Income Summary</t>
  </si>
  <si>
    <t>Taxable Income Adjust-ments</t>
  </si>
  <si>
    <t>2011 Vermont Personal Income Tax Returns - Age 65 and Over Individuals</t>
  </si>
  <si>
    <t>2011 Vermont Personal Income Tax Returns -Individuals Under Age 65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</si>
</sst>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38">
    <font>
      <sz val="10"/>
      <name val="Verdana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Verdana"/>
      <family val="2"/>
    </font>
    <font>
      <b/>
      <sz val="14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0" xfId="42" applyNumberFormat="1" applyFont="1" applyAlignment="1">
      <alignment/>
    </xf>
    <xf numFmtId="3" fontId="0" fillId="0" borderId="11" xfId="42" applyNumberFormat="1" applyFont="1" applyBorder="1" applyAlignment="1">
      <alignment/>
    </xf>
    <xf numFmtId="3" fontId="0" fillId="0" borderId="12" xfId="42" applyNumberFormat="1" applyFont="1" applyBorder="1" applyAlignment="1">
      <alignment horizontal="center"/>
    </xf>
    <xf numFmtId="3" fontId="0" fillId="0" borderId="11" xfId="42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5" fontId="0" fillId="0" borderId="0" xfId="57" applyNumberFormat="1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A1">
      <selection activeCell="O16" sqref="O16"/>
    </sheetView>
  </sheetViews>
  <sheetFormatPr defaultColWidth="9.00390625" defaultRowHeight="12.75"/>
  <cols>
    <col min="1" max="1" width="15.00390625" style="0" bestFit="1" customWidth="1"/>
    <col min="2" max="2" width="7.875" style="0" customWidth="1"/>
    <col min="3" max="3" width="8.125" style="0" customWidth="1"/>
    <col min="4" max="4" width="7.375" style="0" customWidth="1"/>
    <col min="5" max="5" width="7.50390625" style="0" bestFit="1" customWidth="1"/>
    <col min="6" max="6" width="6.125" style="0" customWidth="1"/>
    <col min="7" max="7" width="8.125" style="0" bestFit="1" customWidth="1"/>
    <col min="8" max="8" width="7.50390625" style="0" customWidth="1"/>
    <col min="9" max="9" width="7.50390625" style="0" bestFit="1" customWidth="1"/>
    <col min="10" max="10" width="6.50390625" style="0" bestFit="1" customWidth="1"/>
    <col min="11" max="11" width="6.875" style="0" bestFit="1" customWidth="1"/>
    <col min="12" max="12" width="6.50390625" style="0" customWidth="1"/>
    <col min="13" max="13" width="8.75390625" style="0" customWidth="1"/>
  </cols>
  <sheetData>
    <row r="1" spans="1:13" ht="18">
      <c r="A1" s="23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s="8" customFormat="1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4" customFormat="1" ht="51.75" thickBot="1">
      <c r="A3" s="3" t="s">
        <v>0</v>
      </c>
      <c r="B3" s="3" t="s">
        <v>21</v>
      </c>
      <c r="C3" s="3" t="s">
        <v>26</v>
      </c>
      <c r="D3" s="3" t="s">
        <v>50</v>
      </c>
      <c r="E3" s="3" t="s">
        <v>23</v>
      </c>
      <c r="F3" s="3" t="s">
        <v>51</v>
      </c>
      <c r="G3" s="3" t="s">
        <v>33</v>
      </c>
      <c r="H3" s="3" t="s">
        <v>52</v>
      </c>
      <c r="I3" s="3" t="s">
        <v>34</v>
      </c>
      <c r="J3" s="3" t="s">
        <v>35</v>
      </c>
      <c r="K3" s="3" t="s">
        <v>36</v>
      </c>
      <c r="L3" s="3" t="s">
        <v>24</v>
      </c>
      <c r="M3" s="3" t="s">
        <v>25</v>
      </c>
    </row>
    <row r="4" spans="1:13" ht="12.75">
      <c r="A4" s="15" t="s">
        <v>1</v>
      </c>
      <c r="B4" s="1">
        <v>4626</v>
      </c>
      <c r="C4" s="1">
        <v>6409</v>
      </c>
      <c r="D4" s="1">
        <v>1517</v>
      </c>
      <c r="E4" s="1">
        <v>2861</v>
      </c>
      <c r="F4" s="1">
        <v>117</v>
      </c>
      <c r="G4" s="1">
        <v>131</v>
      </c>
      <c r="H4" s="17">
        <v>0</v>
      </c>
      <c r="I4" s="1">
        <v>1035</v>
      </c>
      <c r="J4" s="1">
        <v>244</v>
      </c>
      <c r="K4" s="1">
        <v>64</v>
      </c>
      <c r="L4" s="1">
        <v>4486</v>
      </c>
      <c r="M4" s="1">
        <v>359</v>
      </c>
    </row>
    <row r="5" spans="1:13" ht="12.75">
      <c r="A5" s="16" t="s">
        <v>2</v>
      </c>
      <c r="B5" s="1">
        <v>57</v>
      </c>
      <c r="C5" s="1">
        <v>69</v>
      </c>
      <c r="D5" s="1">
        <v>15</v>
      </c>
      <c r="E5" s="1">
        <v>38</v>
      </c>
      <c r="F5" s="1">
        <v>3</v>
      </c>
      <c r="G5" s="1">
        <v>1</v>
      </c>
      <c r="H5" s="17">
        <v>0</v>
      </c>
      <c r="I5" s="1">
        <v>30</v>
      </c>
      <c r="J5" s="1">
        <v>12</v>
      </c>
      <c r="K5" s="1">
        <v>2</v>
      </c>
      <c r="L5" s="1">
        <v>53</v>
      </c>
      <c r="M5" s="1">
        <v>12</v>
      </c>
    </row>
    <row r="6" spans="1:13" ht="12.75">
      <c r="A6" s="16" t="s">
        <v>3</v>
      </c>
      <c r="B6" s="1">
        <v>26992</v>
      </c>
      <c r="C6" s="1">
        <v>21445</v>
      </c>
      <c r="D6" s="1">
        <v>2459</v>
      </c>
      <c r="E6" s="1">
        <v>23131</v>
      </c>
      <c r="F6" s="1">
        <v>271</v>
      </c>
      <c r="G6" s="1">
        <v>1131</v>
      </c>
      <c r="H6" s="17">
        <v>31</v>
      </c>
      <c r="I6" s="1">
        <v>15948</v>
      </c>
      <c r="J6" s="1">
        <v>405</v>
      </c>
      <c r="K6" s="1">
        <v>359</v>
      </c>
      <c r="L6" s="1">
        <v>25582</v>
      </c>
      <c r="M6" s="1">
        <v>5528</v>
      </c>
    </row>
    <row r="7" spans="1:13" ht="12.75">
      <c r="A7" s="16" t="s">
        <v>4</v>
      </c>
      <c r="B7" s="1">
        <v>26108</v>
      </c>
      <c r="C7" s="1">
        <v>27397</v>
      </c>
      <c r="D7" s="1">
        <v>2967</v>
      </c>
      <c r="E7" s="1">
        <v>20872</v>
      </c>
      <c r="F7" s="1">
        <v>335</v>
      </c>
      <c r="G7" s="1">
        <v>1934</v>
      </c>
      <c r="H7" s="17">
        <v>350</v>
      </c>
      <c r="I7" s="1">
        <v>18259</v>
      </c>
      <c r="J7" s="1">
        <v>553</v>
      </c>
      <c r="K7" s="1">
        <v>753</v>
      </c>
      <c r="L7" s="1">
        <v>19914</v>
      </c>
      <c r="M7" s="1">
        <v>8445</v>
      </c>
    </row>
    <row r="8" spans="1:13" ht="12.75">
      <c r="A8" s="16" t="s">
        <v>5</v>
      </c>
      <c r="B8" s="1">
        <v>23443</v>
      </c>
      <c r="C8" s="1">
        <v>34478</v>
      </c>
      <c r="D8" s="1">
        <v>3605</v>
      </c>
      <c r="E8" s="1">
        <v>16698</v>
      </c>
      <c r="F8" s="1">
        <v>353</v>
      </c>
      <c r="G8" s="1">
        <v>2787</v>
      </c>
      <c r="H8" s="17">
        <v>628</v>
      </c>
      <c r="I8" s="1">
        <v>17451</v>
      </c>
      <c r="J8" s="1">
        <v>754</v>
      </c>
      <c r="K8" s="1">
        <v>951</v>
      </c>
      <c r="L8" s="1">
        <v>8622</v>
      </c>
      <c r="M8" s="1">
        <v>8227</v>
      </c>
    </row>
    <row r="9" spans="1:13" ht="12.75">
      <c r="A9" s="16" t="s">
        <v>6</v>
      </c>
      <c r="B9" s="1">
        <v>22571</v>
      </c>
      <c r="C9" s="1">
        <v>35058</v>
      </c>
      <c r="D9" s="1">
        <v>4221</v>
      </c>
      <c r="E9" s="1">
        <v>14770</v>
      </c>
      <c r="F9" s="1">
        <v>398</v>
      </c>
      <c r="G9" s="1">
        <v>3182</v>
      </c>
      <c r="H9" s="17">
        <v>583</v>
      </c>
      <c r="I9" s="1">
        <v>18241</v>
      </c>
      <c r="J9" s="1">
        <v>1075</v>
      </c>
      <c r="K9" s="1">
        <v>916</v>
      </c>
      <c r="L9" s="1">
        <v>6188</v>
      </c>
      <c r="M9" s="1">
        <v>5171</v>
      </c>
    </row>
    <row r="10" spans="1:13" ht="12.75">
      <c r="A10" s="16" t="s">
        <v>7</v>
      </c>
      <c r="B10" s="1">
        <v>20726</v>
      </c>
      <c r="C10" s="1">
        <v>33278</v>
      </c>
      <c r="D10" s="1">
        <v>4299</v>
      </c>
      <c r="E10" s="1">
        <v>13086</v>
      </c>
      <c r="F10" s="1">
        <v>425</v>
      </c>
      <c r="G10" s="1">
        <v>2916</v>
      </c>
      <c r="H10" s="17">
        <v>492</v>
      </c>
      <c r="I10" s="1">
        <v>17770</v>
      </c>
      <c r="J10" s="1">
        <v>1153</v>
      </c>
      <c r="K10" s="1">
        <v>818</v>
      </c>
      <c r="L10" s="1">
        <v>2632</v>
      </c>
      <c r="M10" s="1">
        <v>4404</v>
      </c>
    </row>
    <row r="11" spans="1:13" ht="12.75">
      <c r="A11" s="16" t="s">
        <v>8</v>
      </c>
      <c r="B11" s="1">
        <v>19461</v>
      </c>
      <c r="C11" s="1">
        <v>31909</v>
      </c>
      <c r="D11" s="1">
        <v>4299</v>
      </c>
      <c r="E11" s="1">
        <v>11942</v>
      </c>
      <c r="F11" s="1">
        <v>462</v>
      </c>
      <c r="G11" s="1">
        <v>2758</v>
      </c>
      <c r="H11" s="17">
        <v>504</v>
      </c>
      <c r="I11" s="1">
        <v>17231</v>
      </c>
      <c r="J11" s="1">
        <v>1279</v>
      </c>
      <c r="K11" s="1">
        <v>765</v>
      </c>
      <c r="L11" s="1">
        <v>1204</v>
      </c>
      <c r="M11" s="1">
        <v>4246</v>
      </c>
    </row>
    <row r="12" spans="1:13" ht="12.75">
      <c r="A12" s="16" t="s">
        <v>9</v>
      </c>
      <c r="B12" s="1">
        <v>17555</v>
      </c>
      <c r="C12" s="1">
        <v>29507</v>
      </c>
      <c r="D12" s="1">
        <v>4538</v>
      </c>
      <c r="E12" s="1">
        <v>10176</v>
      </c>
      <c r="F12" s="1">
        <v>424</v>
      </c>
      <c r="G12" s="1">
        <v>2417</v>
      </c>
      <c r="H12" s="17">
        <v>509</v>
      </c>
      <c r="I12" s="1">
        <v>15781</v>
      </c>
      <c r="J12" s="1">
        <v>1181</v>
      </c>
      <c r="K12" s="1">
        <v>626</v>
      </c>
      <c r="L12" s="1">
        <v>589</v>
      </c>
      <c r="M12" s="1">
        <v>3773</v>
      </c>
    </row>
    <row r="13" spans="1:13" ht="12.75">
      <c r="A13" s="16" t="s">
        <v>10</v>
      </c>
      <c r="B13" s="1">
        <v>15222</v>
      </c>
      <c r="C13" s="1">
        <v>26824</v>
      </c>
      <c r="D13" s="1">
        <v>4704</v>
      </c>
      <c r="E13" s="1">
        <v>8273</v>
      </c>
      <c r="F13" s="1">
        <v>371</v>
      </c>
      <c r="G13" s="1">
        <v>1874</v>
      </c>
      <c r="H13" s="17">
        <v>417</v>
      </c>
      <c r="I13" s="1">
        <v>13777</v>
      </c>
      <c r="J13" s="1">
        <v>1339</v>
      </c>
      <c r="K13" s="1">
        <v>496</v>
      </c>
      <c r="L13" s="1">
        <v>316</v>
      </c>
      <c r="M13" s="1">
        <v>2417</v>
      </c>
    </row>
    <row r="14" spans="1:13" ht="12.75">
      <c r="A14" s="16" t="s">
        <v>11</v>
      </c>
      <c r="B14" s="1">
        <v>13257</v>
      </c>
      <c r="C14" s="1">
        <v>24284</v>
      </c>
      <c r="D14" s="1">
        <v>4738</v>
      </c>
      <c r="E14" s="1">
        <v>6715</v>
      </c>
      <c r="F14" s="1">
        <v>328</v>
      </c>
      <c r="G14" s="1">
        <v>1476</v>
      </c>
      <c r="H14" s="17">
        <v>482</v>
      </c>
      <c r="I14" s="1">
        <v>12102</v>
      </c>
      <c r="J14" s="1">
        <v>1246</v>
      </c>
      <c r="K14" s="1">
        <v>455</v>
      </c>
      <c r="L14" s="1">
        <v>250</v>
      </c>
      <c r="M14" s="1">
        <v>1279</v>
      </c>
    </row>
    <row r="15" spans="1:13" ht="12.75">
      <c r="A15" s="16" t="s">
        <v>12</v>
      </c>
      <c r="B15" s="1">
        <v>11432</v>
      </c>
      <c r="C15" s="1">
        <v>22118</v>
      </c>
      <c r="D15" s="1">
        <v>4824</v>
      </c>
      <c r="E15" s="1">
        <v>5239</v>
      </c>
      <c r="F15" s="1">
        <v>238</v>
      </c>
      <c r="G15" s="1">
        <v>1131</v>
      </c>
      <c r="H15" s="17">
        <v>464</v>
      </c>
      <c r="I15" s="1">
        <v>10378</v>
      </c>
      <c r="J15" s="1">
        <v>1266</v>
      </c>
      <c r="K15" s="1">
        <v>381</v>
      </c>
      <c r="L15" s="1">
        <v>182</v>
      </c>
      <c r="M15" s="1">
        <v>357</v>
      </c>
    </row>
    <row r="16" spans="1:13" ht="12.75">
      <c r="A16" s="16" t="s">
        <v>13</v>
      </c>
      <c r="B16" s="1">
        <v>19957</v>
      </c>
      <c r="C16" s="1">
        <v>41838</v>
      </c>
      <c r="D16" s="1">
        <v>10531</v>
      </c>
      <c r="E16" s="1">
        <v>7392</v>
      </c>
      <c r="F16" s="1">
        <v>351</v>
      </c>
      <c r="G16" s="1">
        <v>1683</v>
      </c>
      <c r="H16" s="17">
        <v>839</v>
      </c>
      <c r="I16" s="1">
        <v>18201</v>
      </c>
      <c r="J16" s="1">
        <v>2511</v>
      </c>
      <c r="K16" s="1">
        <v>596</v>
      </c>
      <c r="L16" s="1">
        <v>311</v>
      </c>
      <c r="M16" s="1">
        <v>0</v>
      </c>
    </row>
    <row r="17" spans="1:13" ht="12.75">
      <c r="A17" s="16" t="s">
        <v>14</v>
      </c>
      <c r="B17" s="1">
        <v>24051</v>
      </c>
      <c r="C17" s="1">
        <v>56093</v>
      </c>
      <c r="D17" s="1">
        <v>16436</v>
      </c>
      <c r="E17" s="1">
        <v>5942</v>
      </c>
      <c r="F17" s="1">
        <v>286</v>
      </c>
      <c r="G17" s="1">
        <v>1387</v>
      </c>
      <c r="H17" s="17">
        <v>1264</v>
      </c>
      <c r="I17" s="1">
        <v>22229</v>
      </c>
      <c r="J17" s="1">
        <v>3540</v>
      </c>
      <c r="K17" s="1">
        <v>718</v>
      </c>
      <c r="L17" s="1">
        <v>280</v>
      </c>
      <c r="M17" s="1">
        <v>0</v>
      </c>
    </row>
    <row r="18" spans="1:13" ht="12.75">
      <c r="A18" s="16" t="s">
        <v>15</v>
      </c>
      <c r="B18" s="1">
        <v>27902</v>
      </c>
      <c r="C18" s="1">
        <v>71211</v>
      </c>
      <c r="D18" s="1">
        <v>22698</v>
      </c>
      <c r="E18" s="1">
        <v>4077</v>
      </c>
      <c r="F18" s="1">
        <v>257</v>
      </c>
      <c r="G18" s="1">
        <v>870</v>
      </c>
      <c r="H18" s="17">
        <v>1882</v>
      </c>
      <c r="I18" s="1">
        <v>25898</v>
      </c>
      <c r="J18" s="1">
        <v>5000</v>
      </c>
      <c r="K18" s="1">
        <v>764</v>
      </c>
      <c r="L18" s="1">
        <v>236</v>
      </c>
      <c r="M18" s="1">
        <v>0</v>
      </c>
    </row>
    <row r="19" spans="1:13" ht="12.75">
      <c r="A19" s="16" t="s">
        <v>16</v>
      </c>
      <c r="B19" s="1">
        <v>14963</v>
      </c>
      <c r="C19" s="1">
        <v>40766</v>
      </c>
      <c r="D19" s="1">
        <v>13125</v>
      </c>
      <c r="E19" s="1">
        <v>1413</v>
      </c>
      <c r="F19" s="1">
        <v>95</v>
      </c>
      <c r="G19" s="1">
        <v>330</v>
      </c>
      <c r="H19" s="17">
        <v>1466</v>
      </c>
      <c r="I19" s="1">
        <v>13883</v>
      </c>
      <c r="J19" s="1">
        <v>2994</v>
      </c>
      <c r="K19" s="1">
        <v>484</v>
      </c>
      <c r="L19" s="1">
        <v>126</v>
      </c>
      <c r="M19" s="1">
        <v>0</v>
      </c>
    </row>
    <row r="20" spans="1:13" ht="12.75">
      <c r="A20" s="16" t="s">
        <v>17</v>
      </c>
      <c r="B20" s="1">
        <v>7658</v>
      </c>
      <c r="C20" s="1">
        <v>21217</v>
      </c>
      <c r="D20" s="1">
        <v>6749</v>
      </c>
      <c r="E20" s="1">
        <v>719</v>
      </c>
      <c r="F20" s="1">
        <v>52</v>
      </c>
      <c r="G20" s="1">
        <v>138</v>
      </c>
      <c r="H20" s="17">
        <v>976</v>
      </c>
      <c r="I20" s="1">
        <v>7040</v>
      </c>
      <c r="J20" s="1">
        <v>2050</v>
      </c>
      <c r="K20" s="1">
        <v>296</v>
      </c>
      <c r="L20" s="1">
        <v>58</v>
      </c>
      <c r="M20" s="1">
        <v>0</v>
      </c>
    </row>
    <row r="21" spans="1:13" ht="12.75">
      <c r="A21" s="16" t="s">
        <v>18</v>
      </c>
      <c r="B21" s="1">
        <v>6839</v>
      </c>
      <c r="C21" s="1">
        <v>19171</v>
      </c>
      <c r="D21" s="1">
        <v>6077</v>
      </c>
      <c r="E21" s="1">
        <v>594</v>
      </c>
      <c r="F21" s="1">
        <v>31</v>
      </c>
      <c r="G21" s="1">
        <v>137</v>
      </c>
      <c r="H21" s="17">
        <v>1144</v>
      </c>
      <c r="I21" s="1">
        <v>6051</v>
      </c>
      <c r="J21" s="1">
        <v>2268</v>
      </c>
      <c r="K21" s="1">
        <v>359</v>
      </c>
      <c r="L21" s="1">
        <v>72</v>
      </c>
      <c r="M21" s="1">
        <v>0</v>
      </c>
    </row>
    <row r="22" spans="1:13" ht="12.75">
      <c r="A22" s="16" t="s">
        <v>19</v>
      </c>
      <c r="B22" s="1">
        <v>4229</v>
      </c>
      <c r="C22" s="1">
        <v>11755</v>
      </c>
      <c r="D22" s="1">
        <v>3680</v>
      </c>
      <c r="E22" s="1">
        <v>434</v>
      </c>
      <c r="F22" s="1">
        <v>41</v>
      </c>
      <c r="G22" s="1">
        <v>74</v>
      </c>
      <c r="H22" s="17">
        <v>903</v>
      </c>
      <c r="I22" s="1">
        <v>3618</v>
      </c>
      <c r="J22" s="1">
        <v>1885</v>
      </c>
      <c r="K22" s="1">
        <v>229</v>
      </c>
      <c r="L22" s="1">
        <v>52</v>
      </c>
      <c r="M22" s="1">
        <v>0</v>
      </c>
    </row>
    <row r="23" spans="1:13" ht="12.75">
      <c r="A23" s="16" t="s">
        <v>20</v>
      </c>
      <c r="B23" s="1">
        <v>1999</v>
      </c>
      <c r="C23" s="1">
        <v>5680</v>
      </c>
      <c r="D23" s="1">
        <v>1702</v>
      </c>
      <c r="E23" s="1">
        <v>234</v>
      </c>
      <c r="F23" s="1">
        <v>19</v>
      </c>
      <c r="G23" s="1">
        <v>44</v>
      </c>
      <c r="H23" s="17">
        <v>550</v>
      </c>
      <c r="I23" s="1">
        <v>1634</v>
      </c>
      <c r="J23" s="1">
        <v>1098</v>
      </c>
      <c r="K23" s="1">
        <v>128</v>
      </c>
      <c r="L23" s="1">
        <v>34</v>
      </c>
      <c r="M23" s="1">
        <v>0</v>
      </c>
    </row>
    <row r="24" spans="1:13" ht="12.75">
      <c r="A24" s="16" t="s">
        <v>37</v>
      </c>
      <c r="B24" s="1">
        <v>857</v>
      </c>
      <c r="C24" s="1">
        <v>2431</v>
      </c>
      <c r="D24" s="1">
        <v>734</v>
      </c>
      <c r="E24" s="1">
        <v>105</v>
      </c>
      <c r="F24" s="1">
        <v>7</v>
      </c>
      <c r="G24" s="1">
        <v>11</v>
      </c>
      <c r="H24" s="17">
        <v>289</v>
      </c>
      <c r="I24" s="1">
        <v>663</v>
      </c>
      <c r="J24" s="1">
        <v>573</v>
      </c>
      <c r="K24" s="1">
        <v>54</v>
      </c>
      <c r="L24" s="1">
        <v>10</v>
      </c>
      <c r="M24" s="1">
        <v>0</v>
      </c>
    </row>
    <row r="25" spans="1:13" ht="12.75">
      <c r="A25" s="16" t="s">
        <v>38</v>
      </c>
      <c r="B25" s="1">
        <v>360</v>
      </c>
      <c r="C25" s="1">
        <v>1011</v>
      </c>
      <c r="D25" s="1">
        <v>299</v>
      </c>
      <c r="E25" s="1">
        <v>37</v>
      </c>
      <c r="F25" s="1">
        <v>12</v>
      </c>
      <c r="G25" s="1">
        <v>12</v>
      </c>
      <c r="H25" s="17">
        <v>143</v>
      </c>
      <c r="I25" s="1">
        <v>248</v>
      </c>
      <c r="J25" s="1">
        <v>308</v>
      </c>
      <c r="K25" s="1">
        <v>28</v>
      </c>
      <c r="L25" s="1">
        <v>14</v>
      </c>
      <c r="M25" s="1">
        <v>0</v>
      </c>
    </row>
    <row r="26" spans="1:13" ht="12.75">
      <c r="A26" s="16"/>
      <c r="B26" s="1"/>
      <c r="C26" s="1"/>
      <c r="D26" s="1"/>
      <c r="E26" s="1"/>
      <c r="F26" s="1"/>
      <c r="G26" s="1"/>
      <c r="H26" s="17"/>
      <c r="I26" s="1"/>
      <c r="J26" s="1"/>
      <c r="K26" s="1"/>
      <c r="L26" s="1"/>
      <c r="M26" s="1"/>
    </row>
    <row r="27" spans="1:13" ht="12.75">
      <c r="A27" s="5" t="s">
        <v>30</v>
      </c>
      <c r="B27" s="1">
        <v>310265</v>
      </c>
      <c r="C27" s="1">
        <v>563949</v>
      </c>
      <c r="D27" s="1">
        <v>124217</v>
      </c>
      <c r="E27" s="1">
        <v>154748</v>
      </c>
      <c r="F27" s="1">
        <v>4876</v>
      </c>
      <c r="G27" s="1">
        <v>26424</v>
      </c>
      <c r="H27" s="1">
        <v>13916</v>
      </c>
      <c r="I27" s="1">
        <v>257468</v>
      </c>
      <c r="J27" s="1">
        <v>32734</v>
      </c>
      <c r="K27" s="1">
        <v>10242</v>
      </c>
      <c r="L27" s="1">
        <v>71211</v>
      </c>
      <c r="M27" s="1">
        <v>44218</v>
      </c>
    </row>
    <row r="28" spans="1:13" ht="12.75">
      <c r="A28" s="5"/>
      <c r="B28" s="1"/>
      <c r="C28" s="1"/>
      <c r="D28" s="1"/>
      <c r="E28" s="1"/>
      <c r="F28" s="1"/>
      <c r="G28" s="1"/>
      <c r="H28" s="17"/>
      <c r="I28" s="1"/>
      <c r="J28" s="1"/>
      <c r="K28" s="1"/>
      <c r="L28" s="1"/>
      <c r="M28" s="1"/>
    </row>
    <row r="29" spans="1:13" ht="12.75">
      <c r="A29" s="5" t="s">
        <v>31</v>
      </c>
      <c r="B29" s="1">
        <v>49620</v>
      </c>
      <c r="C29" s="1">
        <v>93080</v>
      </c>
      <c r="D29" s="1">
        <v>21420</v>
      </c>
      <c r="E29" s="1">
        <v>24003</v>
      </c>
      <c r="F29" s="1">
        <v>1294</v>
      </c>
      <c r="G29" s="1">
        <v>2903</v>
      </c>
      <c r="H29" s="17">
        <v>363</v>
      </c>
      <c r="I29" s="1">
        <v>35281</v>
      </c>
      <c r="J29" s="1">
        <v>4787</v>
      </c>
      <c r="K29" s="1">
        <v>39788</v>
      </c>
      <c r="L29" s="1">
        <v>13466</v>
      </c>
      <c r="M29" s="1">
        <v>650</v>
      </c>
    </row>
    <row r="30" spans="1:13" ht="12.75">
      <c r="A30" s="5"/>
      <c r="B30" s="1"/>
      <c r="C30" s="1"/>
      <c r="D30" s="1"/>
      <c r="E30" s="1"/>
      <c r="F30" s="1"/>
      <c r="G30" s="1"/>
      <c r="H30" s="17"/>
      <c r="I30" s="1"/>
      <c r="J30" s="1"/>
      <c r="K30" s="1"/>
      <c r="L30" s="1"/>
      <c r="M30" s="1"/>
    </row>
    <row r="31" spans="1:13" ht="12.75">
      <c r="A31" s="5" t="s">
        <v>32</v>
      </c>
      <c r="B31" s="1">
        <v>359885</v>
      </c>
      <c r="C31" s="1">
        <v>657029</v>
      </c>
      <c r="D31" s="1">
        <v>145637</v>
      </c>
      <c r="E31" s="1">
        <v>178751</v>
      </c>
      <c r="F31" s="1">
        <v>6170</v>
      </c>
      <c r="G31" s="1">
        <v>29327</v>
      </c>
      <c r="H31" s="1">
        <v>14279</v>
      </c>
      <c r="I31" s="1">
        <v>292749</v>
      </c>
      <c r="J31" s="1">
        <v>37521</v>
      </c>
      <c r="K31" s="1">
        <v>50030</v>
      </c>
      <c r="L31" s="1">
        <v>84677</v>
      </c>
      <c r="M31" s="1">
        <v>44868</v>
      </c>
    </row>
  </sheetData>
  <sheetProtection/>
  <mergeCells count="1">
    <mergeCell ref="A1:M1"/>
  </mergeCells>
  <printOptions horizontalCentered="1"/>
  <pageMargins left="0.5" right="0.5" top="1" bottom="1" header="0.5" footer="0.5"/>
  <pageSetup fitToHeight="1" fitToWidth="1" horizontalDpi="300" verticalDpi="300" orientation="landscape" r:id="rId1"/>
  <headerFooter alignWithMargins="0">
    <oddFooter>&amp;LVermont Tax Department&amp;C- &amp;P -&amp;RDecember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PageLayoutView="0" workbookViewId="0" topLeftCell="A1">
      <selection activeCell="O16" sqref="O16"/>
    </sheetView>
  </sheetViews>
  <sheetFormatPr defaultColWidth="9.00390625" defaultRowHeight="12.75"/>
  <cols>
    <col min="1" max="1" width="15.75390625" style="0" customWidth="1"/>
    <col min="2" max="2" width="8.75390625" style="0" customWidth="1"/>
    <col min="3" max="5" width="13.875" style="0" customWidth="1"/>
    <col min="6" max="6" width="12.75390625" style="0" customWidth="1"/>
    <col min="7" max="7" width="11.125" style="0" customWidth="1"/>
    <col min="8" max="8" width="11.25390625" style="0" customWidth="1"/>
    <col min="9" max="9" width="11.375" style="0" customWidth="1"/>
    <col min="10" max="10" width="10.125" style="0" customWidth="1"/>
  </cols>
  <sheetData>
    <row r="1" spans="1:15" ht="18">
      <c r="A1" s="23" t="s">
        <v>54</v>
      </c>
      <c r="B1" s="24"/>
      <c r="C1" s="24"/>
      <c r="D1" s="24"/>
      <c r="E1" s="24"/>
      <c r="F1" s="24"/>
      <c r="G1" s="24"/>
      <c r="H1" s="24"/>
      <c r="I1" s="25"/>
      <c r="J1" s="21"/>
      <c r="K1" s="7"/>
      <c r="L1" s="7"/>
      <c r="M1" s="7"/>
      <c r="N1" s="7"/>
      <c r="O1" s="7"/>
    </row>
    <row r="2" spans="1:15" s="8" customFormat="1" ht="12.75">
      <c r="A2" s="9"/>
      <c r="B2" s="9"/>
      <c r="C2" s="9"/>
      <c r="D2" s="9"/>
      <c r="E2" s="9"/>
      <c r="F2" s="9"/>
      <c r="G2" s="9"/>
      <c r="H2" s="9"/>
      <c r="I2" s="9"/>
      <c r="J2" s="9"/>
      <c r="K2" s="10"/>
      <c r="L2" s="10"/>
      <c r="M2" s="10"/>
      <c r="N2" s="10"/>
      <c r="O2" s="10"/>
    </row>
    <row r="3" spans="1:10" s="6" customFormat="1" ht="39" thickBot="1">
      <c r="A3" s="3" t="s">
        <v>0</v>
      </c>
      <c r="B3" s="3" t="s">
        <v>21</v>
      </c>
      <c r="C3" s="3" t="s">
        <v>27</v>
      </c>
      <c r="D3" s="3" t="s">
        <v>42</v>
      </c>
      <c r="E3" s="3" t="s">
        <v>28</v>
      </c>
      <c r="F3" s="3" t="s">
        <v>40</v>
      </c>
      <c r="G3" s="3" t="s">
        <v>52</v>
      </c>
      <c r="H3" s="3" t="s">
        <v>29</v>
      </c>
      <c r="I3" s="3" t="s">
        <v>25</v>
      </c>
      <c r="J3" s="6" t="s">
        <v>43</v>
      </c>
    </row>
    <row r="4" spans="1:10" ht="12.75">
      <c r="A4" s="16" t="s">
        <v>1</v>
      </c>
      <c r="B4" s="1">
        <v>4626</v>
      </c>
      <c r="C4" s="1">
        <v>-270604220</v>
      </c>
      <c r="D4" s="1">
        <v>0</v>
      </c>
      <c r="E4" s="1">
        <v>62985</v>
      </c>
      <c r="F4" s="1">
        <v>62981</v>
      </c>
      <c r="G4" s="17">
        <v>0</v>
      </c>
      <c r="H4" s="1">
        <v>62981</v>
      </c>
      <c r="I4" s="1">
        <v>6394</v>
      </c>
      <c r="J4" s="22">
        <f>D4/C4</f>
        <v>0</v>
      </c>
    </row>
    <row r="5" spans="1:10" ht="12.75">
      <c r="A5" s="16" t="s">
        <v>2</v>
      </c>
      <c r="B5" s="1">
        <v>57</v>
      </c>
      <c r="C5" s="1">
        <v>0</v>
      </c>
      <c r="D5" s="1">
        <v>0</v>
      </c>
      <c r="E5" s="1">
        <v>253</v>
      </c>
      <c r="F5" s="1">
        <v>253</v>
      </c>
      <c r="G5" s="17">
        <v>0</v>
      </c>
      <c r="H5" s="1">
        <v>253</v>
      </c>
      <c r="I5" s="1">
        <v>222</v>
      </c>
      <c r="J5" s="22"/>
    </row>
    <row r="6" spans="1:10" ht="12.75">
      <c r="A6" s="16" t="s">
        <v>3</v>
      </c>
      <c r="B6" s="1">
        <v>26992</v>
      </c>
      <c r="C6" s="1">
        <v>68991664.92</v>
      </c>
      <c r="D6" s="1">
        <v>68592802.92</v>
      </c>
      <c r="E6" s="1">
        <v>98436</v>
      </c>
      <c r="F6" s="1">
        <v>98024.2024</v>
      </c>
      <c r="G6" s="17">
        <v>1276</v>
      </c>
      <c r="H6" s="1">
        <v>96748.2024</v>
      </c>
      <c r="I6" s="1">
        <v>790871</v>
      </c>
      <c r="J6" s="22">
        <f aca="true" t="shared" si="0" ref="J6:J31">D6/C6</f>
        <v>0.9942186929325085</v>
      </c>
    </row>
    <row r="7" spans="1:10" ht="12.75">
      <c r="A7" s="16" t="s">
        <v>4</v>
      </c>
      <c r="B7" s="1">
        <v>26108</v>
      </c>
      <c r="C7" s="1">
        <v>194645559.5</v>
      </c>
      <c r="D7" s="1">
        <v>192257629.5</v>
      </c>
      <c r="E7" s="1">
        <v>454944</v>
      </c>
      <c r="F7" s="1">
        <v>448901.7170999999</v>
      </c>
      <c r="G7" s="17">
        <v>12384.1376</v>
      </c>
      <c r="H7" s="1">
        <v>436517.57949999993</v>
      </c>
      <c r="I7" s="1">
        <v>3156930</v>
      </c>
      <c r="J7" s="22">
        <f t="shared" si="0"/>
        <v>0.9877319061059803</v>
      </c>
    </row>
    <row r="8" spans="1:10" ht="12.75">
      <c r="A8" s="16" t="s">
        <v>5</v>
      </c>
      <c r="B8" s="1">
        <v>23443</v>
      </c>
      <c r="C8" s="1">
        <v>292451188.03999996</v>
      </c>
      <c r="D8" s="1">
        <v>287074319.03</v>
      </c>
      <c r="E8" s="1">
        <v>1790909</v>
      </c>
      <c r="F8" s="1">
        <v>1742605.7387</v>
      </c>
      <c r="G8" s="17">
        <v>53027.1878</v>
      </c>
      <c r="H8" s="1">
        <v>1689578.5508999997</v>
      </c>
      <c r="I8" s="1">
        <v>5130766</v>
      </c>
      <c r="J8" s="22">
        <f t="shared" si="0"/>
        <v>0.9816144736971814</v>
      </c>
    </row>
    <row r="9" spans="1:10" ht="12.75">
      <c r="A9" s="16" t="s">
        <v>6</v>
      </c>
      <c r="B9" s="1">
        <v>22571</v>
      </c>
      <c r="C9" s="1">
        <v>394066459.85</v>
      </c>
      <c r="D9" s="1">
        <v>386859194.84000003</v>
      </c>
      <c r="E9" s="1">
        <v>4118578.89</v>
      </c>
      <c r="F9" s="1">
        <v>4002081.2944000033</v>
      </c>
      <c r="G9" s="17">
        <v>82672.56189999999</v>
      </c>
      <c r="H9" s="1">
        <v>3919408.732500004</v>
      </c>
      <c r="I9" s="1">
        <v>5534105</v>
      </c>
      <c r="J9" s="22">
        <f t="shared" si="0"/>
        <v>0.9817105342770267</v>
      </c>
    </row>
    <row r="10" spans="1:10" ht="12.75">
      <c r="A10" s="16" t="s">
        <v>7</v>
      </c>
      <c r="B10" s="1">
        <v>20726</v>
      </c>
      <c r="C10" s="1">
        <v>465857147.6</v>
      </c>
      <c r="D10" s="1">
        <v>457490661.6</v>
      </c>
      <c r="E10" s="1">
        <v>6565927</v>
      </c>
      <c r="F10" s="1">
        <v>6396390.5293000005</v>
      </c>
      <c r="G10" s="17">
        <v>111702.462</v>
      </c>
      <c r="H10" s="1">
        <v>6284688.0673</v>
      </c>
      <c r="I10" s="1">
        <v>4483593</v>
      </c>
      <c r="J10" s="22">
        <f t="shared" si="0"/>
        <v>0.982040661943039</v>
      </c>
    </row>
    <row r="11" spans="1:10" ht="12.75">
      <c r="A11" s="16" t="s">
        <v>8</v>
      </c>
      <c r="B11" s="1">
        <v>19461</v>
      </c>
      <c r="C11" s="1">
        <v>534456875.04999995</v>
      </c>
      <c r="D11" s="1">
        <v>525431052.04999995</v>
      </c>
      <c r="E11" s="1">
        <v>9106121</v>
      </c>
      <c r="F11" s="1">
        <v>8891773.046799999</v>
      </c>
      <c r="G11" s="17">
        <v>136710.1297</v>
      </c>
      <c r="H11" s="1">
        <v>8755062.9171</v>
      </c>
      <c r="I11" s="1">
        <v>3252058</v>
      </c>
      <c r="J11" s="22">
        <f t="shared" si="0"/>
        <v>0.9831121584895777</v>
      </c>
    </row>
    <row r="12" spans="1:10" ht="12.75">
      <c r="A12" s="16" t="s">
        <v>9</v>
      </c>
      <c r="B12" s="1">
        <v>17555</v>
      </c>
      <c r="C12" s="1">
        <v>569684211.13</v>
      </c>
      <c r="D12" s="1">
        <v>560955383.12</v>
      </c>
      <c r="E12" s="1">
        <v>10858312</v>
      </c>
      <c r="F12" s="1">
        <v>10631665.366300005</v>
      </c>
      <c r="G12" s="17">
        <v>178870.25209999998</v>
      </c>
      <c r="H12" s="1">
        <v>10452795.114200005</v>
      </c>
      <c r="I12" s="1">
        <v>1868855</v>
      </c>
      <c r="J12" s="22">
        <f t="shared" si="0"/>
        <v>0.984677777899644</v>
      </c>
    </row>
    <row r="13" spans="1:10" ht="12.75">
      <c r="A13" s="16" t="s">
        <v>10</v>
      </c>
      <c r="B13" s="1">
        <v>15222</v>
      </c>
      <c r="C13" s="1">
        <v>569862770.03</v>
      </c>
      <c r="D13" s="1">
        <v>561307465.03</v>
      </c>
      <c r="E13" s="1">
        <v>11635411</v>
      </c>
      <c r="F13" s="1">
        <v>11419200.592000006</v>
      </c>
      <c r="G13" s="17">
        <v>167040.25329999998</v>
      </c>
      <c r="H13" s="1">
        <v>11252160.338700006</v>
      </c>
      <c r="I13" s="1">
        <v>905758</v>
      </c>
      <c r="J13" s="22">
        <f t="shared" si="0"/>
        <v>0.9849870785565626</v>
      </c>
    </row>
    <row r="14" spans="1:10" ht="12.75">
      <c r="A14" s="16" t="s">
        <v>11</v>
      </c>
      <c r="B14" s="1">
        <v>13257</v>
      </c>
      <c r="C14" s="1">
        <v>562659858.06</v>
      </c>
      <c r="D14" s="1">
        <v>553777595.06</v>
      </c>
      <c r="E14" s="1">
        <v>12111203</v>
      </c>
      <c r="F14" s="1">
        <v>11879864.1037</v>
      </c>
      <c r="G14" s="17">
        <v>223895.999</v>
      </c>
      <c r="H14" s="1">
        <v>11655968.104700001</v>
      </c>
      <c r="I14" s="1">
        <v>317714</v>
      </c>
      <c r="J14" s="22">
        <f t="shared" si="0"/>
        <v>0.9842137965366408</v>
      </c>
    </row>
    <row r="15" spans="1:10" ht="12.75">
      <c r="A15" s="16" t="s">
        <v>12</v>
      </c>
      <c r="B15" s="1">
        <v>11432</v>
      </c>
      <c r="C15" s="1">
        <v>542459712.02</v>
      </c>
      <c r="D15" s="1">
        <v>534900015.02</v>
      </c>
      <c r="E15" s="1">
        <v>12352492</v>
      </c>
      <c r="F15" s="1">
        <v>12132146.704499992</v>
      </c>
      <c r="G15" s="17">
        <v>226621.53399999999</v>
      </c>
      <c r="H15" s="1">
        <v>11905525.17049999</v>
      </c>
      <c r="I15" s="1">
        <v>41775</v>
      </c>
      <c r="J15" s="22">
        <f t="shared" si="0"/>
        <v>0.9860640397203889</v>
      </c>
    </row>
    <row r="16" spans="1:10" ht="12.75">
      <c r="A16" s="16" t="s">
        <v>13</v>
      </c>
      <c r="B16" s="1">
        <v>19957</v>
      </c>
      <c r="C16" s="1">
        <v>1094298004.03</v>
      </c>
      <c r="D16" s="1">
        <v>1079629347.03</v>
      </c>
      <c r="E16" s="1">
        <v>26625915</v>
      </c>
      <c r="F16" s="1">
        <v>26166007.751999978</v>
      </c>
      <c r="G16" s="17">
        <v>530103.7477</v>
      </c>
      <c r="H16" s="1">
        <v>25635904.00429998</v>
      </c>
      <c r="I16" s="1">
        <v>0</v>
      </c>
      <c r="J16" s="22">
        <f t="shared" si="0"/>
        <v>0.986595372607846</v>
      </c>
    </row>
    <row r="17" spans="1:10" ht="12.75">
      <c r="A17" s="16" t="s">
        <v>14</v>
      </c>
      <c r="B17" s="1">
        <v>24051</v>
      </c>
      <c r="C17" s="1">
        <v>1617392958.4599998</v>
      </c>
      <c r="D17" s="1">
        <v>1594368651.4599998</v>
      </c>
      <c r="E17" s="1">
        <v>41941627</v>
      </c>
      <c r="F17" s="1">
        <v>41175246.698500015</v>
      </c>
      <c r="G17" s="17">
        <v>928834.0892000002</v>
      </c>
      <c r="H17" s="1">
        <v>40246412.60930002</v>
      </c>
      <c r="I17" s="1">
        <v>0</v>
      </c>
      <c r="J17" s="22">
        <f t="shared" si="0"/>
        <v>0.98576455592961</v>
      </c>
    </row>
    <row r="18" spans="1:10" ht="12.75">
      <c r="A18" s="16" t="s">
        <v>15</v>
      </c>
      <c r="B18" s="1">
        <v>27902</v>
      </c>
      <c r="C18" s="1">
        <v>2409001444.07</v>
      </c>
      <c r="D18" s="1">
        <v>2378238626.0600004</v>
      </c>
      <c r="E18" s="1">
        <v>69086965</v>
      </c>
      <c r="F18" s="1">
        <v>67982808.75039996</v>
      </c>
      <c r="G18" s="17">
        <v>1824214.1790999998</v>
      </c>
      <c r="H18" s="1">
        <v>66158594.57129998</v>
      </c>
      <c r="I18" s="1">
        <v>0</v>
      </c>
      <c r="J18" s="22">
        <f t="shared" si="0"/>
        <v>0.9872300541430867</v>
      </c>
    </row>
    <row r="19" spans="1:10" ht="12.75">
      <c r="A19" s="16" t="s">
        <v>16</v>
      </c>
      <c r="B19" s="1">
        <v>14963</v>
      </c>
      <c r="C19" s="1">
        <v>1663090805.12</v>
      </c>
      <c r="D19" s="1">
        <v>1638175182.11</v>
      </c>
      <c r="E19" s="1">
        <v>56821524</v>
      </c>
      <c r="F19" s="1">
        <v>55688289.69809994</v>
      </c>
      <c r="G19" s="17">
        <v>1889393.4381</v>
      </c>
      <c r="H19" s="1">
        <v>53798896.25999996</v>
      </c>
      <c r="I19" s="1">
        <v>0</v>
      </c>
      <c r="J19" s="22">
        <f t="shared" si="0"/>
        <v>0.9850184830958751</v>
      </c>
    </row>
    <row r="20" spans="1:10" ht="12.75">
      <c r="A20" s="16" t="s">
        <v>17</v>
      </c>
      <c r="B20" s="1">
        <v>7658</v>
      </c>
      <c r="C20" s="1">
        <v>1042405424.0699999</v>
      </c>
      <c r="D20" s="1">
        <v>1023214895.0699999</v>
      </c>
      <c r="E20" s="1">
        <v>40501504</v>
      </c>
      <c r="F20" s="1">
        <v>39628506.18819997</v>
      </c>
      <c r="G20" s="17">
        <v>1614997.8386</v>
      </c>
      <c r="H20" s="1">
        <v>38013508.349599965</v>
      </c>
      <c r="I20" s="1">
        <v>0</v>
      </c>
      <c r="J20" s="22">
        <f t="shared" si="0"/>
        <v>0.9815901485574855</v>
      </c>
    </row>
    <row r="21" spans="1:10" ht="12.75">
      <c r="A21" s="16" t="s">
        <v>18</v>
      </c>
      <c r="B21" s="1">
        <v>6839</v>
      </c>
      <c r="C21" s="1">
        <v>1167682478.03</v>
      </c>
      <c r="D21" s="1">
        <v>1139577792.03</v>
      </c>
      <c r="E21" s="1">
        <v>50897472</v>
      </c>
      <c r="F21" s="1">
        <v>49420952.40739999</v>
      </c>
      <c r="G21" s="17">
        <v>2465256.5322</v>
      </c>
      <c r="H21" s="1">
        <v>46955695.87519998</v>
      </c>
      <c r="I21" s="1">
        <v>0</v>
      </c>
      <c r="J21" s="22">
        <f t="shared" si="0"/>
        <v>0.9759312257152172</v>
      </c>
    </row>
    <row r="22" spans="1:10" ht="12.75">
      <c r="A22" s="16" t="s">
        <v>19</v>
      </c>
      <c r="B22" s="1">
        <v>4229</v>
      </c>
      <c r="C22" s="1">
        <v>1008301328.06</v>
      </c>
      <c r="D22" s="1">
        <v>981686011.3</v>
      </c>
      <c r="E22" s="1">
        <v>52088523</v>
      </c>
      <c r="F22" s="1">
        <v>50373591.605400026</v>
      </c>
      <c r="G22" s="17">
        <v>2823247.1848999998</v>
      </c>
      <c r="H22" s="1">
        <v>47550344.42050002</v>
      </c>
      <c r="I22" s="1">
        <v>0</v>
      </c>
      <c r="J22" s="22">
        <f t="shared" si="0"/>
        <v>0.9736038067001175</v>
      </c>
    </row>
    <row r="23" spans="1:10" ht="12.75">
      <c r="A23" s="16" t="s">
        <v>20</v>
      </c>
      <c r="B23" s="1">
        <v>1999</v>
      </c>
      <c r="C23" s="1">
        <v>745641352.01</v>
      </c>
      <c r="D23" s="1">
        <v>720578853.01</v>
      </c>
      <c r="E23" s="1">
        <v>46289101</v>
      </c>
      <c r="F23" s="1">
        <v>44392988.88409999</v>
      </c>
      <c r="G23" s="17">
        <v>2940492.1429</v>
      </c>
      <c r="H23" s="1">
        <v>41452496.74119999</v>
      </c>
      <c r="I23" s="1">
        <v>0</v>
      </c>
      <c r="J23" s="22">
        <f t="shared" si="0"/>
        <v>0.9663879974837234</v>
      </c>
    </row>
    <row r="24" spans="1:10" ht="12.75">
      <c r="A24" s="16" t="s">
        <v>37</v>
      </c>
      <c r="B24" s="1">
        <v>857</v>
      </c>
      <c r="C24" s="1">
        <v>571617267.01</v>
      </c>
      <c r="D24" s="1">
        <v>548740443.01</v>
      </c>
      <c r="E24" s="1">
        <v>40466406</v>
      </c>
      <c r="F24" s="1">
        <v>38659418.335700005</v>
      </c>
      <c r="G24" s="17">
        <v>3443581.1810000003</v>
      </c>
      <c r="H24" s="1">
        <v>35215837.154699996</v>
      </c>
      <c r="I24" s="1">
        <v>0</v>
      </c>
      <c r="J24" s="22">
        <f t="shared" si="0"/>
        <v>0.9599787736999907</v>
      </c>
    </row>
    <row r="25" spans="1:10" ht="12.75">
      <c r="A25" s="16" t="s">
        <v>38</v>
      </c>
      <c r="B25" s="1">
        <v>360</v>
      </c>
      <c r="C25" s="1">
        <v>1198894731.01</v>
      </c>
      <c r="D25" s="1">
        <v>1120634753.01</v>
      </c>
      <c r="E25" s="1">
        <v>90647203</v>
      </c>
      <c r="F25" s="1">
        <v>82516549.2366</v>
      </c>
      <c r="G25" s="17">
        <v>8958415</v>
      </c>
      <c r="H25" s="1">
        <v>73558134.2366</v>
      </c>
      <c r="I25" s="1">
        <v>0</v>
      </c>
      <c r="J25" s="22">
        <f t="shared" si="0"/>
        <v>0.9347232280067905</v>
      </c>
    </row>
    <row r="26" spans="1:10" ht="12.75">
      <c r="A26" s="16"/>
      <c r="B26" s="1"/>
      <c r="C26" s="1"/>
      <c r="D26" s="1"/>
      <c r="E26" s="1"/>
      <c r="F26" s="1"/>
      <c r="G26" s="2"/>
      <c r="H26" s="1"/>
      <c r="I26" s="1"/>
      <c r="J26" s="22"/>
    </row>
    <row r="27" spans="1:10" ht="12.75">
      <c r="A27" s="5" t="s">
        <v>30</v>
      </c>
      <c r="B27" s="1">
        <v>310265</v>
      </c>
      <c r="C27" s="1">
        <v>16442857018.070002</v>
      </c>
      <c r="D27" s="1">
        <v>16353490672.260002</v>
      </c>
      <c r="E27" s="1">
        <v>584521811.89</v>
      </c>
      <c r="F27" s="1">
        <v>563710246.8515999</v>
      </c>
      <c r="G27" s="1">
        <v>28612735.851099998</v>
      </c>
      <c r="H27" s="1">
        <v>535097511.00049984</v>
      </c>
      <c r="I27" s="1">
        <v>25489041</v>
      </c>
      <c r="J27" s="22">
        <f t="shared" si="0"/>
        <v>0.9945650354003693</v>
      </c>
    </row>
    <row r="28" spans="1:10" ht="12.75">
      <c r="A28" s="5"/>
      <c r="B28" s="1"/>
      <c r="C28" s="1"/>
      <c r="D28" s="1"/>
      <c r="E28" s="1"/>
      <c r="F28" s="1"/>
      <c r="G28" s="2"/>
      <c r="H28" s="1"/>
      <c r="I28" s="1"/>
      <c r="J28" s="22"/>
    </row>
    <row r="29" spans="1:10" ht="12.75">
      <c r="A29" s="5" t="s">
        <v>31</v>
      </c>
      <c r="B29" s="1">
        <v>49620</v>
      </c>
      <c r="C29" s="1">
        <v>20584096063.300003</v>
      </c>
      <c r="D29" s="1">
        <v>15314693824.2</v>
      </c>
      <c r="E29" s="1">
        <v>1560975061</v>
      </c>
      <c r="F29" s="1">
        <v>38714192.03289999</v>
      </c>
      <c r="G29" s="17">
        <v>382903.00669999997</v>
      </c>
      <c r="H29" s="1">
        <v>38331289.02619998</v>
      </c>
      <c r="I29" s="1">
        <v>256951</v>
      </c>
      <c r="J29" s="22">
        <f t="shared" si="0"/>
        <v>0.7440061383849167</v>
      </c>
    </row>
    <row r="30" spans="1:10" ht="12.75">
      <c r="A30" s="5"/>
      <c r="B30" s="1"/>
      <c r="C30" s="1"/>
      <c r="D30" s="1"/>
      <c r="E30" s="1"/>
      <c r="F30" s="1"/>
      <c r="G30" s="2"/>
      <c r="H30" s="1"/>
      <c r="I30" s="1"/>
      <c r="J30" s="22"/>
    </row>
    <row r="31" spans="1:10" ht="12.75">
      <c r="A31" s="5" t="s">
        <v>32</v>
      </c>
      <c r="B31" s="1">
        <v>359885</v>
      </c>
      <c r="C31" s="1">
        <v>37026953081.37</v>
      </c>
      <c r="D31" s="1">
        <v>31668184496.460003</v>
      </c>
      <c r="E31" s="1">
        <v>2145496872.8899999</v>
      </c>
      <c r="F31" s="1">
        <v>602424438.8844999</v>
      </c>
      <c r="G31" s="1">
        <v>28995638.8578</v>
      </c>
      <c r="H31" s="1">
        <v>573428800.0266998</v>
      </c>
      <c r="I31" s="1">
        <v>25745992</v>
      </c>
      <c r="J31" s="22">
        <f t="shared" si="0"/>
        <v>0.8552738440796457</v>
      </c>
    </row>
  </sheetData>
  <sheetProtection/>
  <mergeCells count="1">
    <mergeCell ref="A1:I1"/>
  </mergeCells>
  <printOptions horizontalCentered="1"/>
  <pageMargins left="0.5" right="0.5" top="1" bottom="1" header="0.5" footer="0.5"/>
  <pageSetup fitToHeight="1" fitToWidth="1" horizontalDpi="300" verticalDpi="300" orientation="landscape" scale="99" r:id="rId1"/>
  <headerFooter alignWithMargins="0">
    <oddFooter>&amp;LVermont Tax Department&amp;C- &amp;P -&amp;RDecember 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A1">
      <selection activeCell="O16" sqref="O16"/>
    </sheetView>
  </sheetViews>
  <sheetFormatPr defaultColWidth="9.00390625" defaultRowHeight="12.75"/>
  <cols>
    <col min="1" max="1" width="15.25390625" style="0" customWidth="1"/>
    <col min="2" max="2" width="8.00390625" style="0" customWidth="1"/>
    <col min="3" max="3" width="8.125" style="0" bestFit="1" customWidth="1"/>
    <col min="4" max="4" width="13.75390625" style="0" customWidth="1"/>
    <col min="5" max="5" width="13.375" style="0" customWidth="1"/>
    <col min="6" max="6" width="13.75390625" style="0" customWidth="1"/>
    <col min="7" max="7" width="12.875" style="0" customWidth="1"/>
    <col min="8" max="8" width="11.125" style="0" customWidth="1"/>
    <col min="9" max="9" width="9.875" style="2" customWidth="1"/>
    <col min="10" max="10" width="11.125" style="0" customWidth="1"/>
    <col min="11" max="11" width="10.125" style="0" customWidth="1"/>
    <col min="12" max="12" width="6.125" style="0" customWidth="1"/>
    <col min="13" max="13" width="6.75390625" style="0" customWidth="1"/>
    <col min="14" max="14" width="8.125" style="0" bestFit="1" customWidth="1"/>
  </cols>
  <sheetData>
    <row r="1" spans="1:17" ht="18">
      <c r="A1" s="23" t="s">
        <v>55</v>
      </c>
      <c r="B1" s="24"/>
      <c r="C1" s="24"/>
      <c r="D1" s="24"/>
      <c r="E1" s="24"/>
      <c r="F1" s="24"/>
      <c r="G1" s="24"/>
      <c r="H1" s="24"/>
      <c r="I1" s="24"/>
      <c r="J1" s="24"/>
      <c r="K1" s="25"/>
      <c r="L1" s="7"/>
      <c r="M1" s="7"/>
      <c r="N1" s="7"/>
      <c r="O1" s="7"/>
      <c r="P1" s="7"/>
      <c r="Q1" s="7"/>
    </row>
    <row r="2" spans="1:17" s="8" customFormat="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10"/>
      <c r="P2" s="10"/>
      <c r="Q2" s="10"/>
    </row>
    <row r="3" spans="1:14" s="6" customFormat="1" ht="51.75" thickBot="1">
      <c r="A3" s="3" t="s">
        <v>49</v>
      </c>
      <c r="B3" s="3" t="s">
        <v>21</v>
      </c>
      <c r="C3" s="3" t="s">
        <v>47</v>
      </c>
      <c r="D3" s="3" t="s">
        <v>45</v>
      </c>
      <c r="E3" s="3" t="s">
        <v>56</v>
      </c>
      <c r="F3" s="3" t="s">
        <v>46</v>
      </c>
      <c r="G3" s="3" t="s">
        <v>28</v>
      </c>
      <c r="H3" s="3" t="s">
        <v>40</v>
      </c>
      <c r="I3" s="3" t="s">
        <v>52</v>
      </c>
      <c r="J3" s="3" t="s">
        <v>29</v>
      </c>
      <c r="K3" s="3" t="s">
        <v>25</v>
      </c>
      <c r="L3" s="6" t="s">
        <v>41</v>
      </c>
      <c r="M3" s="6" t="s">
        <v>44</v>
      </c>
      <c r="N3" s="6" t="s">
        <v>48</v>
      </c>
    </row>
    <row r="4" spans="1:14" ht="12.75">
      <c r="A4" s="15" t="s">
        <v>2</v>
      </c>
      <c r="B4" s="1">
        <v>69492</v>
      </c>
      <c r="C4" s="1">
        <v>345</v>
      </c>
      <c r="D4" s="1">
        <v>1199521</v>
      </c>
      <c r="E4" s="1">
        <v>1199521</v>
      </c>
      <c r="F4" s="1">
        <v>0</v>
      </c>
      <c r="G4" s="1">
        <v>928754</v>
      </c>
      <c r="H4" s="1">
        <v>924343.0683000002</v>
      </c>
      <c r="I4" s="17">
        <v>26045.6198</v>
      </c>
      <c r="J4" s="1">
        <v>898297.4485</v>
      </c>
      <c r="K4" s="1">
        <v>15391819</v>
      </c>
      <c r="L4" s="22"/>
      <c r="N4" s="22">
        <f>E4/D4</f>
        <v>1</v>
      </c>
    </row>
    <row r="5" spans="1:14" ht="12.75">
      <c r="A5" s="16" t="s">
        <v>3</v>
      </c>
      <c r="B5" s="1">
        <v>29138</v>
      </c>
      <c r="C5" s="1">
        <v>3577</v>
      </c>
      <c r="D5" s="1">
        <v>70494316</v>
      </c>
      <c r="E5" s="1">
        <v>2648326</v>
      </c>
      <c r="F5" s="1">
        <v>67845990</v>
      </c>
      <c r="G5" s="1">
        <v>2428125</v>
      </c>
      <c r="H5" s="1">
        <v>2374335.058200001</v>
      </c>
      <c r="I5" s="17">
        <v>46700.41040000001</v>
      </c>
      <c r="J5" s="1">
        <v>2327634.647800001</v>
      </c>
      <c r="K5" s="1">
        <v>4882555</v>
      </c>
      <c r="L5" s="22"/>
      <c r="M5" s="22">
        <f aca="true" t="shared" si="0" ref="M5:M24">J5/F5</f>
        <v>0.03430762301206012</v>
      </c>
      <c r="N5" s="22">
        <f aca="true" t="shared" si="1" ref="N5:N30">E5/D5</f>
        <v>0.0375679366830086</v>
      </c>
    </row>
    <row r="6" spans="1:14" ht="12.75">
      <c r="A6" s="16" t="s">
        <v>4</v>
      </c>
      <c r="B6" s="1">
        <v>23745</v>
      </c>
      <c r="C6" s="1">
        <v>2437</v>
      </c>
      <c r="D6" s="1">
        <v>179874686.98</v>
      </c>
      <c r="E6" s="1">
        <v>2809760</v>
      </c>
      <c r="F6" s="1">
        <v>177064926.98</v>
      </c>
      <c r="G6" s="1">
        <v>6259347.89</v>
      </c>
      <c r="H6" s="1">
        <v>6110250.249599995</v>
      </c>
      <c r="I6" s="17">
        <v>118663.93729999998</v>
      </c>
      <c r="J6" s="1">
        <v>5991586.312299996</v>
      </c>
      <c r="K6" s="1">
        <v>3087367</v>
      </c>
      <c r="L6" s="22"/>
      <c r="M6" s="22">
        <f t="shared" si="0"/>
        <v>0.0338383575702531</v>
      </c>
      <c r="N6" s="22">
        <f t="shared" si="1"/>
        <v>0.015620652617521515</v>
      </c>
    </row>
    <row r="7" spans="1:14" ht="12.75">
      <c r="A7" s="16" t="s">
        <v>5</v>
      </c>
      <c r="B7" s="1">
        <v>21138</v>
      </c>
      <c r="C7" s="1">
        <v>2093</v>
      </c>
      <c r="D7" s="1">
        <v>265989371</v>
      </c>
      <c r="E7" s="1">
        <v>2403591</v>
      </c>
      <c r="F7" s="1">
        <v>263585780</v>
      </c>
      <c r="G7" s="1">
        <v>9322021</v>
      </c>
      <c r="H7" s="1">
        <v>9107169.6183</v>
      </c>
      <c r="I7" s="17">
        <v>168837.16199999998</v>
      </c>
      <c r="J7" s="1">
        <v>8938332.456299998</v>
      </c>
      <c r="K7" s="1">
        <v>1667687</v>
      </c>
      <c r="L7" s="22"/>
      <c r="M7" s="22">
        <f t="shared" si="0"/>
        <v>0.0339105260393789</v>
      </c>
      <c r="N7" s="22">
        <f t="shared" si="1"/>
        <v>0.009036417473989967</v>
      </c>
    </row>
    <row r="8" spans="1:14" ht="12.75">
      <c r="A8" s="16" t="s">
        <v>6</v>
      </c>
      <c r="B8" s="1">
        <v>19760</v>
      </c>
      <c r="C8" s="1">
        <v>2041</v>
      </c>
      <c r="D8" s="1">
        <v>347289901.08</v>
      </c>
      <c r="E8" s="1">
        <v>2179911</v>
      </c>
      <c r="F8" s="1">
        <v>345109990.08</v>
      </c>
      <c r="G8" s="1">
        <v>12235972</v>
      </c>
      <c r="H8" s="1">
        <v>11961935.533099994</v>
      </c>
      <c r="I8" s="17">
        <v>198706.96229999996</v>
      </c>
      <c r="J8" s="1">
        <v>11763228.570799991</v>
      </c>
      <c r="K8" s="1">
        <v>429020</v>
      </c>
      <c r="L8" s="22"/>
      <c r="M8" s="22">
        <f t="shared" si="0"/>
        <v>0.03408544785409764</v>
      </c>
      <c r="N8" s="22">
        <f t="shared" si="1"/>
        <v>0.0062769202134036325</v>
      </c>
    </row>
    <row r="9" spans="1:14" ht="12.75">
      <c r="A9" s="16" t="s">
        <v>7</v>
      </c>
      <c r="B9" s="1">
        <v>17607</v>
      </c>
      <c r="C9" s="1">
        <v>1980</v>
      </c>
      <c r="D9" s="1">
        <v>397189070.6</v>
      </c>
      <c r="E9" s="1">
        <v>1929715</v>
      </c>
      <c r="F9" s="1">
        <v>395259355.6</v>
      </c>
      <c r="G9" s="1">
        <v>14041711</v>
      </c>
      <c r="H9" s="1">
        <v>13756080.435</v>
      </c>
      <c r="I9" s="17">
        <v>247352.7274</v>
      </c>
      <c r="J9" s="1">
        <v>13508727.707600001</v>
      </c>
      <c r="K9" s="1">
        <v>23519</v>
      </c>
      <c r="L9" s="22"/>
      <c r="M9" s="22">
        <f t="shared" si="0"/>
        <v>0.03417687024028534</v>
      </c>
      <c r="N9" s="22">
        <f t="shared" si="1"/>
        <v>0.0048584292540702146</v>
      </c>
    </row>
    <row r="10" spans="1:14" ht="12.75">
      <c r="A10" s="16" t="s">
        <v>8</v>
      </c>
      <c r="B10" s="1">
        <v>15699</v>
      </c>
      <c r="C10" s="1">
        <v>2009</v>
      </c>
      <c r="D10" s="1">
        <v>432403038</v>
      </c>
      <c r="E10" s="1">
        <v>1570879</v>
      </c>
      <c r="F10" s="1">
        <v>430832159</v>
      </c>
      <c r="G10" s="1">
        <v>15309485</v>
      </c>
      <c r="H10" s="1">
        <v>15039304.484999994</v>
      </c>
      <c r="I10" s="17">
        <v>266878.54510000005</v>
      </c>
      <c r="J10" s="1">
        <v>14772425.939899996</v>
      </c>
      <c r="K10" s="1">
        <v>2808</v>
      </c>
      <c r="L10" s="22"/>
      <c r="M10" s="22">
        <f t="shared" si="0"/>
        <v>0.03428812272089465</v>
      </c>
      <c r="N10" s="22">
        <f t="shared" si="1"/>
        <v>0.0036329046328300776</v>
      </c>
    </row>
    <row r="11" spans="1:14" ht="12.75">
      <c r="A11" s="16" t="s">
        <v>9</v>
      </c>
      <c r="B11" s="1">
        <v>13764</v>
      </c>
      <c r="C11" s="1">
        <v>1960</v>
      </c>
      <c r="D11" s="1">
        <v>448030062.01</v>
      </c>
      <c r="E11" s="1">
        <v>1206438</v>
      </c>
      <c r="F11" s="1">
        <v>446823624.01</v>
      </c>
      <c r="G11" s="1">
        <v>15916034</v>
      </c>
      <c r="H11" s="1">
        <v>15639845.533700002</v>
      </c>
      <c r="I11" s="17">
        <v>336267.62419999996</v>
      </c>
      <c r="J11" s="1">
        <v>15303577.909500001</v>
      </c>
      <c r="K11" s="1">
        <v>1721</v>
      </c>
      <c r="L11" s="22"/>
      <c r="M11" s="22">
        <f t="shared" si="0"/>
        <v>0.03424970634309502</v>
      </c>
      <c r="N11" s="22">
        <f t="shared" si="1"/>
        <v>0.0026927612727314543</v>
      </c>
    </row>
    <row r="12" spans="1:14" ht="12.75">
      <c r="A12" s="16" t="s">
        <v>10</v>
      </c>
      <c r="B12" s="1">
        <v>12038</v>
      </c>
      <c r="C12" s="1">
        <v>1895</v>
      </c>
      <c r="D12" s="1">
        <v>452013065</v>
      </c>
      <c r="E12" s="1">
        <v>1360147</v>
      </c>
      <c r="F12" s="1">
        <v>450652918</v>
      </c>
      <c r="G12" s="1">
        <v>16573555</v>
      </c>
      <c r="H12" s="1">
        <v>16302330.267300002</v>
      </c>
      <c r="I12" s="17">
        <v>336573.1829</v>
      </c>
      <c r="J12" s="1">
        <v>15965757.084400002</v>
      </c>
      <c r="K12" s="1">
        <v>0</v>
      </c>
      <c r="L12" s="22"/>
      <c r="M12" s="22">
        <f t="shared" si="0"/>
        <v>0.035428056596762125</v>
      </c>
      <c r="N12" s="22">
        <f t="shared" si="1"/>
        <v>0.0030090878014775967</v>
      </c>
    </row>
    <row r="13" spans="1:14" ht="12.75">
      <c r="A13" s="16" t="s">
        <v>11</v>
      </c>
      <c r="B13" s="1">
        <v>10604</v>
      </c>
      <c r="C13" s="1">
        <v>1809</v>
      </c>
      <c r="D13" s="1">
        <v>451587071</v>
      </c>
      <c r="E13" s="1">
        <v>1321415</v>
      </c>
      <c r="F13" s="1">
        <v>450265656</v>
      </c>
      <c r="G13" s="1">
        <v>17078512</v>
      </c>
      <c r="H13" s="1">
        <v>16790150.6813</v>
      </c>
      <c r="I13" s="17">
        <v>381078.5825</v>
      </c>
      <c r="J13" s="1">
        <v>16409072.098800004</v>
      </c>
      <c r="K13" s="1">
        <v>1036</v>
      </c>
      <c r="L13" s="22"/>
      <c r="M13" s="22">
        <f t="shared" si="0"/>
        <v>0.03644309060693717</v>
      </c>
      <c r="N13" s="22">
        <f t="shared" si="1"/>
        <v>0.0029261577331561824</v>
      </c>
    </row>
    <row r="14" spans="1:14" ht="12.75">
      <c r="A14" s="16" t="s">
        <v>12</v>
      </c>
      <c r="B14" s="1">
        <v>9191</v>
      </c>
      <c r="C14" s="1">
        <v>1821</v>
      </c>
      <c r="D14" s="1">
        <v>437149087</v>
      </c>
      <c r="E14" s="1">
        <v>1145672</v>
      </c>
      <c r="F14" s="1">
        <v>436003415</v>
      </c>
      <c r="G14" s="1">
        <v>16801744</v>
      </c>
      <c r="H14" s="1">
        <v>16547055.872299999</v>
      </c>
      <c r="I14" s="17">
        <v>351902.6446</v>
      </c>
      <c r="J14" s="1">
        <v>16195153.227699995</v>
      </c>
      <c r="K14" s="1">
        <v>982</v>
      </c>
      <c r="L14" s="22"/>
      <c r="M14" s="22">
        <f t="shared" si="0"/>
        <v>0.0371445559152329</v>
      </c>
      <c r="N14" s="22">
        <f t="shared" si="1"/>
        <v>0.0026207809510991843</v>
      </c>
    </row>
    <row r="15" spans="1:14" ht="12.75">
      <c r="A15" s="16" t="s">
        <v>13</v>
      </c>
      <c r="B15" s="1">
        <v>15908</v>
      </c>
      <c r="C15" s="1">
        <v>3449</v>
      </c>
      <c r="D15" s="1">
        <v>874345991</v>
      </c>
      <c r="E15" s="1">
        <v>2357003</v>
      </c>
      <c r="F15" s="1">
        <v>871988988</v>
      </c>
      <c r="G15" s="1">
        <v>34002654</v>
      </c>
      <c r="H15" s="1">
        <v>33405902.839099966</v>
      </c>
      <c r="I15" s="17">
        <v>817500.4848</v>
      </c>
      <c r="J15" s="1">
        <v>32588402.354299963</v>
      </c>
      <c r="K15" s="1">
        <v>527</v>
      </c>
      <c r="L15" s="22"/>
      <c r="M15" s="22">
        <f t="shared" si="0"/>
        <v>0.03737249300480841</v>
      </c>
      <c r="N15" s="22">
        <f t="shared" si="1"/>
        <v>0.0026957326095865862</v>
      </c>
    </row>
    <row r="16" spans="1:14" ht="12.75">
      <c r="A16" s="16" t="s">
        <v>14</v>
      </c>
      <c r="B16" s="1">
        <v>17188</v>
      </c>
      <c r="C16" s="1">
        <v>4578</v>
      </c>
      <c r="D16" s="1">
        <v>1153881153.53</v>
      </c>
      <c r="E16" s="1">
        <v>2093790.99</v>
      </c>
      <c r="F16" s="1">
        <v>1151787362.54</v>
      </c>
      <c r="G16" s="1">
        <v>48761609</v>
      </c>
      <c r="H16" s="1">
        <v>47926767.85870001</v>
      </c>
      <c r="I16" s="17">
        <v>1337230.1764</v>
      </c>
      <c r="J16" s="1">
        <v>46589537.68230002</v>
      </c>
      <c r="K16" s="1">
        <v>0</v>
      </c>
      <c r="L16" s="22"/>
      <c r="M16" s="22">
        <f t="shared" si="0"/>
        <v>0.040449773280684026</v>
      </c>
      <c r="N16" s="22">
        <f t="shared" si="1"/>
        <v>0.001814563816728083</v>
      </c>
    </row>
    <row r="17" spans="1:14" ht="12.75">
      <c r="A17" s="16" t="s">
        <v>15</v>
      </c>
      <c r="B17" s="1">
        <v>15478</v>
      </c>
      <c r="C17" s="1">
        <v>6921</v>
      </c>
      <c r="D17" s="1">
        <v>1327057983.01</v>
      </c>
      <c r="E17" s="1">
        <v>-2174990</v>
      </c>
      <c r="F17" s="1">
        <v>1329232973.01</v>
      </c>
      <c r="G17" s="1">
        <v>63234976</v>
      </c>
      <c r="H17" s="1">
        <v>62021725.98819991</v>
      </c>
      <c r="I17" s="17">
        <v>2229706.6920999996</v>
      </c>
      <c r="J17" s="1">
        <v>59792019.29609991</v>
      </c>
      <c r="K17" s="1">
        <v>0</v>
      </c>
      <c r="L17" s="22"/>
      <c r="M17" s="22">
        <f t="shared" si="0"/>
        <v>0.04498234734630683</v>
      </c>
      <c r="N17" s="22">
        <f t="shared" si="1"/>
        <v>-0.0016389562685623891</v>
      </c>
    </row>
    <row r="18" spans="1:14" ht="12.75">
      <c r="A18" s="16" t="s">
        <v>16</v>
      </c>
      <c r="B18" s="1">
        <v>7104</v>
      </c>
      <c r="C18" s="1">
        <v>5697</v>
      </c>
      <c r="D18" s="1">
        <v>781552849.55</v>
      </c>
      <c r="E18" s="1">
        <v>-6845727.51</v>
      </c>
      <c r="F18" s="1">
        <v>788398577.06</v>
      </c>
      <c r="G18" s="1">
        <v>41336395</v>
      </c>
      <c r="H18" s="1">
        <v>40325904.522000015</v>
      </c>
      <c r="I18" s="17">
        <v>1711190.3521</v>
      </c>
      <c r="J18" s="1">
        <v>38614714.1699</v>
      </c>
      <c r="K18" s="1">
        <v>0</v>
      </c>
      <c r="L18" s="22"/>
      <c r="M18" s="22">
        <f t="shared" si="0"/>
        <v>0.04897867055252344</v>
      </c>
      <c r="N18" s="22">
        <f t="shared" si="1"/>
        <v>-0.00875913575638757</v>
      </c>
    </row>
    <row r="19" spans="1:14" ht="12.75">
      <c r="A19" s="16" t="s">
        <v>17</v>
      </c>
      <c r="B19" s="1">
        <v>3861</v>
      </c>
      <c r="C19" s="1">
        <v>3490</v>
      </c>
      <c r="D19" s="1">
        <v>517745102</v>
      </c>
      <c r="E19" s="1">
        <v>-8918660</v>
      </c>
      <c r="F19" s="1">
        <v>526663762</v>
      </c>
      <c r="G19" s="1">
        <v>29248806</v>
      </c>
      <c r="H19" s="1">
        <v>28380506.297100026</v>
      </c>
      <c r="I19" s="17">
        <v>1212923.8664</v>
      </c>
      <c r="J19" s="1">
        <v>27167582.430700023</v>
      </c>
      <c r="K19" s="1">
        <v>0</v>
      </c>
      <c r="L19" s="22"/>
      <c r="M19" s="22">
        <f t="shared" si="0"/>
        <v>0.05158430177069981</v>
      </c>
      <c r="N19" s="22">
        <f t="shared" si="1"/>
        <v>-0.017225966919914966</v>
      </c>
    </row>
    <row r="20" spans="1:14" ht="12.75">
      <c r="A20" s="16" t="s">
        <v>18</v>
      </c>
      <c r="B20" s="1">
        <v>3586</v>
      </c>
      <c r="C20" s="1">
        <v>3388</v>
      </c>
      <c r="D20" s="1">
        <v>595843433</v>
      </c>
      <c r="E20" s="1">
        <v>-20026710</v>
      </c>
      <c r="F20" s="1">
        <v>615870143</v>
      </c>
      <c r="G20" s="1">
        <v>37033539</v>
      </c>
      <c r="H20" s="1">
        <v>35843215.88599999</v>
      </c>
      <c r="I20" s="17">
        <v>2049000.3203999999</v>
      </c>
      <c r="J20" s="1">
        <v>33794215.56560001</v>
      </c>
      <c r="K20" s="1">
        <v>0</v>
      </c>
      <c r="L20" s="22"/>
      <c r="M20" s="22">
        <f t="shared" si="0"/>
        <v>0.05487230701099275</v>
      </c>
      <c r="N20" s="22">
        <f t="shared" si="1"/>
        <v>-0.03361069182078239</v>
      </c>
    </row>
    <row r="21" spans="1:14" ht="12.75">
      <c r="A21" s="16" t="s">
        <v>19</v>
      </c>
      <c r="B21" s="1">
        <v>2585</v>
      </c>
      <c r="C21" s="1">
        <v>2521</v>
      </c>
      <c r="D21" s="1">
        <v>591432202</v>
      </c>
      <c r="E21" s="1">
        <v>-29666799</v>
      </c>
      <c r="F21" s="1">
        <v>621099001</v>
      </c>
      <c r="G21" s="1">
        <v>41397130</v>
      </c>
      <c r="H21" s="1">
        <v>39849022.63389999</v>
      </c>
      <c r="I21" s="17">
        <v>2333274.2364999996</v>
      </c>
      <c r="J21" s="1">
        <v>37515748.397399984</v>
      </c>
      <c r="K21" s="1">
        <v>0</v>
      </c>
      <c r="L21" s="22"/>
      <c r="M21" s="22">
        <f t="shared" si="0"/>
        <v>0.060402203734022726</v>
      </c>
      <c r="N21" s="22">
        <f t="shared" si="1"/>
        <v>-0.050160946427465575</v>
      </c>
    </row>
    <row r="22" spans="1:14" ht="12.75">
      <c r="A22" s="16" t="s">
        <v>20</v>
      </c>
      <c r="B22" s="1">
        <v>1421</v>
      </c>
      <c r="C22" s="1">
        <v>1400</v>
      </c>
      <c r="D22" s="1">
        <v>503033715</v>
      </c>
      <c r="E22" s="1">
        <v>-32623543</v>
      </c>
      <c r="F22" s="1">
        <v>535657258</v>
      </c>
      <c r="G22" s="1">
        <v>39845807</v>
      </c>
      <c r="H22" s="1">
        <v>38296022.68709999</v>
      </c>
      <c r="I22" s="17">
        <v>2724193.1429</v>
      </c>
      <c r="J22" s="1">
        <v>35571829.5442</v>
      </c>
      <c r="K22" s="1">
        <v>0</v>
      </c>
      <c r="L22" s="22"/>
      <c r="M22" s="22">
        <f t="shared" si="0"/>
        <v>0.06640781770980876</v>
      </c>
      <c r="N22" s="22">
        <f t="shared" si="1"/>
        <v>-0.06485359137408911</v>
      </c>
    </row>
    <row r="23" spans="1:14" ht="12.75">
      <c r="A23" s="16" t="s">
        <v>37</v>
      </c>
      <c r="B23" s="1">
        <v>646</v>
      </c>
      <c r="C23" s="1">
        <v>642</v>
      </c>
      <c r="D23" s="1">
        <v>400813336</v>
      </c>
      <c r="E23" s="1">
        <v>-36166903</v>
      </c>
      <c r="F23" s="1">
        <v>436980239</v>
      </c>
      <c r="G23" s="1">
        <v>35401142</v>
      </c>
      <c r="H23" s="1">
        <v>33752899.9088</v>
      </c>
      <c r="I23" s="17">
        <v>3043204.181</v>
      </c>
      <c r="J23" s="1">
        <v>30709695.727799997</v>
      </c>
      <c r="K23" s="1">
        <v>0</v>
      </c>
      <c r="L23" s="22"/>
      <c r="M23" s="22">
        <f t="shared" si="0"/>
        <v>0.07027708117437319</v>
      </c>
      <c r="N23" s="22">
        <f t="shared" si="1"/>
        <v>-0.09023378154263809</v>
      </c>
    </row>
    <row r="24" spans="1:14" ht="12.75">
      <c r="A24" s="16" t="s">
        <v>39</v>
      </c>
      <c r="B24" s="1">
        <v>312</v>
      </c>
      <c r="C24" s="1">
        <v>311</v>
      </c>
      <c r="D24" s="1">
        <v>980247288</v>
      </c>
      <c r="E24" s="1">
        <v>-18371550</v>
      </c>
      <c r="F24" s="1">
        <v>998618838</v>
      </c>
      <c r="G24" s="1">
        <v>87364493</v>
      </c>
      <c r="H24" s="1">
        <v>79355477.4286</v>
      </c>
      <c r="I24" s="17">
        <v>8675505</v>
      </c>
      <c r="J24" s="1">
        <v>70679972.4286</v>
      </c>
      <c r="K24" s="1">
        <v>0</v>
      </c>
      <c r="L24" s="22"/>
      <c r="M24" s="22">
        <f t="shared" si="0"/>
        <v>0.07077772793687274</v>
      </c>
      <c r="N24" s="22">
        <f t="shared" si="1"/>
        <v>-0.01874175039798733</v>
      </c>
    </row>
    <row r="25" spans="1:14" ht="12.75">
      <c r="A25" s="5"/>
      <c r="B25" s="1"/>
      <c r="C25" s="1"/>
      <c r="D25" s="1"/>
      <c r="E25" s="1"/>
      <c r="F25" s="1"/>
      <c r="G25" s="1"/>
      <c r="H25" s="1"/>
      <c r="I25" s="17"/>
      <c r="J25" s="1"/>
      <c r="K25" s="1"/>
      <c r="L25" s="22"/>
      <c r="M25" s="22"/>
      <c r="N25" s="22"/>
    </row>
    <row r="26" spans="1:14" ht="12.75">
      <c r="A26" s="5" t="s">
        <v>30</v>
      </c>
      <c r="B26" s="1">
        <v>310265</v>
      </c>
      <c r="C26" s="1">
        <v>54364</v>
      </c>
      <c r="D26" s="1">
        <v>11209172242.76</v>
      </c>
      <c r="E26" s="1">
        <v>-130568713.52000001</v>
      </c>
      <c r="F26" s="1">
        <v>11339740956.28</v>
      </c>
      <c r="G26" s="1">
        <v>584521811.89</v>
      </c>
      <c r="H26" s="1">
        <v>563710246.8515998</v>
      </c>
      <c r="I26" s="17">
        <v>28612735.851099998</v>
      </c>
      <c r="J26" s="1">
        <v>535097511.0004999</v>
      </c>
      <c r="K26" s="1">
        <v>25489041</v>
      </c>
      <c r="L26" s="22"/>
      <c r="M26" s="22">
        <f>J26/F26</f>
        <v>0.04718780729326629</v>
      </c>
      <c r="N26" s="22">
        <f t="shared" si="1"/>
        <v>-0.011648381405177736</v>
      </c>
    </row>
    <row r="27" spans="1:14" ht="12.75">
      <c r="A27" s="5"/>
      <c r="B27" s="1"/>
      <c r="C27" s="1"/>
      <c r="D27" s="1"/>
      <c r="E27" s="1"/>
      <c r="F27" s="1"/>
      <c r="G27" s="1"/>
      <c r="H27" s="1"/>
      <c r="I27" s="17"/>
      <c r="J27" s="1"/>
      <c r="K27" s="1"/>
      <c r="L27" s="22"/>
      <c r="M27" s="22"/>
      <c r="N27" s="22"/>
    </row>
    <row r="28" spans="1:14" ht="12.75">
      <c r="A28" s="5" t="s">
        <v>31</v>
      </c>
      <c r="B28" s="1">
        <v>49620</v>
      </c>
      <c r="C28" s="1">
        <v>13464</v>
      </c>
      <c r="D28" s="1">
        <v>16814870919</v>
      </c>
      <c r="E28" s="1">
        <v>-1579627726</v>
      </c>
      <c r="F28" s="1">
        <v>18394498645</v>
      </c>
      <c r="G28" s="1">
        <v>1560975061</v>
      </c>
      <c r="H28" s="1">
        <v>38714192.03289999</v>
      </c>
      <c r="I28" s="17">
        <v>382903.0067</v>
      </c>
      <c r="J28" s="1">
        <v>38331289.0262</v>
      </c>
      <c r="K28" s="1">
        <v>256951</v>
      </c>
      <c r="L28" s="22"/>
      <c r="M28" s="22">
        <f>J28/F28</f>
        <v>0.00208384527167416</v>
      </c>
      <c r="N28" s="22">
        <f t="shared" si="1"/>
        <v>-0.09394230461888924</v>
      </c>
    </row>
    <row r="29" spans="1:14" ht="12.75">
      <c r="A29" s="5"/>
      <c r="B29" s="1"/>
      <c r="C29" s="1"/>
      <c r="D29" s="1"/>
      <c r="E29" s="1"/>
      <c r="F29" s="1"/>
      <c r="G29" s="1"/>
      <c r="H29" s="1"/>
      <c r="I29" s="17"/>
      <c r="J29" s="1"/>
      <c r="K29" s="1"/>
      <c r="L29" s="22"/>
      <c r="M29" s="22"/>
      <c r="N29" s="22"/>
    </row>
    <row r="30" spans="1:14" ht="12.75">
      <c r="A30" s="5" t="s">
        <v>32</v>
      </c>
      <c r="B30" s="1">
        <v>359885</v>
      </c>
      <c r="C30" s="1">
        <v>67828</v>
      </c>
      <c r="D30" s="1">
        <v>28024043161.760002</v>
      </c>
      <c r="E30" s="1">
        <v>-1710196439.52</v>
      </c>
      <c r="F30" s="1">
        <v>29734239601.28</v>
      </c>
      <c r="G30" s="1">
        <v>2145496872.8899999</v>
      </c>
      <c r="H30" s="1">
        <v>602424438.8844998</v>
      </c>
      <c r="I30" s="17">
        <v>28995638.8578</v>
      </c>
      <c r="J30" s="1">
        <v>573428800.0266999</v>
      </c>
      <c r="K30" s="1">
        <v>25745992</v>
      </c>
      <c r="L30" s="22"/>
      <c r="M30" s="22">
        <f>J30/F30</f>
        <v>0.019285134165731785</v>
      </c>
      <c r="N30" s="22">
        <f t="shared" si="1"/>
        <v>-0.061026042161312244</v>
      </c>
    </row>
  </sheetData>
  <sheetProtection/>
  <mergeCells count="1">
    <mergeCell ref="A1:K1"/>
  </mergeCells>
  <printOptions horizontalCentered="1"/>
  <pageMargins left="0.5" right="0.5" top="1" bottom="1" header="0.5" footer="0.5"/>
  <pageSetup fitToHeight="1" fitToWidth="1" horizontalDpi="300" verticalDpi="300" orientation="landscape" scale="87" r:id="rId1"/>
  <headerFooter alignWithMargins="0">
    <oddFooter>&amp;LVermont Tax Department&amp;C- &amp;P -&amp;RDecember 2012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O16" sqref="O16"/>
    </sheetView>
  </sheetViews>
  <sheetFormatPr defaultColWidth="9.00390625" defaultRowHeight="12.75"/>
  <cols>
    <col min="1" max="1" width="15.875" style="1" customWidth="1"/>
    <col min="2" max="2" width="8.625" style="1" customWidth="1"/>
    <col min="3" max="3" width="8.50390625" style="1" customWidth="1"/>
    <col min="4" max="4" width="8.00390625" style="1" customWidth="1"/>
    <col min="5" max="5" width="6.50390625" style="1" customWidth="1"/>
    <col min="6" max="6" width="5.75390625" style="1" customWidth="1"/>
    <col min="7" max="7" width="8.125" style="1" bestFit="1" customWidth="1"/>
    <col min="8" max="10" width="12.75390625" style="1" customWidth="1"/>
    <col min="11" max="11" width="11.125" style="1" bestFit="1" customWidth="1"/>
    <col min="12" max="16384" width="9.00390625" style="1" customWidth="1"/>
  </cols>
  <sheetData>
    <row r="1" spans="1:11" ht="18">
      <c r="A1" s="26" t="s">
        <v>57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s="14" customFormat="1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52.5" customHeight="1" thickBot="1">
      <c r="A3" s="13" t="s">
        <v>0</v>
      </c>
      <c r="B3" s="13" t="s">
        <v>21</v>
      </c>
      <c r="C3" s="13" t="s">
        <v>26</v>
      </c>
      <c r="D3" s="13" t="s">
        <v>22</v>
      </c>
      <c r="E3" s="13" t="s">
        <v>23</v>
      </c>
      <c r="F3" s="13" t="s">
        <v>51</v>
      </c>
      <c r="G3" s="13" t="s">
        <v>33</v>
      </c>
      <c r="H3" s="13" t="s">
        <v>27</v>
      </c>
      <c r="I3" s="13" t="s">
        <v>45</v>
      </c>
      <c r="J3" s="13" t="s">
        <v>46</v>
      </c>
      <c r="K3" s="13" t="s">
        <v>29</v>
      </c>
    </row>
    <row r="4" spans="1:11" ht="12.75">
      <c r="A4" s="19" t="s">
        <v>1</v>
      </c>
      <c r="B4" s="17">
        <v>1659</v>
      </c>
      <c r="C4" s="17">
        <v>2405</v>
      </c>
      <c r="D4" s="17">
        <v>707</v>
      </c>
      <c r="E4" s="17">
        <v>908</v>
      </c>
      <c r="F4" s="17">
        <v>27</v>
      </c>
      <c r="G4" s="17">
        <v>17</v>
      </c>
      <c r="H4" s="17">
        <v>-70162992</v>
      </c>
      <c r="I4" s="17">
        <v>0</v>
      </c>
      <c r="J4" s="17">
        <v>29218</v>
      </c>
      <c r="K4" s="17">
        <v>1845</v>
      </c>
    </row>
    <row r="5" spans="1:11" ht="12.75">
      <c r="A5" s="20" t="s">
        <v>2</v>
      </c>
      <c r="B5" s="17">
        <v>16</v>
      </c>
      <c r="C5" s="17">
        <v>23</v>
      </c>
      <c r="D5" s="17">
        <v>6</v>
      </c>
      <c r="E5" s="17">
        <v>8</v>
      </c>
      <c r="F5" s="17">
        <v>1</v>
      </c>
      <c r="G5" s="17">
        <v>1</v>
      </c>
      <c r="H5" s="17">
        <v>0</v>
      </c>
      <c r="I5" s="17">
        <v>0</v>
      </c>
      <c r="J5" s="17">
        <v>30</v>
      </c>
      <c r="K5" s="17">
        <v>0</v>
      </c>
    </row>
    <row r="6" spans="1:11" ht="12.75">
      <c r="A6" s="20" t="s">
        <v>3</v>
      </c>
      <c r="B6" s="17">
        <v>5713</v>
      </c>
      <c r="C6" s="17">
        <v>7224</v>
      </c>
      <c r="D6" s="17">
        <v>1499</v>
      </c>
      <c r="E6" s="17">
        <v>4135</v>
      </c>
      <c r="F6" s="17">
        <v>37</v>
      </c>
      <c r="G6" s="17">
        <v>42</v>
      </c>
      <c r="H6" s="17">
        <v>12322568</v>
      </c>
      <c r="I6" s="17">
        <v>47820</v>
      </c>
      <c r="J6" s="17">
        <v>54644</v>
      </c>
      <c r="K6" s="17">
        <v>2989.9081</v>
      </c>
    </row>
    <row r="7" spans="1:11" ht="12.75">
      <c r="A7" s="20" t="s">
        <v>4</v>
      </c>
      <c r="B7" s="17">
        <v>5178</v>
      </c>
      <c r="C7" s="17">
        <v>6863</v>
      </c>
      <c r="D7" s="17">
        <v>1633</v>
      </c>
      <c r="E7" s="17">
        <v>3441</v>
      </c>
      <c r="F7" s="17">
        <v>55</v>
      </c>
      <c r="G7" s="17">
        <v>49</v>
      </c>
      <c r="H7" s="17">
        <v>38947633.49</v>
      </c>
      <c r="I7" s="17">
        <v>41263</v>
      </c>
      <c r="J7" s="17">
        <v>68120</v>
      </c>
      <c r="K7" s="17">
        <v>6309</v>
      </c>
    </row>
    <row r="8" spans="1:11" ht="12.75">
      <c r="A8" s="20" t="s">
        <v>5</v>
      </c>
      <c r="B8" s="17">
        <v>5057</v>
      </c>
      <c r="C8" s="17">
        <v>6941</v>
      </c>
      <c r="D8" s="17">
        <v>1769</v>
      </c>
      <c r="E8" s="17">
        <v>3185</v>
      </c>
      <c r="F8" s="17">
        <v>50</v>
      </c>
      <c r="G8" s="17">
        <v>53</v>
      </c>
      <c r="H8" s="17">
        <v>62938523.01</v>
      </c>
      <c r="I8" s="17">
        <v>4307558</v>
      </c>
      <c r="J8" s="17">
        <v>4220849</v>
      </c>
      <c r="K8" s="17">
        <v>150327.2874</v>
      </c>
    </row>
    <row r="9" spans="1:11" ht="12.75">
      <c r="A9" s="20" t="s">
        <v>6</v>
      </c>
      <c r="B9" s="17">
        <v>4244</v>
      </c>
      <c r="C9" s="17">
        <v>6287</v>
      </c>
      <c r="D9" s="17">
        <v>1894</v>
      </c>
      <c r="E9" s="17">
        <v>2272</v>
      </c>
      <c r="F9" s="17">
        <v>23</v>
      </c>
      <c r="G9" s="17">
        <v>55</v>
      </c>
      <c r="H9" s="17">
        <v>73749149.85</v>
      </c>
      <c r="I9" s="17">
        <v>12403482</v>
      </c>
      <c r="J9" s="17">
        <v>12252053</v>
      </c>
      <c r="K9" s="17">
        <v>438159.232</v>
      </c>
    </row>
    <row r="10" spans="1:11" ht="12.75">
      <c r="A10" s="20" t="s">
        <v>7</v>
      </c>
      <c r="B10" s="17">
        <v>3107</v>
      </c>
      <c r="C10" s="17">
        <v>4750</v>
      </c>
      <c r="D10" s="17">
        <v>1511</v>
      </c>
      <c r="E10" s="17">
        <v>1519</v>
      </c>
      <c r="F10" s="17">
        <v>31</v>
      </c>
      <c r="G10" s="17">
        <v>46</v>
      </c>
      <c r="H10" s="17">
        <v>69532232</v>
      </c>
      <c r="I10" s="17">
        <v>17092388</v>
      </c>
      <c r="J10" s="17">
        <v>16828914</v>
      </c>
      <c r="K10" s="17">
        <v>596197.9741</v>
      </c>
    </row>
    <row r="11" spans="1:11" ht="12.75">
      <c r="A11" s="20" t="s">
        <v>8</v>
      </c>
      <c r="B11" s="17">
        <v>2731</v>
      </c>
      <c r="C11" s="17">
        <v>4200</v>
      </c>
      <c r="D11" s="17">
        <v>1352</v>
      </c>
      <c r="E11" s="17">
        <v>1306</v>
      </c>
      <c r="F11" s="17">
        <v>35</v>
      </c>
      <c r="G11" s="17">
        <v>38</v>
      </c>
      <c r="H11" s="17">
        <v>75097025</v>
      </c>
      <c r="I11" s="17">
        <v>27080974</v>
      </c>
      <c r="J11" s="17">
        <v>26880861</v>
      </c>
      <c r="K11" s="17">
        <v>941693.4869999998</v>
      </c>
    </row>
    <row r="12" spans="1:11" ht="12.75">
      <c r="A12" s="20" t="s">
        <v>9</v>
      </c>
      <c r="B12" s="17">
        <v>2322</v>
      </c>
      <c r="C12" s="17">
        <v>3652</v>
      </c>
      <c r="D12" s="17">
        <v>1230</v>
      </c>
      <c r="E12" s="17">
        <v>1024</v>
      </c>
      <c r="F12" s="17">
        <v>39</v>
      </c>
      <c r="G12" s="17">
        <v>29</v>
      </c>
      <c r="H12" s="17">
        <v>75322593</v>
      </c>
      <c r="I12" s="17">
        <v>32513175</v>
      </c>
      <c r="J12" s="17">
        <v>32092062</v>
      </c>
      <c r="K12" s="17">
        <v>1122032.1526999997</v>
      </c>
    </row>
    <row r="13" spans="1:11" ht="12.75">
      <c r="A13" s="20" t="s">
        <v>10</v>
      </c>
      <c r="B13" s="17">
        <v>2029</v>
      </c>
      <c r="C13" s="17">
        <v>3234</v>
      </c>
      <c r="D13" s="17">
        <v>1123</v>
      </c>
      <c r="E13" s="17">
        <v>856</v>
      </c>
      <c r="F13" s="17">
        <v>29</v>
      </c>
      <c r="G13" s="17">
        <v>21</v>
      </c>
      <c r="H13" s="17">
        <v>75940897</v>
      </c>
      <c r="I13" s="17">
        <v>37571288</v>
      </c>
      <c r="J13" s="17">
        <v>37322813</v>
      </c>
      <c r="K13" s="17">
        <v>1307646.2034000002</v>
      </c>
    </row>
    <row r="14" spans="1:11" ht="12.75">
      <c r="A14" s="20" t="s">
        <v>11</v>
      </c>
      <c r="B14" s="17">
        <v>1831</v>
      </c>
      <c r="C14" s="17">
        <v>2865</v>
      </c>
      <c r="D14" s="17">
        <v>964</v>
      </c>
      <c r="E14" s="17">
        <v>801</v>
      </c>
      <c r="F14" s="17">
        <v>37</v>
      </c>
      <c r="G14" s="17">
        <v>29</v>
      </c>
      <c r="H14" s="17">
        <v>77674409.01</v>
      </c>
      <c r="I14" s="17">
        <v>42836908</v>
      </c>
      <c r="J14" s="17">
        <v>42742679</v>
      </c>
      <c r="K14" s="17">
        <v>1495239.1043999998</v>
      </c>
    </row>
    <row r="15" spans="1:11" ht="12.75">
      <c r="A15" s="20" t="s">
        <v>12</v>
      </c>
      <c r="B15" s="17">
        <v>1752</v>
      </c>
      <c r="C15" s="17">
        <v>2748</v>
      </c>
      <c r="D15" s="17">
        <v>928</v>
      </c>
      <c r="E15" s="17">
        <v>777</v>
      </c>
      <c r="F15" s="17">
        <v>29</v>
      </c>
      <c r="G15" s="17">
        <v>18</v>
      </c>
      <c r="H15" s="17">
        <v>83154148</v>
      </c>
      <c r="I15" s="17">
        <v>49008525</v>
      </c>
      <c r="J15" s="17">
        <v>48886133</v>
      </c>
      <c r="K15" s="17">
        <v>1746620.5195</v>
      </c>
    </row>
    <row r="16" spans="1:11" ht="12.75">
      <c r="A16" s="20" t="s">
        <v>13</v>
      </c>
      <c r="B16" s="17">
        <v>3219</v>
      </c>
      <c r="C16" s="17">
        <v>5081</v>
      </c>
      <c r="D16" s="17">
        <v>1714</v>
      </c>
      <c r="E16" s="17">
        <v>1413</v>
      </c>
      <c r="F16" s="17">
        <v>54</v>
      </c>
      <c r="G16" s="17">
        <v>38</v>
      </c>
      <c r="H16" s="17">
        <v>176511993</v>
      </c>
      <c r="I16" s="17">
        <v>108851668</v>
      </c>
      <c r="J16" s="17">
        <v>108572606</v>
      </c>
      <c r="K16" s="17">
        <v>4077060.0486</v>
      </c>
    </row>
    <row r="17" spans="1:11" ht="12.75">
      <c r="A17" s="20" t="s">
        <v>14</v>
      </c>
      <c r="B17" s="17">
        <v>3997</v>
      </c>
      <c r="C17" s="17">
        <v>6813</v>
      </c>
      <c r="D17" s="17">
        <v>2622</v>
      </c>
      <c r="E17" s="17">
        <v>1305</v>
      </c>
      <c r="F17" s="17">
        <v>39</v>
      </c>
      <c r="G17" s="17">
        <v>31</v>
      </c>
      <c r="H17" s="17">
        <v>268847600</v>
      </c>
      <c r="I17" s="17">
        <v>178453107</v>
      </c>
      <c r="J17" s="17">
        <v>177943305</v>
      </c>
      <c r="K17" s="17">
        <v>6821497.3651</v>
      </c>
    </row>
    <row r="18" spans="1:11" ht="12.75">
      <c r="A18" s="20" t="s">
        <v>15</v>
      </c>
      <c r="B18" s="17">
        <v>4731</v>
      </c>
      <c r="C18" s="17">
        <v>8610</v>
      </c>
      <c r="D18" s="17">
        <v>3589</v>
      </c>
      <c r="E18" s="17">
        <v>1068</v>
      </c>
      <c r="F18" s="17">
        <v>49</v>
      </c>
      <c r="G18" s="17">
        <v>25</v>
      </c>
      <c r="H18" s="17">
        <v>408414487.02</v>
      </c>
      <c r="I18" s="17">
        <v>287162851</v>
      </c>
      <c r="J18" s="17">
        <v>286575945</v>
      </c>
      <c r="K18" s="17">
        <v>11594533.271799995</v>
      </c>
    </row>
    <row r="19" spans="1:11" ht="12.75">
      <c r="A19" s="20" t="s">
        <v>16</v>
      </c>
      <c r="B19" s="17">
        <v>2335</v>
      </c>
      <c r="C19" s="17">
        <v>4396</v>
      </c>
      <c r="D19" s="17">
        <v>1889</v>
      </c>
      <c r="E19" s="17">
        <v>417</v>
      </c>
      <c r="F19" s="17">
        <v>21</v>
      </c>
      <c r="G19" s="17">
        <v>8</v>
      </c>
      <c r="H19" s="17">
        <v>259805791.06</v>
      </c>
      <c r="I19" s="17">
        <v>189490468.55</v>
      </c>
      <c r="J19" s="17">
        <v>189414916.06</v>
      </c>
      <c r="K19" s="17">
        <v>8658847.310199995</v>
      </c>
    </row>
    <row r="20" spans="1:11" ht="12.75">
      <c r="A20" s="20" t="s">
        <v>17</v>
      </c>
      <c r="B20" s="17">
        <v>1285</v>
      </c>
      <c r="C20" s="17">
        <v>2418</v>
      </c>
      <c r="D20" s="17">
        <v>1048</v>
      </c>
      <c r="E20" s="17">
        <v>220</v>
      </c>
      <c r="F20" s="17">
        <v>9</v>
      </c>
      <c r="G20" s="17">
        <v>8</v>
      </c>
      <c r="H20" s="17">
        <v>174868467.03</v>
      </c>
      <c r="I20" s="17">
        <v>129759724</v>
      </c>
      <c r="J20" s="17">
        <v>130652614</v>
      </c>
      <c r="K20" s="17">
        <v>6476951.988899998</v>
      </c>
    </row>
    <row r="21" spans="1:11" ht="12.75">
      <c r="A21" s="20" t="s">
        <v>18</v>
      </c>
      <c r="B21" s="17">
        <v>1278</v>
      </c>
      <c r="C21" s="17">
        <v>2470</v>
      </c>
      <c r="D21" s="17">
        <v>1082</v>
      </c>
      <c r="E21" s="17">
        <v>185</v>
      </c>
      <c r="F21" s="17">
        <v>5</v>
      </c>
      <c r="G21" s="17">
        <v>6</v>
      </c>
      <c r="H21" s="17">
        <v>218936891.01</v>
      </c>
      <c r="I21" s="17">
        <v>166457746</v>
      </c>
      <c r="J21" s="17">
        <v>169294126</v>
      </c>
      <c r="K21" s="17">
        <v>8765713.4209</v>
      </c>
    </row>
    <row r="22" spans="1:11" ht="12.75">
      <c r="A22" s="20" t="s">
        <v>19</v>
      </c>
      <c r="B22" s="17">
        <v>898</v>
      </c>
      <c r="C22" s="17">
        <v>1694</v>
      </c>
      <c r="D22" s="17">
        <v>723</v>
      </c>
      <c r="E22" s="17">
        <v>164</v>
      </c>
      <c r="F22" s="17">
        <v>8</v>
      </c>
      <c r="G22" s="17">
        <v>3</v>
      </c>
      <c r="H22" s="17">
        <v>213533216.01</v>
      </c>
      <c r="I22" s="17">
        <v>162891846</v>
      </c>
      <c r="J22" s="17">
        <v>169665894</v>
      </c>
      <c r="K22" s="17">
        <v>10019322.0359</v>
      </c>
    </row>
    <row r="23" spans="1:11" ht="12.75">
      <c r="A23" s="20" t="s">
        <v>20</v>
      </c>
      <c r="B23" s="17">
        <v>433</v>
      </c>
      <c r="C23" s="17">
        <v>797</v>
      </c>
      <c r="D23" s="17">
        <v>335</v>
      </c>
      <c r="E23" s="17">
        <v>91</v>
      </c>
      <c r="F23" s="17">
        <v>7</v>
      </c>
      <c r="G23" s="17">
        <v>0</v>
      </c>
      <c r="H23" s="17">
        <v>160538315</v>
      </c>
      <c r="I23" s="17">
        <v>126477117</v>
      </c>
      <c r="J23" s="17">
        <v>133473782</v>
      </c>
      <c r="K23" s="17">
        <v>8589414.4474</v>
      </c>
    </row>
    <row r="24" spans="1:11" ht="12.75">
      <c r="A24" s="20" t="s">
        <v>37</v>
      </c>
      <c r="B24" s="17">
        <v>187</v>
      </c>
      <c r="C24" s="17">
        <v>342</v>
      </c>
      <c r="D24" s="17">
        <v>146</v>
      </c>
      <c r="E24" s="17">
        <v>39</v>
      </c>
      <c r="F24" s="17">
        <v>2</v>
      </c>
      <c r="G24" s="17">
        <v>0</v>
      </c>
      <c r="H24" s="17">
        <v>125192953</v>
      </c>
      <c r="I24" s="17">
        <v>100646600</v>
      </c>
      <c r="J24" s="17">
        <v>107684419</v>
      </c>
      <c r="K24" s="17">
        <v>7563981.0866</v>
      </c>
    </row>
    <row r="25" spans="1:11" ht="12.75">
      <c r="A25" s="20" t="s">
        <v>39</v>
      </c>
      <c r="B25" s="17">
        <v>102</v>
      </c>
      <c r="C25" s="17">
        <v>199</v>
      </c>
      <c r="D25" s="17">
        <v>81</v>
      </c>
      <c r="E25" s="17">
        <v>19</v>
      </c>
      <c r="F25" s="17">
        <v>1</v>
      </c>
      <c r="G25" s="17">
        <v>1</v>
      </c>
      <c r="H25" s="17">
        <v>426634229</v>
      </c>
      <c r="I25" s="17">
        <v>343165871</v>
      </c>
      <c r="J25" s="17">
        <v>324969841</v>
      </c>
      <c r="K25" s="17">
        <v>20219478.3745</v>
      </c>
    </row>
    <row r="26" spans="1:11" ht="12.75">
      <c r="A26" s="18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2.75">
      <c r="A27" s="5" t="s">
        <v>30</v>
      </c>
      <c r="B27" s="17">
        <v>54104</v>
      </c>
      <c r="C27" s="17">
        <v>84012</v>
      </c>
      <c r="D27" s="17">
        <v>27845</v>
      </c>
      <c r="E27" s="17">
        <v>25153</v>
      </c>
      <c r="F27" s="17">
        <v>588</v>
      </c>
      <c r="G27" s="17">
        <v>518</v>
      </c>
      <c r="H27" s="17">
        <v>3007800128.49</v>
      </c>
      <c r="I27" s="17">
        <v>2016260379.55</v>
      </c>
      <c r="J27" s="17">
        <v>2019625824.06</v>
      </c>
      <c r="K27" s="17">
        <v>100595859.21849999</v>
      </c>
    </row>
    <row r="28" spans="1:11" ht="12.75">
      <c r="A28" s="5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2.75">
      <c r="A29" s="5" t="s">
        <v>31</v>
      </c>
      <c r="B29" s="17">
        <v>4911</v>
      </c>
      <c r="C29" s="17">
        <v>8588</v>
      </c>
      <c r="D29" s="17">
        <v>3317</v>
      </c>
      <c r="E29" s="17">
        <v>1443</v>
      </c>
      <c r="F29" s="17">
        <v>129</v>
      </c>
      <c r="G29" s="17">
        <v>22</v>
      </c>
      <c r="H29" s="17">
        <v>6147426668.02</v>
      </c>
      <c r="I29" s="17">
        <v>4611878645</v>
      </c>
      <c r="J29" s="17">
        <v>5287348814</v>
      </c>
      <c r="K29" s="17">
        <v>6288030.1697</v>
      </c>
    </row>
    <row r="30" spans="1:11" ht="12.75">
      <c r="A30" s="5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2.75">
      <c r="A31" s="5" t="s">
        <v>32</v>
      </c>
      <c r="B31" s="17">
        <v>59015</v>
      </c>
      <c r="C31" s="17">
        <v>92600</v>
      </c>
      <c r="D31" s="17">
        <v>31162</v>
      </c>
      <c r="E31" s="17">
        <v>26596</v>
      </c>
      <c r="F31" s="17">
        <v>717</v>
      </c>
      <c r="G31" s="17">
        <v>540</v>
      </c>
      <c r="H31" s="17">
        <v>9155226796.51</v>
      </c>
      <c r="I31" s="17">
        <v>6628139024.55</v>
      </c>
      <c r="J31" s="17">
        <v>7306974638.059999</v>
      </c>
      <c r="K31" s="17">
        <v>106883889.38819999</v>
      </c>
    </row>
  </sheetData>
  <sheetProtection/>
  <mergeCells count="1">
    <mergeCell ref="A1:K1"/>
  </mergeCells>
  <printOptions horizontalCentered="1"/>
  <pageMargins left="0.5" right="0.5" top="1" bottom="1" header="0.5" footer="0.5"/>
  <pageSetup fitToHeight="1" fitToWidth="1" horizontalDpi="300" verticalDpi="300" orientation="landscape" r:id="rId1"/>
  <headerFooter alignWithMargins="0">
    <oddFooter>&amp;LVermont Tax Department&amp;C- &amp;P -&amp;RDecember 2012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O16" sqref="O16"/>
    </sheetView>
  </sheetViews>
  <sheetFormatPr defaultColWidth="9.00390625" defaultRowHeight="12.75"/>
  <cols>
    <col min="1" max="1" width="14.75390625" style="1" customWidth="1"/>
    <col min="2" max="2" width="7.875" style="1" customWidth="1"/>
    <col min="3" max="3" width="7.375" style="1" customWidth="1"/>
    <col min="4" max="4" width="8.00390625" style="1" customWidth="1"/>
    <col min="5" max="5" width="7.50390625" style="1" customWidth="1"/>
    <col min="6" max="6" width="5.50390625" style="1" customWidth="1"/>
    <col min="7" max="7" width="6.625" style="1" customWidth="1"/>
    <col min="8" max="10" width="13.75390625" style="1" customWidth="1"/>
    <col min="11" max="11" width="11.125" style="1" customWidth="1"/>
    <col min="12" max="16384" width="9.00390625" style="1" customWidth="1"/>
  </cols>
  <sheetData>
    <row r="1" spans="1:11" ht="18">
      <c r="A1" s="26" t="s">
        <v>58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s="14" customFormat="1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52.5" customHeight="1" thickBot="1">
      <c r="A3" s="13" t="s">
        <v>0</v>
      </c>
      <c r="B3" s="13" t="s">
        <v>21</v>
      </c>
      <c r="C3" s="13" t="s">
        <v>26</v>
      </c>
      <c r="D3" s="13" t="s">
        <v>22</v>
      </c>
      <c r="E3" s="13" t="s">
        <v>23</v>
      </c>
      <c r="F3" s="13" t="s">
        <v>51</v>
      </c>
      <c r="G3" s="13" t="s">
        <v>33</v>
      </c>
      <c r="H3" s="13" t="s">
        <v>27</v>
      </c>
      <c r="I3" s="13" t="s">
        <v>45</v>
      </c>
      <c r="J3" s="13" t="s">
        <v>46</v>
      </c>
      <c r="K3" s="13" t="s">
        <v>29</v>
      </c>
    </row>
    <row r="4" spans="1:11" ht="12.75">
      <c r="A4" s="19" t="s">
        <v>1</v>
      </c>
      <c r="B4" s="17">
        <v>2967</v>
      </c>
      <c r="C4" s="17">
        <v>4004</v>
      </c>
      <c r="D4" s="17">
        <v>810</v>
      </c>
      <c r="E4" s="17">
        <v>1953</v>
      </c>
      <c r="F4" s="17">
        <v>90</v>
      </c>
      <c r="G4" s="17">
        <v>114</v>
      </c>
      <c r="H4" s="17">
        <v>-200441228</v>
      </c>
      <c r="I4" s="17">
        <v>668</v>
      </c>
      <c r="J4" s="17">
        <v>143850</v>
      </c>
      <c r="K4" s="17">
        <v>61136</v>
      </c>
    </row>
    <row r="5" spans="1:11" ht="12.75">
      <c r="A5" s="20" t="s">
        <v>2</v>
      </c>
      <c r="B5" s="17">
        <v>41</v>
      </c>
      <c r="C5" s="17">
        <v>46</v>
      </c>
      <c r="D5" s="17">
        <v>9</v>
      </c>
      <c r="E5" s="17">
        <v>30</v>
      </c>
      <c r="F5" s="17">
        <v>2</v>
      </c>
      <c r="G5" s="17">
        <v>0</v>
      </c>
      <c r="H5" s="17">
        <v>0</v>
      </c>
      <c r="I5" s="17">
        <v>0</v>
      </c>
      <c r="J5" s="17">
        <v>2371</v>
      </c>
      <c r="K5" s="17">
        <v>253</v>
      </c>
    </row>
    <row r="6" spans="1:11" ht="12.75">
      <c r="A6" s="20" t="s">
        <v>3</v>
      </c>
      <c r="B6" s="17">
        <v>21279</v>
      </c>
      <c r="C6" s="17">
        <v>14221</v>
      </c>
      <c r="D6" s="17">
        <v>960</v>
      </c>
      <c r="E6" s="17">
        <v>18996</v>
      </c>
      <c r="F6" s="17">
        <v>234</v>
      </c>
      <c r="G6" s="17">
        <v>1089</v>
      </c>
      <c r="H6" s="17">
        <v>56669096.92</v>
      </c>
      <c r="I6" s="17">
        <v>1680525</v>
      </c>
      <c r="J6" s="17">
        <v>1573788</v>
      </c>
      <c r="K6" s="17">
        <v>93758.2943</v>
      </c>
    </row>
    <row r="7" spans="1:11" ht="12.75">
      <c r="A7" s="20" t="s">
        <v>4</v>
      </c>
      <c r="B7" s="17">
        <v>20930</v>
      </c>
      <c r="C7" s="17">
        <v>20534</v>
      </c>
      <c r="D7" s="17">
        <v>1334</v>
      </c>
      <c r="E7" s="17">
        <v>17431</v>
      </c>
      <c r="F7" s="17">
        <v>280</v>
      </c>
      <c r="G7" s="17">
        <v>1885</v>
      </c>
      <c r="H7" s="17">
        <v>155697926.01000002</v>
      </c>
      <c r="I7" s="17">
        <v>10998450</v>
      </c>
      <c r="J7" s="17">
        <v>10857265</v>
      </c>
      <c r="K7" s="17">
        <v>430208.57949999993</v>
      </c>
    </row>
    <row r="8" spans="1:11" ht="12.75">
      <c r="A8" s="20" t="s">
        <v>5</v>
      </c>
      <c r="B8" s="17">
        <v>18386</v>
      </c>
      <c r="C8" s="17">
        <v>27537</v>
      </c>
      <c r="D8" s="17">
        <v>1836</v>
      </c>
      <c r="E8" s="17">
        <v>13513</v>
      </c>
      <c r="F8" s="17">
        <v>303</v>
      </c>
      <c r="G8" s="17">
        <v>2734</v>
      </c>
      <c r="H8" s="17">
        <v>229512665.02999997</v>
      </c>
      <c r="I8" s="17">
        <v>45505703</v>
      </c>
      <c r="J8" s="17">
        <v>45268772</v>
      </c>
      <c r="K8" s="17">
        <v>1539251.2635000001</v>
      </c>
    </row>
    <row r="9" spans="1:11" ht="12.75">
      <c r="A9" s="20" t="s">
        <v>6</v>
      </c>
      <c r="B9" s="17">
        <v>18327</v>
      </c>
      <c r="C9" s="17">
        <v>28771</v>
      </c>
      <c r="D9" s="17">
        <v>2327</v>
      </c>
      <c r="E9" s="17">
        <v>12498</v>
      </c>
      <c r="F9" s="17">
        <v>375</v>
      </c>
      <c r="G9" s="17">
        <v>3127</v>
      </c>
      <c r="H9" s="17">
        <v>320317310</v>
      </c>
      <c r="I9" s="17">
        <v>102639000.98</v>
      </c>
      <c r="J9" s="17">
        <v>102504365.98</v>
      </c>
      <c r="K9" s="17">
        <v>3481249.500500003</v>
      </c>
    </row>
    <row r="10" spans="1:11" ht="12.75">
      <c r="A10" s="20" t="s">
        <v>7</v>
      </c>
      <c r="B10" s="17">
        <v>17619</v>
      </c>
      <c r="C10" s="17">
        <v>28528</v>
      </c>
      <c r="D10" s="17">
        <v>2788</v>
      </c>
      <c r="E10" s="17">
        <v>11567</v>
      </c>
      <c r="F10" s="17">
        <v>394</v>
      </c>
      <c r="G10" s="17">
        <v>2870</v>
      </c>
      <c r="H10" s="17">
        <v>396324915.6</v>
      </c>
      <c r="I10" s="17">
        <v>167598971.6</v>
      </c>
      <c r="J10" s="17">
        <v>167411695.6</v>
      </c>
      <c r="K10" s="17">
        <v>5688490.093200001</v>
      </c>
    </row>
    <row r="11" spans="1:11" ht="12.75">
      <c r="A11" s="20" t="s">
        <v>8</v>
      </c>
      <c r="B11" s="17">
        <v>16730</v>
      </c>
      <c r="C11" s="17">
        <v>27709</v>
      </c>
      <c r="D11" s="17">
        <v>2947</v>
      </c>
      <c r="E11" s="17">
        <v>10636</v>
      </c>
      <c r="F11" s="17">
        <v>427</v>
      </c>
      <c r="G11" s="17">
        <v>2720</v>
      </c>
      <c r="H11" s="17">
        <v>459359850.04999995</v>
      </c>
      <c r="I11" s="17">
        <v>229248946.07</v>
      </c>
      <c r="J11" s="17">
        <v>228849287.07</v>
      </c>
      <c r="K11" s="17">
        <v>7813369.4301</v>
      </c>
    </row>
    <row r="12" spans="1:11" ht="12.75">
      <c r="A12" s="20" t="s">
        <v>9</v>
      </c>
      <c r="B12" s="17">
        <v>15233</v>
      </c>
      <c r="C12" s="17">
        <v>25855</v>
      </c>
      <c r="D12" s="17">
        <v>3308</v>
      </c>
      <c r="E12" s="17">
        <v>9152</v>
      </c>
      <c r="F12" s="17">
        <v>385</v>
      </c>
      <c r="G12" s="17">
        <v>2388</v>
      </c>
      <c r="H12" s="17">
        <v>494361618.13</v>
      </c>
      <c r="I12" s="17">
        <v>273955077</v>
      </c>
      <c r="J12" s="17">
        <v>273416285</v>
      </c>
      <c r="K12" s="17">
        <v>9330762.961500004</v>
      </c>
    </row>
    <row r="13" spans="1:11" ht="12.75">
      <c r="A13" s="20" t="s">
        <v>10</v>
      </c>
      <c r="B13" s="17">
        <v>13193</v>
      </c>
      <c r="C13" s="17">
        <v>23590</v>
      </c>
      <c r="D13" s="17">
        <v>3581</v>
      </c>
      <c r="E13" s="17">
        <v>7417</v>
      </c>
      <c r="F13" s="17">
        <v>342</v>
      </c>
      <c r="G13" s="17">
        <v>1853</v>
      </c>
      <c r="H13" s="17">
        <v>493921873.03</v>
      </c>
      <c r="I13" s="17">
        <v>289521242.01</v>
      </c>
      <c r="J13" s="17">
        <v>289431913.01</v>
      </c>
      <c r="K13" s="17">
        <v>9944514.13529999</v>
      </c>
    </row>
    <row r="14" spans="1:11" ht="12.75">
      <c r="A14" s="20" t="s">
        <v>11</v>
      </c>
      <c r="B14" s="17">
        <v>11426</v>
      </c>
      <c r="C14" s="17">
        <v>21419</v>
      </c>
      <c r="D14" s="17">
        <v>3774</v>
      </c>
      <c r="E14" s="17">
        <v>5914</v>
      </c>
      <c r="F14" s="17">
        <v>291</v>
      </c>
      <c r="G14" s="17">
        <v>1447</v>
      </c>
      <c r="H14" s="17">
        <v>484985449.04999995</v>
      </c>
      <c r="I14" s="17">
        <v>297067389</v>
      </c>
      <c r="J14" s="17">
        <v>296547034</v>
      </c>
      <c r="K14" s="17">
        <v>10160729.0003</v>
      </c>
    </row>
    <row r="15" spans="1:11" ht="12.75">
      <c r="A15" s="20" t="s">
        <v>12</v>
      </c>
      <c r="B15" s="17">
        <v>9680</v>
      </c>
      <c r="C15" s="17">
        <v>19370</v>
      </c>
      <c r="D15" s="17">
        <v>3896</v>
      </c>
      <c r="E15" s="17">
        <v>4462</v>
      </c>
      <c r="F15" s="17">
        <v>209</v>
      </c>
      <c r="G15" s="17">
        <v>1113</v>
      </c>
      <c r="H15" s="17">
        <v>459305564.02</v>
      </c>
      <c r="I15" s="17">
        <v>287669656</v>
      </c>
      <c r="J15" s="17">
        <v>287183486</v>
      </c>
      <c r="K15" s="17">
        <v>10158904.65099999</v>
      </c>
    </row>
    <row r="16" spans="1:11" ht="12.75">
      <c r="A16" s="20" t="s">
        <v>13</v>
      </c>
      <c r="B16" s="17">
        <v>16738</v>
      </c>
      <c r="C16" s="17">
        <v>36757</v>
      </c>
      <c r="D16" s="17">
        <v>8817</v>
      </c>
      <c r="E16" s="17">
        <v>5979</v>
      </c>
      <c r="F16" s="17">
        <v>297</v>
      </c>
      <c r="G16" s="17">
        <v>1645</v>
      </c>
      <c r="H16" s="17">
        <v>917786011.03</v>
      </c>
      <c r="I16" s="17">
        <v>589116907</v>
      </c>
      <c r="J16" s="17">
        <v>587509296</v>
      </c>
      <c r="K16" s="17">
        <v>21558843.955699984</v>
      </c>
    </row>
    <row r="17" spans="1:11" ht="12.75">
      <c r="A17" s="20" t="s">
        <v>14</v>
      </c>
      <c r="B17" s="17">
        <v>20054</v>
      </c>
      <c r="C17" s="17">
        <v>49280</v>
      </c>
      <c r="D17" s="17">
        <v>13814</v>
      </c>
      <c r="E17" s="17">
        <v>4637</v>
      </c>
      <c r="F17" s="17">
        <v>247</v>
      </c>
      <c r="G17" s="17">
        <v>1356</v>
      </c>
      <c r="H17" s="17">
        <v>1348545358.4599998</v>
      </c>
      <c r="I17" s="17">
        <v>902683168.55</v>
      </c>
      <c r="J17" s="17">
        <v>901065720.55</v>
      </c>
      <c r="K17" s="17">
        <v>33424915.244199973</v>
      </c>
    </row>
    <row r="18" spans="1:11" ht="12.75">
      <c r="A18" s="20" t="s">
        <v>15</v>
      </c>
      <c r="B18" s="17">
        <v>23171</v>
      </c>
      <c r="C18" s="17">
        <v>62601</v>
      </c>
      <c r="D18" s="17">
        <v>19109</v>
      </c>
      <c r="E18" s="17">
        <v>3009</v>
      </c>
      <c r="F18" s="17">
        <v>208</v>
      </c>
      <c r="G18" s="17">
        <v>845</v>
      </c>
      <c r="H18" s="17">
        <v>2000586957.05</v>
      </c>
      <c r="I18" s="17">
        <v>1414087829</v>
      </c>
      <c r="J18" s="17">
        <v>1411749788</v>
      </c>
      <c r="K18" s="17">
        <v>54564061.299499996</v>
      </c>
    </row>
    <row r="19" spans="1:11" ht="12.75">
      <c r="A19" s="20" t="s">
        <v>16</v>
      </c>
      <c r="B19" s="17">
        <v>12628</v>
      </c>
      <c r="C19" s="17">
        <v>36370</v>
      </c>
      <c r="D19" s="17">
        <v>11236</v>
      </c>
      <c r="E19" s="17">
        <v>996</v>
      </c>
      <c r="F19" s="17">
        <v>74</v>
      </c>
      <c r="G19" s="17">
        <v>322</v>
      </c>
      <c r="H19" s="17">
        <v>1403285014.06</v>
      </c>
      <c r="I19" s="17">
        <v>1033738539</v>
      </c>
      <c r="J19" s="17">
        <v>1033652475.01</v>
      </c>
      <c r="K19" s="17">
        <v>45140048.94979998</v>
      </c>
    </row>
    <row r="20" spans="1:11" ht="12.75">
      <c r="A20" s="20" t="s">
        <v>17</v>
      </c>
      <c r="B20" s="17">
        <v>6373</v>
      </c>
      <c r="C20" s="17">
        <v>18799</v>
      </c>
      <c r="D20" s="17">
        <v>5701</v>
      </c>
      <c r="E20" s="17">
        <v>499</v>
      </c>
      <c r="F20" s="17">
        <v>43</v>
      </c>
      <c r="G20" s="17">
        <v>130</v>
      </c>
      <c r="H20" s="17">
        <v>867536957.04</v>
      </c>
      <c r="I20" s="17">
        <v>655587303</v>
      </c>
      <c r="J20" s="17">
        <v>659149755</v>
      </c>
      <c r="K20" s="17">
        <v>31536556.3607</v>
      </c>
    </row>
    <row r="21" spans="1:11" ht="12.75">
      <c r="A21" s="20" t="s">
        <v>18</v>
      </c>
      <c r="B21" s="17">
        <v>5561</v>
      </c>
      <c r="C21" s="17">
        <v>16701</v>
      </c>
      <c r="D21" s="17">
        <v>4995</v>
      </c>
      <c r="E21" s="17">
        <v>409</v>
      </c>
      <c r="F21" s="17">
        <v>26</v>
      </c>
      <c r="G21" s="17">
        <v>131</v>
      </c>
      <c r="H21" s="17">
        <v>948745587.02</v>
      </c>
      <c r="I21" s="17">
        <v>733275759</v>
      </c>
      <c r="J21" s="17">
        <v>745845959</v>
      </c>
      <c r="K21" s="17">
        <v>38189982.45429999</v>
      </c>
    </row>
    <row r="22" spans="1:11" ht="12.75">
      <c r="A22" s="20" t="s">
        <v>19</v>
      </c>
      <c r="B22" s="17">
        <v>3331</v>
      </c>
      <c r="C22" s="17">
        <v>10061</v>
      </c>
      <c r="D22" s="17">
        <v>2957</v>
      </c>
      <c r="E22" s="17">
        <v>270</v>
      </c>
      <c r="F22" s="17">
        <v>33</v>
      </c>
      <c r="G22" s="17">
        <v>71</v>
      </c>
      <c r="H22" s="17">
        <v>794768112.05</v>
      </c>
      <c r="I22" s="17">
        <v>631673853</v>
      </c>
      <c r="J22" s="17">
        <v>658650549</v>
      </c>
      <c r="K22" s="17">
        <v>37531022.384600006</v>
      </c>
    </row>
    <row r="23" spans="1:11" ht="12.75">
      <c r="A23" s="20" t="s">
        <v>20</v>
      </c>
      <c r="B23" s="17">
        <v>1566</v>
      </c>
      <c r="C23" s="17">
        <v>4883</v>
      </c>
      <c r="D23" s="17">
        <v>1367</v>
      </c>
      <c r="E23" s="17">
        <v>143</v>
      </c>
      <c r="F23" s="17">
        <v>12</v>
      </c>
      <c r="G23" s="17">
        <v>44</v>
      </c>
      <c r="H23" s="17">
        <v>585103037.01</v>
      </c>
      <c r="I23" s="17">
        <v>478895545</v>
      </c>
      <c r="J23" s="17">
        <v>507166502</v>
      </c>
      <c r="K23" s="17">
        <v>32863082.293799985</v>
      </c>
    </row>
    <row r="24" spans="1:11" ht="12.75">
      <c r="A24" s="20" t="s">
        <v>37</v>
      </c>
      <c r="B24" s="17">
        <v>670</v>
      </c>
      <c r="C24" s="17">
        <v>2089</v>
      </c>
      <c r="D24" s="17">
        <v>588</v>
      </c>
      <c r="E24" s="17">
        <v>66</v>
      </c>
      <c r="F24" s="17">
        <v>5</v>
      </c>
      <c r="G24" s="17">
        <v>11</v>
      </c>
      <c r="H24" s="17">
        <v>446424314.01</v>
      </c>
      <c r="I24" s="17">
        <v>370985807</v>
      </c>
      <c r="J24" s="17">
        <v>400233080</v>
      </c>
      <c r="K24" s="17">
        <v>27651856.068099998</v>
      </c>
    </row>
    <row r="25" spans="1:11" ht="12.75">
      <c r="A25" s="20" t="s">
        <v>39</v>
      </c>
      <c r="B25" s="17">
        <v>258</v>
      </c>
      <c r="C25" s="17">
        <v>812</v>
      </c>
      <c r="D25" s="17">
        <v>218</v>
      </c>
      <c r="E25" s="17">
        <v>18</v>
      </c>
      <c r="F25" s="17">
        <v>11</v>
      </c>
      <c r="G25" s="17">
        <v>11</v>
      </c>
      <c r="H25" s="17">
        <v>772260502.01</v>
      </c>
      <c r="I25" s="17">
        <v>676981524</v>
      </c>
      <c r="J25" s="17">
        <v>711901895</v>
      </c>
      <c r="K25" s="17">
        <v>53338655.8621</v>
      </c>
    </row>
    <row r="26" spans="1:11" ht="12.75">
      <c r="A26" s="18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2.75">
      <c r="A27" s="5" t="s">
        <v>30</v>
      </c>
      <c r="B27" s="17">
        <v>256161</v>
      </c>
      <c r="C27" s="17">
        <v>479937</v>
      </c>
      <c r="D27" s="17">
        <v>96372</v>
      </c>
      <c r="E27" s="17">
        <v>129595</v>
      </c>
      <c r="F27" s="17">
        <v>4288</v>
      </c>
      <c r="G27" s="17">
        <v>25906</v>
      </c>
      <c r="H27" s="17">
        <v>13435056889.58</v>
      </c>
      <c r="I27" s="17">
        <v>9192911863.21</v>
      </c>
      <c r="J27" s="17">
        <v>9320115132.220001</v>
      </c>
      <c r="K27" s="17">
        <v>434501651.7819999</v>
      </c>
    </row>
    <row r="28" spans="1:11" ht="12.75">
      <c r="A28" s="5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2.75">
      <c r="A29" s="5" t="s">
        <v>31</v>
      </c>
      <c r="B29" s="17">
        <v>44709</v>
      </c>
      <c r="C29" s="17">
        <v>84492</v>
      </c>
      <c r="D29" s="17">
        <v>18103</v>
      </c>
      <c r="E29" s="17">
        <v>22560</v>
      </c>
      <c r="F29" s="17">
        <v>1165</v>
      </c>
      <c r="G29" s="17">
        <v>2881</v>
      </c>
      <c r="H29" s="17">
        <v>14436669395.279999</v>
      </c>
      <c r="I29" s="17">
        <v>12202992274</v>
      </c>
      <c r="J29" s="17">
        <v>13107149831</v>
      </c>
      <c r="K29" s="17">
        <v>32043258.856499992</v>
      </c>
    </row>
    <row r="30" spans="1:11" ht="12.75">
      <c r="A30" s="5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2.75">
      <c r="A31" s="5" t="s">
        <v>32</v>
      </c>
      <c r="B31" s="17">
        <v>300870</v>
      </c>
      <c r="C31" s="17">
        <v>564429</v>
      </c>
      <c r="D31" s="17">
        <v>114475</v>
      </c>
      <c r="E31" s="17">
        <v>152155</v>
      </c>
      <c r="F31" s="17">
        <v>5453</v>
      </c>
      <c r="G31" s="17">
        <v>28787</v>
      </c>
      <c r="H31" s="17">
        <v>27871726284.86</v>
      </c>
      <c r="I31" s="17">
        <v>21395904137.21</v>
      </c>
      <c r="J31" s="17">
        <v>22427264963.22</v>
      </c>
      <c r="K31" s="17">
        <v>466544910.63849986</v>
      </c>
    </row>
  </sheetData>
  <sheetProtection/>
  <mergeCells count="1">
    <mergeCell ref="A1:K1"/>
  </mergeCells>
  <printOptions horizontalCentered="1"/>
  <pageMargins left="0.5" right="0.5" top="1" bottom="1" header="0.5" footer="0.5"/>
  <pageSetup fitToHeight="1" fitToWidth="1" horizontalDpi="300" verticalDpi="300" orientation="landscape" r:id="rId1"/>
  <headerFooter alignWithMargins="0">
    <oddFooter>&amp;LVermont Tax Department&amp;C- &amp;P -&amp;RDecember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Vermont Department of Taxes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Smith</dc:creator>
  <cp:keywords/>
  <dc:description/>
  <cp:lastModifiedBy>Rachel Stanger</cp:lastModifiedBy>
  <cp:lastPrinted>2012-12-18T16:25:41Z</cp:lastPrinted>
  <dcterms:created xsi:type="dcterms:W3CDTF">2001-12-15T11:30:38Z</dcterms:created>
  <dcterms:modified xsi:type="dcterms:W3CDTF">2012-12-18T18:24:14Z</dcterms:modified>
  <cp:category/>
  <cp:version/>
  <cp:contentType/>
  <cp:contentStatus/>
</cp:coreProperties>
</file>