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188" windowWidth="25260" windowHeight="11040" activeTab="0"/>
  </bookViews>
  <sheets>
    <sheet name="TownNum" sheetId="1" r:id="rId1"/>
    <sheet name="TownDol" sheetId="2" r:id="rId2"/>
  </sheets>
  <definedNames>
    <definedName name="_xlnm.Print_Area" localSheetId="1">'TownDol'!$A$1:$J$273</definedName>
    <definedName name="_xlnm.Print_Area" localSheetId="0">'TownNum'!$A$1:$M$276</definedName>
    <definedName name="_xlnm.Print_Titles" localSheetId="1">'TownDol'!$1:$3</definedName>
    <definedName name="_xlnm.Print_Titles" localSheetId="0">'TownNum'!$1:$3</definedName>
  </definedNames>
  <calcPr fullCalcOnLoad="1"/>
</workbook>
</file>

<file path=xl/sharedStrings.xml><?xml version="1.0" encoding="utf-8"?>
<sst xmlns="http://schemas.openxmlformats.org/spreadsheetml/2006/main" count="855" uniqueCount="300">
  <si>
    <t>Returns</t>
  </si>
  <si>
    <t>Addison</t>
  </si>
  <si>
    <t>Bennington</t>
  </si>
  <si>
    <t>Chittenden</t>
  </si>
  <si>
    <t>Franklin</t>
  </si>
  <si>
    <t>Grand Isle</t>
  </si>
  <si>
    <t>Orange</t>
  </si>
  <si>
    <t>Washington</t>
  </si>
  <si>
    <t>Windham</t>
  </si>
  <si>
    <t>Windsor</t>
  </si>
  <si>
    <t>Albany</t>
  </si>
  <si>
    <t>Andover</t>
  </si>
  <si>
    <t>Arlington</t>
  </si>
  <si>
    <t>Athens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</si>
  <si>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</si>
  <si>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</si>
  <si>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</si>
  <si>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</si>
  <si>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</si>
  <si>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</si>
  <si>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</si>
  <si>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</si>
  <si>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</si>
  <si>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</si>
  <si>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</si>
  <si>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</si>
  <si>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</si>
  <si>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</si>
  <si>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</si>
  <si>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</si>
  <si>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</si>
  <si>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</si>
  <si>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</si>
  <si>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</si>
  <si>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</si>
  <si>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</si>
  <si>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</si>
  <si>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</si>
  <si>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</si>
  <si>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</si>
  <si>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</si>
  <si>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</si>
  <si>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</si>
  <si>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</si>
  <si>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</si>
  <si>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</si>
  <si>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</si>
  <si>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</si>
  <si>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</si>
  <si>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</si>
  <si>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</si>
  <si>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</si>
  <si>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</si>
  <si>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</si>
  <si>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</si>
  <si>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</si>
  <si>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</si>
  <si>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</si>
  <si>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</si>
  <si>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</si>
  <si>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</si>
  <si>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</si>
  <si>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</si>
  <si>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</si>
  <si>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</si>
  <si>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</si>
  <si>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</si>
  <si>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</si>
  <si>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</si>
  <si>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</si>
  <si>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Essex Town</t>
  </si>
  <si>
    <t>Fair Haven</t>
  </si>
  <si>
    <t>Fairfax</t>
  </si>
  <si>
    <t>Fairfield</t>
  </si>
  <si>
    <t>Fairlee</t>
  </si>
  <si>
    <t>Fayston</t>
  </si>
  <si>
    <t>Ferrisburgh</t>
  </si>
  <si>
    <t>Fletcher</t>
  </si>
  <si>
    <t>Georgia</t>
  </si>
  <si>
    <t>Glover</t>
  </si>
  <si>
    <t>Goshen</t>
  </si>
  <si>
    <t>Grafton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</si>
  <si>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</si>
  <si>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</si>
  <si>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</si>
  <si>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</si>
  <si>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</si>
  <si>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</si>
  <si>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</si>
  <si>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</si>
  <si>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</si>
  <si>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</si>
  <si>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</si>
  <si>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</si>
  <si>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</si>
  <si>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</si>
  <si>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</si>
  <si>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</si>
  <si>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</si>
  <si>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</si>
  <si>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</si>
  <si>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</si>
  <si>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</si>
  <si>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</si>
  <si>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</si>
  <si>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</si>
  <si>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</si>
  <si>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</si>
  <si>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</si>
  <si>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</si>
  <si>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</si>
  <si>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</si>
  <si>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</si>
  <si>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</si>
  <si>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</si>
  <si>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</si>
  <si>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</si>
  <si>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</si>
  <si>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</si>
  <si>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</si>
  <si>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</si>
  <si>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</si>
  <si>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</si>
  <si>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</si>
  <si>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</si>
  <si>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</si>
  <si>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</si>
  <si>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</si>
  <si>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</si>
  <si>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</si>
  <si>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</si>
  <si>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New Haven</t>
  </si>
  <si>
    <t>Newark</t>
  </si>
  <si>
    <t>Newbury</t>
  </si>
  <si>
    <t>Newfane</t>
  </si>
  <si>
    <t>Newport City</t>
  </si>
  <si>
    <t>Newport Town</t>
  </si>
  <si>
    <t>North Hero</t>
  </si>
  <si>
    <t>Northfield</t>
  </si>
  <si>
    <t>Norton</t>
  </si>
  <si>
    <t>Norwich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</si>
  <si>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</si>
  <si>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</si>
  <si>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</si>
  <si>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</si>
  <si>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</si>
  <si>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</si>
  <si>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</si>
  <si>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</si>
  <si>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</si>
  <si>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</si>
  <si>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</si>
  <si>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</si>
  <si>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</si>
  <si>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</si>
  <si>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</si>
  <si>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</si>
  <si>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</si>
  <si>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</si>
  <si>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</si>
  <si>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</si>
  <si>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</si>
  <si>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</si>
  <si>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</si>
  <si>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</si>
  <si>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</si>
  <si>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</si>
  <si>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</si>
  <si>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</si>
  <si>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</si>
  <si>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</si>
  <si>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</si>
  <si>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</si>
  <si>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</si>
  <si>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</si>
  <si>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</si>
  <si>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</si>
  <si>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</si>
  <si>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</si>
  <si>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</si>
  <si>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</si>
  <si>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</si>
  <si>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</si>
  <si>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</si>
  <si>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</si>
  <si>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</si>
  <si>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</si>
  <si>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</si>
  <si>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</si>
  <si>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</si>
  <si>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</si>
  <si>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</si>
  <si>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</si>
  <si>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</si>
  <si>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</si>
  <si>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</si>
  <si>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</si>
  <si>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</si>
  <si>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</si>
  <si>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</si>
  <si>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</si>
  <si>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</si>
  <si>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</si>
  <si>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</si>
  <si>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</si>
  <si>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</si>
  <si>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</si>
  <si>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</si>
  <si>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</si>
  <si>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</si>
  <si>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</si>
  <si>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Warren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</si>
  <si>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</si>
  <si>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</si>
  <si>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</si>
  <si>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</si>
  <si>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</si>
  <si>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</si>
  <si>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</si>
  <si>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</si>
  <si>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</si>
  <si>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</si>
  <si>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</si>
  <si>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</si>
  <si>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</si>
  <si>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</si>
  <si>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</si>
  <si>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</si>
  <si>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</si>
  <si>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</si>
  <si>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</si>
  <si>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</si>
  <si>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</si>
  <si>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</si>
  <si>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Winhall</t>
  </si>
  <si>
    <t>Winooski</t>
  </si>
  <si>
    <t>Wolcott</t>
  </si>
  <si>
    <t>Woodbury</t>
  </si>
  <si>
    <t>Woodford</t>
  </si>
  <si>
    <t>Woodstock</t>
  </si>
  <si>
    <t>Worcester</t>
  </si>
  <si>
    <t>Single</t>
  </si>
  <si>
    <t>Withheld</t>
  </si>
  <si>
    <t>Adjusted</t>
  </si>
  <si>
    <t>No Tax</t>
  </si>
  <si>
    <t>Exempt</t>
  </si>
  <si>
    <t>Net Vermont Tax</t>
  </si>
  <si>
    <t>Vermont</t>
  </si>
  <si>
    <t>Average AGI per Exemption</t>
  </si>
  <si>
    <t>Town Name</t>
  </si>
  <si>
    <t>Adjusted Vermont Tax</t>
  </si>
  <si>
    <t>Vermont Taxable Income</t>
  </si>
  <si>
    <t>Alburgh</t>
  </si>
  <si>
    <t>Married Joint</t>
  </si>
  <si>
    <t>Married Separate</t>
  </si>
  <si>
    <t>Head of Household</t>
  </si>
  <si>
    <t>Granby</t>
  </si>
  <si>
    <t>Searsburg</t>
  </si>
  <si>
    <t>Married Joint, Single, Married Separate, Head of Household: The filing status of the return. (Filing status of Qualifying Widow(er) is included with Married Joint.)</t>
  </si>
  <si>
    <t>Estimated</t>
  </si>
  <si>
    <t>Shaftsbury ID</t>
  </si>
  <si>
    <t>Averill</t>
  </si>
  <si>
    <t>Buels Gore</t>
  </si>
  <si>
    <t>Enosburgh</t>
  </si>
  <si>
    <t>Essex Jct.</t>
  </si>
  <si>
    <t>Mount Holly</t>
  </si>
  <si>
    <t>Mount Tabor</t>
  </si>
  <si>
    <t>North Bennington</t>
  </si>
  <si>
    <t>Orleans ID</t>
  </si>
  <si>
    <t>Underhill</t>
  </si>
  <si>
    <t>Warren Gore</t>
  </si>
  <si>
    <t>Adjusted Gross Income (AGI)</t>
  </si>
  <si>
    <t>Vermont AGI</t>
  </si>
  <si>
    <t>Returns:  The number of returns filed from residents of the town</t>
  </si>
  <si>
    <t>Withheld:  The number of filers reporting Vermont income taxes already paid through withholding</t>
  </si>
  <si>
    <t>Adjusted Tax: The number of filers reducing their Vermont tax by using the adjustment schedule to exclude income not subject to Vermont tax</t>
  </si>
  <si>
    <t>Adjusted Gross Income (AGI): Federal Adjusted Gross Income</t>
  </si>
  <si>
    <t>Vermont AGI: Constructed for this report, this is AGI multiplied by Vermont apportionment percentage</t>
  </si>
  <si>
    <t>Vermont Taxable Income: AGI after modifications, personal exemptions (dollar amounts), and standard deduction</t>
  </si>
  <si>
    <t>Vermont Tax: Tax due from the rate schedules less 5% credit for any charitable contributions, up to $20,000</t>
  </si>
  <si>
    <t xml:space="preserve">Adjusted Vermont Tax: Tax due after adjusting for share of income apportionable to Vermont </t>
  </si>
  <si>
    <t>Net Vermont Tax: Tax due after credits and EITC. The Low Income Child and Dependent Care credit further reduces liability for a small number of filers</t>
  </si>
  <si>
    <t>Average AGI per Exemption: AGI divided by the number of exemptions</t>
  </si>
  <si>
    <t>Estimated:  The number of filers reporting Vermont income taxes already paid through estimated tax payments or extension payments</t>
  </si>
  <si>
    <t>Suppressed</t>
  </si>
  <si>
    <t>Exempt:  The number of exemptions claimed on returns from the town</t>
  </si>
  <si>
    <t>*</t>
  </si>
  <si>
    <t xml:space="preserve">towns with fewer than 10 filers are aggregated into the line "suppressed" </t>
  </si>
  <si>
    <t>*indicates fewer than 10 filers and data may not be disclosed</t>
  </si>
  <si>
    <t>Averys Gore</t>
  </si>
  <si>
    <t>Ferdinand</t>
  </si>
  <si>
    <t>NonRef Credits</t>
  </si>
  <si>
    <t>Ref Credits</t>
  </si>
  <si>
    <t>NonRef Credits: The count of filers in the income bracketclaiming a credit for taxes paid to another state or Vermont non-refundable tax credits</t>
  </si>
  <si>
    <t>Ref Credits: The count of filers in the income bracket receiving one of the refundable tax credits (Earned Income Tax Credit, Child Tax Credit, or Child and Dependent Care Credit)</t>
  </si>
  <si>
    <t>No Tax: The count of filers in the income bracket who had no income tax liability after reducing their Adjusted Tax by nonrefundable credits, credits from other states, and refundable credits</t>
  </si>
  <si>
    <t xml:space="preserve">NonRef Credits: Total amount of Nonrefundable Vermont credits and credits for taxes paid to other states </t>
  </si>
  <si>
    <t>Ref Credits: The total amount of Earned Income Tax Credit, Child Tax Credit, and Child and Dependent Care Credit distributed</t>
  </si>
  <si>
    <t>2022 Vermont Personal Income Tax Returns - Counts by Town</t>
  </si>
  <si>
    <t>2022 Vermont Personal Income Tax Returns - Dollars by Town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</si>
</sst>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#,##0.0"/>
    <numFmt numFmtId="170" formatCode="#,##0.000"/>
    <numFmt numFmtId="171" formatCode="###0"/>
    <numFmt numFmtId="172" formatCode="###0.00"/>
    <numFmt numFmtId="173" formatCode="###0.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1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0" xfId="42" applyNumberFormat="1" applyFont="1" applyAlignment="1">
      <alignment horizontal="right"/>
    </xf>
    <xf numFmtId="165" fontId="2" fillId="0" borderId="10" xfId="42" applyNumberFormat="1" applyFont="1" applyBorder="1" applyAlignment="1">
      <alignment horizontal="center" wrapText="1"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5" fillId="0" borderId="0" xfId="42" applyNumberFormat="1" applyFont="1" applyAlignment="1">
      <alignment/>
    </xf>
    <xf numFmtId="165" fontId="5" fillId="0" borderId="0" xfId="42" applyNumberFormat="1" applyFont="1" applyAlignment="1">
      <alignment horizontal="right"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11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42" applyNumberFormat="1" applyFont="1" applyAlignment="1">
      <alignment horizontal="right"/>
    </xf>
    <xf numFmtId="165" fontId="6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165" fontId="3" fillId="0" borderId="13" xfId="42" applyNumberFormat="1" applyFont="1" applyBorder="1" applyAlignment="1">
      <alignment horizontal="centerContinuous"/>
    </xf>
    <xf numFmtId="165" fontId="3" fillId="0" borderId="14" xfId="42" applyNumberFormat="1" applyFont="1" applyBorder="1" applyAlignment="1">
      <alignment horizontal="centerContinuous"/>
    </xf>
    <xf numFmtId="165" fontId="3" fillId="0" borderId="15" xfId="42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2" xfId="59"/>
    <cellStyle name="Normal 3" xfId="60"/>
    <cellStyle name="Normal 4" xfId="61"/>
    <cellStyle name="Normal 4 2" xfId="62"/>
    <cellStyle name="Normal 5" xfId="63"/>
    <cellStyle name="Normal 6" xfId="64"/>
    <cellStyle name="Normal 6 2" xfId="65"/>
    <cellStyle name="Normal 7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7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A260" sqref="A4:A260"/>
    </sheetView>
  </sheetViews>
  <sheetFormatPr defaultColWidth="9.00390625" defaultRowHeight="12.75"/>
  <cols>
    <col min="1" max="1" width="16.125" style="1" customWidth="1"/>
    <col min="2" max="2" width="8.75390625" style="3" customWidth="1"/>
    <col min="3" max="3" width="10.625" style="3" bestFit="1" customWidth="1"/>
    <col min="4" max="4" width="9.625" style="3" bestFit="1" customWidth="1"/>
    <col min="5" max="5" width="11.875" style="3" bestFit="1" customWidth="1"/>
    <col min="6" max="6" width="10.75390625" style="3" customWidth="1"/>
    <col min="7" max="7" width="10.50390625" style="3" customWidth="1"/>
    <col min="8" max="8" width="9.375" style="3" customWidth="1"/>
    <col min="9" max="9" width="9.50390625" style="3" customWidth="1"/>
    <col min="10" max="10" width="10.75390625" style="3" customWidth="1"/>
    <col min="11" max="11" width="9.625" style="3" customWidth="1"/>
    <col min="12" max="12" width="8.00390625" style="3" customWidth="1"/>
    <col min="13" max="13" width="7.75390625" style="3" customWidth="1"/>
    <col min="14" max="16384" width="9.00390625" style="1" customWidth="1"/>
  </cols>
  <sheetData>
    <row r="1" spans="1:13" ht="17.25">
      <c r="A1" s="18" t="s">
        <v>298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2" ht="12">
      <c r="A2" s="2"/>
      <c r="B2" s="9"/>
    </row>
    <row r="3" spans="1:13" ht="51.75" customHeight="1" thickBot="1">
      <c r="A3" s="4" t="s">
        <v>249</v>
      </c>
      <c r="B3" s="4" t="s">
        <v>0</v>
      </c>
      <c r="C3" s="4" t="s">
        <v>245</v>
      </c>
      <c r="D3" s="4" t="s">
        <v>253</v>
      </c>
      <c r="E3" s="4" t="s">
        <v>241</v>
      </c>
      <c r="F3" s="4" t="s">
        <v>254</v>
      </c>
      <c r="G3" s="4" t="s">
        <v>255</v>
      </c>
      <c r="H3" s="21" t="s">
        <v>291</v>
      </c>
      <c r="I3" s="4" t="s">
        <v>242</v>
      </c>
      <c r="J3" s="4" t="s">
        <v>259</v>
      </c>
      <c r="K3" s="4" t="s">
        <v>243</v>
      </c>
      <c r="L3" s="21" t="s">
        <v>292</v>
      </c>
      <c r="M3" s="4" t="s">
        <v>244</v>
      </c>
    </row>
    <row r="4" spans="1:13" ht="12">
      <c r="A4" s="5" t="s">
        <v>1</v>
      </c>
      <c r="B4" s="15">
        <v>2750</v>
      </c>
      <c r="C4" s="15">
        <v>4353</v>
      </c>
      <c r="D4" s="15">
        <v>772</v>
      </c>
      <c r="E4" s="15">
        <v>1683</v>
      </c>
      <c r="F4" s="15">
        <v>60</v>
      </c>
      <c r="G4" s="15">
        <v>235</v>
      </c>
      <c r="H4" s="15">
        <v>172</v>
      </c>
      <c r="I4" s="15">
        <v>2423</v>
      </c>
      <c r="J4" s="15">
        <v>188</v>
      </c>
      <c r="K4" s="15">
        <v>193</v>
      </c>
      <c r="L4" s="15">
        <v>471</v>
      </c>
      <c r="M4" s="15">
        <v>668</v>
      </c>
    </row>
    <row r="5" spans="1:13" ht="12">
      <c r="A5" s="6" t="s">
        <v>10</v>
      </c>
      <c r="B5" s="15">
        <v>481</v>
      </c>
      <c r="C5" s="15">
        <v>857</v>
      </c>
      <c r="D5" s="15">
        <v>183</v>
      </c>
      <c r="E5" s="15">
        <v>236</v>
      </c>
      <c r="F5" s="15">
        <v>14</v>
      </c>
      <c r="G5" s="15">
        <v>48</v>
      </c>
      <c r="H5" s="15">
        <v>13</v>
      </c>
      <c r="I5" s="15">
        <v>370</v>
      </c>
      <c r="J5" s="15">
        <v>42</v>
      </c>
      <c r="K5" s="15">
        <v>18</v>
      </c>
      <c r="L5" s="15">
        <v>102</v>
      </c>
      <c r="M5" s="15">
        <v>166</v>
      </c>
    </row>
    <row r="6" spans="1:13" ht="12">
      <c r="A6" s="6" t="s">
        <v>252</v>
      </c>
      <c r="B6" s="15">
        <v>1042</v>
      </c>
      <c r="C6" s="15">
        <v>1826</v>
      </c>
      <c r="D6" s="15">
        <v>406</v>
      </c>
      <c r="E6" s="15">
        <v>484</v>
      </c>
      <c r="F6" s="15">
        <v>28</v>
      </c>
      <c r="G6" s="15">
        <v>124</v>
      </c>
      <c r="H6" s="15">
        <v>92</v>
      </c>
      <c r="I6" s="15">
        <v>865</v>
      </c>
      <c r="J6" s="15">
        <v>79</v>
      </c>
      <c r="K6" s="15">
        <v>18</v>
      </c>
      <c r="L6" s="15">
        <v>192</v>
      </c>
      <c r="M6" s="15">
        <v>280</v>
      </c>
    </row>
    <row r="7" spans="1:13" ht="12">
      <c r="A7" s="6" t="s">
        <v>11</v>
      </c>
      <c r="B7" s="15">
        <f>SUM(D7:G7)</f>
        <v>257</v>
      </c>
      <c r="C7" s="15">
        <v>460</v>
      </c>
      <c r="D7" s="15">
        <v>129</v>
      </c>
      <c r="E7" s="15">
        <v>115</v>
      </c>
      <c r="F7" s="15" t="s">
        <v>286</v>
      </c>
      <c r="G7" s="15">
        <v>13</v>
      </c>
      <c r="H7" s="15">
        <v>18</v>
      </c>
      <c r="I7" s="15">
        <v>194</v>
      </c>
      <c r="J7" s="15">
        <v>50</v>
      </c>
      <c r="K7" s="15">
        <v>10</v>
      </c>
      <c r="L7" s="15">
        <v>33</v>
      </c>
      <c r="M7" s="15">
        <v>66</v>
      </c>
    </row>
    <row r="8" spans="1:13" ht="12">
      <c r="A8" s="6" t="s">
        <v>12</v>
      </c>
      <c r="B8" s="15">
        <v>1364</v>
      </c>
      <c r="C8" s="15">
        <v>2392</v>
      </c>
      <c r="D8" s="15">
        <v>513</v>
      </c>
      <c r="E8" s="15">
        <v>698</v>
      </c>
      <c r="F8" s="15">
        <v>32</v>
      </c>
      <c r="G8" s="15">
        <v>121</v>
      </c>
      <c r="H8" s="15">
        <v>123</v>
      </c>
      <c r="I8" s="15">
        <v>1070</v>
      </c>
      <c r="J8" s="15">
        <v>155</v>
      </c>
      <c r="K8" s="15">
        <v>50</v>
      </c>
      <c r="L8" s="15">
        <v>195</v>
      </c>
      <c r="M8" s="15">
        <v>381</v>
      </c>
    </row>
    <row r="9" spans="1:13" ht="12">
      <c r="A9" s="6" t="s">
        <v>13</v>
      </c>
      <c r="B9" s="15">
        <f>SUM(D9:G9)</f>
        <v>195</v>
      </c>
      <c r="C9" s="15">
        <v>333</v>
      </c>
      <c r="D9" s="15">
        <v>71</v>
      </c>
      <c r="E9" s="15">
        <v>102</v>
      </c>
      <c r="F9" s="15" t="s">
        <v>286</v>
      </c>
      <c r="G9" s="15">
        <v>22</v>
      </c>
      <c r="H9" s="15">
        <v>15</v>
      </c>
      <c r="I9" s="15">
        <v>151</v>
      </c>
      <c r="J9" s="15">
        <v>19</v>
      </c>
      <c r="K9" s="15" t="s">
        <v>286</v>
      </c>
      <c r="L9" s="15">
        <v>32</v>
      </c>
      <c r="M9" s="15">
        <v>59</v>
      </c>
    </row>
    <row r="10" spans="1:13" ht="12">
      <c r="A10" s="6" t="s">
        <v>261</v>
      </c>
      <c r="B10" s="15">
        <v>23</v>
      </c>
      <c r="C10" s="15">
        <v>39</v>
      </c>
      <c r="D10" s="15">
        <v>11</v>
      </c>
      <c r="E10" s="15" t="s">
        <v>286</v>
      </c>
      <c r="F10" s="15" t="s">
        <v>286</v>
      </c>
      <c r="G10" s="15" t="s">
        <v>286</v>
      </c>
      <c r="H10" s="15" t="s">
        <v>286</v>
      </c>
      <c r="I10" s="15">
        <v>16</v>
      </c>
      <c r="J10" s="15" t="s">
        <v>286</v>
      </c>
      <c r="K10" s="15" t="s">
        <v>286</v>
      </c>
      <c r="L10" s="15" t="s">
        <v>286</v>
      </c>
      <c r="M10" s="15" t="s">
        <v>286</v>
      </c>
    </row>
    <row r="11" spans="1:13" ht="12">
      <c r="A11" s="6" t="s">
        <v>289</v>
      </c>
      <c r="B11" s="15">
        <v>13</v>
      </c>
      <c r="C11" s="15">
        <v>19</v>
      </c>
      <c r="D11" s="15" t="s">
        <v>286</v>
      </c>
      <c r="E11" s="15" t="s">
        <v>286</v>
      </c>
      <c r="F11" s="15" t="s">
        <v>286</v>
      </c>
      <c r="G11" s="15" t="s">
        <v>286</v>
      </c>
      <c r="H11" s="15" t="s">
        <v>286</v>
      </c>
      <c r="I11" s="15">
        <v>11</v>
      </c>
      <c r="J11" s="15" t="s">
        <v>286</v>
      </c>
      <c r="K11" s="15" t="s">
        <v>286</v>
      </c>
      <c r="L11" s="15" t="s">
        <v>286</v>
      </c>
      <c r="M11" s="15" t="s">
        <v>286</v>
      </c>
    </row>
    <row r="12" spans="1:13" ht="12">
      <c r="A12" s="6" t="s">
        <v>14</v>
      </c>
      <c r="B12" s="15">
        <v>683</v>
      </c>
      <c r="C12" s="15">
        <v>1239</v>
      </c>
      <c r="D12" s="15">
        <v>283</v>
      </c>
      <c r="E12" s="15">
        <v>323</v>
      </c>
      <c r="F12" s="15">
        <v>22</v>
      </c>
      <c r="G12" s="15">
        <v>55</v>
      </c>
      <c r="H12" s="15">
        <v>28</v>
      </c>
      <c r="I12" s="15">
        <v>603</v>
      </c>
      <c r="J12" s="15">
        <v>35</v>
      </c>
      <c r="K12" s="15">
        <v>21</v>
      </c>
      <c r="L12" s="15">
        <v>125</v>
      </c>
      <c r="M12" s="15">
        <v>164</v>
      </c>
    </row>
    <row r="13" spans="1:13" ht="12">
      <c r="A13" s="6" t="s">
        <v>15</v>
      </c>
      <c r="B13" s="15">
        <v>127</v>
      </c>
      <c r="C13" s="15">
        <v>218</v>
      </c>
      <c r="D13" s="15">
        <v>56</v>
      </c>
      <c r="E13" s="15">
        <v>57</v>
      </c>
      <c r="F13" s="15" t="s">
        <v>286</v>
      </c>
      <c r="G13" s="15" t="s">
        <v>286</v>
      </c>
      <c r="H13" s="15" t="s">
        <v>286</v>
      </c>
      <c r="I13" s="15">
        <v>106</v>
      </c>
      <c r="J13" s="15" t="s">
        <v>286</v>
      </c>
      <c r="K13" s="15" t="s">
        <v>286</v>
      </c>
      <c r="L13" s="15">
        <v>15</v>
      </c>
      <c r="M13" s="15">
        <v>31</v>
      </c>
    </row>
    <row r="14" spans="1:13" ht="12">
      <c r="A14" s="6" t="s">
        <v>16</v>
      </c>
      <c r="B14" s="15">
        <v>476</v>
      </c>
      <c r="C14" s="15">
        <v>845</v>
      </c>
      <c r="D14" s="15">
        <v>206</v>
      </c>
      <c r="E14" s="15">
        <v>238</v>
      </c>
      <c r="F14" s="15">
        <v>11</v>
      </c>
      <c r="G14" s="15">
        <v>21</v>
      </c>
      <c r="H14" s="15">
        <v>37</v>
      </c>
      <c r="I14" s="15">
        <v>370</v>
      </c>
      <c r="J14" s="15">
        <v>110</v>
      </c>
      <c r="K14" s="15">
        <v>21</v>
      </c>
      <c r="L14" s="15">
        <v>62</v>
      </c>
      <c r="M14" s="15">
        <v>104</v>
      </c>
    </row>
    <row r="15" spans="1:13" ht="12">
      <c r="A15" s="6" t="s">
        <v>17</v>
      </c>
      <c r="B15" s="15">
        <v>807</v>
      </c>
      <c r="C15" s="15">
        <v>1442</v>
      </c>
      <c r="D15" s="15">
        <v>346</v>
      </c>
      <c r="E15" s="15">
        <v>389</v>
      </c>
      <c r="F15" s="15">
        <v>10</v>
      </c>
      <c r="G15" s="15">
        <v>62</v>
      </c>
      <c r="H15" s="15">
        <v>30</v>
      </c>
      <c r="I15" s="15">
        <v>638</v>
      </c>
      <c r="J15" s="15">
        <v>108</v>
      </c>
      <c r="K15" s="15">
        <v>23</v>
      </c>
      <c r="L15" s="15">
        <v>127</v>
      </c>
      <c r="M15" s="15">
        <v>198</v>
      </c>
    </row>
    <row r="16" spans="1:13" ht="12">
      <c r="A16" s="6" t="s">
        <v>18</v>
      </c>
      <c r="B16" s="15">
        <v>4387</v>
      </c>
      <c r="C16" s="15">
        <v>6917</v>
      </c>
      <c r="D16" s="15">
        <v>1110</v>
      </c>
      <c r="E16" s="15">
        <v>2643</v>
      </c>
      <c r="F16" s="15">
        <v>110</v>
      </c>
      <c r="G16" s="15">
        <v>524</v>
      </c>
      <c r="H16" s="15">
        <v>92</v>
      </c>
      <c r="I16" s="15">
        <v>3900</v>
      </c>
      <c r="J16" s="15">
        <v>222</v>
      </c>
      <c r="K16" s="15">
        <v>143</v>
      </c>
      <c r="L16" s="15">
        <v>799</v>
      </c>
      <c r="M16" s="15">
        <v>1094</v>
      </c>
    </row>
    <row r="17" spans="1:13" ht="12">
      <c r="A17" s="6" t="s">
        <v>19</v>
      </c>
      <c r="B17" s="15">
        <v>4276</v>
      </c>
      <c r="C17" s="15">
        <v>7528</v>
      </c>
      <c r="D17" s="15">
        <v>1755</v>
      </c>
      <c r="E17" s="15">
        <v>2086</v>
      </c>
      <c r="F17" s="15">
        <v>90</v>
      </c>
      <c r="G17" s="15">
        <v>345</v>
      </c>
      <c r="H17" s="15">
        <v>163</v>
      </c>
      <c r="I17" s="15">
        <v>3806</v>
      </c>
      <c r="J17" s="15">
        <v>425</v>
      </c>
      <c r="K17" s="15">
        <v>102</v>
      </c>
      <c r="L17" s="15">
        <v>605</v>
      </c>
      <c r="M17" s="15">
        <v>784</v>
      </c>
    </row>
    <row r="18" spans="1:13" ht="12">
      <c r="A18" s="6" t="s">
        <v>20</v>
      </c>
      <c r="B18" s="15">
        <v>912</v>
      </c>
      <c r="C18" s="15">
        <v>1627</v>
      </c>
      <c r="D18" s="15">
        <v>329</v>
      </c>
      <c r="E18" s="15">
        <v>454</v>
      </c>
      <c r="F18" s="15">
        <v>19</v>
      </c>
      <c r="G18" s="15">
        <v>110</v>
      </c>
      <c r="H18" s="15">
        <v>25</v>
      </c>
      <c r="I18" s="15">
        <v>750</v>
      </c>
      <c r="J18" s="15">
        <v>70</v>
      </c>
      <c r="K18" s="15">
        <v>17</v>
      </c>
      <c r="L18" s="15">
        <v>187</v>
      </c>
      <c r="M18" s="15">
        <v>305</v>
      </c>
    </row>
    <row r="19" spans="1:13" ht="12">
      <c r="A19" s="6" t="s">
        <v>21</v>
      </c>
      <c r="B19" s="15">
        <v>188</v>
      </c>
      <c r="C19" s="15">
        <v>315</v>
      </c>
      <c r="D19" s="15">
        <v>64</v>
      </c>
      <c r="E19" s="15">
        <v>97</v>
      </c>
      <c r="F19" s="15">
        <v>11</v>
      </c>
      <c r="G19" s="15">
        <v>16</v>
      </c>
      <c r="H19" s="15" t="s">
        <v>286</v>
      </c>
      <c r="I19" s="15">
        <v>167</v>
      </c>
      <c r="J19" s="15">
        <v>10</v>
      </c>
      <c r="K19" s="15" t="s">
        <v>286</v>
      </c>
      <c r="L19" s="15">
        <v>33</v>
      </c>
      <c r="M19" s="15">
        <v>45</v>
      </c>
    </row>
    <row r="20" spans="1:13" ht="12">
      <c r="A20" s="6" t="s">
        <v>2</v>
      </c>
      <c r="B20" s="15">
        <v>7382</v>
      </c>
      <c r="C20" s="15">
        <v>12282</v>
      </c>
      <c r="D20" s="15">
        <v>2090</v>
      </c>
      <c r="E20" s="15">
        <v>4106</v>
      </c>
      <c r="F20" s="15">
        <v>192</v>
      </c>
      <c r="G20" s="15">
        <v>994</v>
      </c>
      <c r="H20" s="15">
        <v>880</v>
      </c>
      <c r="I20" s="15">
        <v>5919</v>
      </c>
      <c r="J20" s="15">
        <v>598</v>
      </c>
      <c r="K20" s="15">
        <v>222</v>
      </c>
      <c r="L20" s="15">
        <v>1436</v>
      </c>
      <c r="M20" s="15">
        <v>2390</v>
      </c>
    </row>
    <row r="21" spans="1:13" ht="12">
      <c r="A21" s="6" t="s">
        <v>22</v>
      </c>
      <c r="B21" s="15">
        <v>484</v>
      </c>
      <c r="C21" s="15">
        <v>857</v>
      </c>
      <c r="D21" s="15">
        <v>188</v>
      </c>
      <c r="E21" s="15">
        <v>234</v>
      </c>
      <c r="F21" s="15">
        <v>11</v>
      </c>
      <c r="G21" s="15">
        <v>51</v>
      </c>
      <c r="H21" s="15">
        <v>33</v>
      </c>
      <c r="I21" s="15">
        <v>394</v>
      </c>
      <c r="J21" s="15">
        <v>25</v>
      </c>
      <c r="K21" s="15">
        <v>10</v>
      </c>
      <c r="L21" s="15">
        <v>99</v>
      </c>
      <c r="M21" s="15">
        <v>140</v>
      </c>
    </row>
    <row r="22" spans="1:13" ht="12">
      <c r="A22" s="6" t="s">
        <v>23</v>
      </c>
      <c r="B22" s="15">
        <f>SUM(D22:G22)</f>
        <v>664</v>
      </c>
      <c r="C22" s="15">
        <v>1282</v>
      </c>
      <c r="D22" s="15">
        <v>274</v>
      </c>
      <c r="E22" s="15">
        <v>307</v>
      </c>
      <c r="F22" s="15" t="s">
        <v>286</v>
      </c>
      <c r="G22" s="15">
        <v>83</v>
      </c>
      <c r="H22" s="15">
        <v>26</v>
      </c>
      <c r="I22" s="15">
        <v>578</v>
      </c>
      <c r="J22" s="15">
        <v>48</v>
      </c>
      <c r="K22" s="15">
        <v>11</v>
      </c>
      <c r="L22" s="15">
        <v>145</v>
      </c>
      <c r="M22" s="15">
        <v>177</v>
      </c>
    </row>
    <row r="23" spans="1:13" ht="12">
      <c r="A23" s="6" t="s">
        <v>24</v>
      </c>
      <c r="B23" s="15">
        <v>1334</v>
      </c>
      <c r="C23" s="15">
        <v>2284</v>
      </c>
      <c r="D23" s="15">
        <v>498</v>
      </c>
      <c r="E23" s="15">
        <v>694</v>
      </c>
      <c r="F23" s="15">
        <v>27</v>
      </c>
      <c r="G23" s="15">
        <v>115</v>
      </c>
      <c r="H23" s="15">
        <v>59</v>
      </c>
      <c r="I23" s="15">
        <v>1145</v>
      </c>
      <c r="J23" s="15">
        <v>155</v>
      </c>
      <c r="K23" s="15">
        <v>33</v>
      </c>
      <c r="L23" s="15">
        <v>194</v>
      </c>
      <c r="M23" s="15">
        <v>290</v>
      </c>
    </row>
    <row r="24" spans="1:13" ht="12">
      <c r="A24" s="6" t="s">
        <v>25</v>
      </c>
      <c r="B24" s="15">
        <v>1021</v>
      </c>
      <c r="C24" s="15">
        <v>1776</v>
      </c>
      <c r="D24" s="15">
        <v>392</v>
      </c>
      <c r="E24" s="15">
        <v>512</v>
      </c>
      <c r="F24" s="15">
        <v>26</v>
      </c>
      <c r="G24" s="15">
        <v>91</v>
      </c>
      <c r="H24" s="15">
        <v>44</v>
      </c>
      <c r="I24" s="15">
        <v>852</v>
      </c>
      <c r="J24" s="15">
        <v>91</v>
      </c>
      <c r="K24" s="15">
        <v>35</v>
      </c>
      <c r="L24" s="15">
        <v>157</v>
      </c>
      <c r="M24" s="15">
        <v>248</v>
      </c>
    </row>
    <row r="25" spans="1:13" ht="12">
      <c r="A25" s="6" t="s">
        <v>26</v>
      </c>
      <c r="B25" s="15">
        <v>107</v>
      </c>
      <c r="C25" s="15">
        <v>182</v>
      </c>
      <c r="D25" s="15">
        <v>43</v>
      </c>
      <c r="E25" s="15">
        <v>52</v>
      </c>
      <c r="F25" s="15" t="s">
        <v>286</v>
      </c>
      <c r="G25" s="15" t="s">
        <v>286</v>
      </c>
      <c r="H25" s="15" t="s">
        <v>286</v>
      </c>
      <c r="I25" s="15">
        <v>81</v>
      </c>
      <c r="J25" s="15" t="s">
        <v>286</v>
      </c>
      <c r="K25" s="15" t="s">
        <v>286</v>
      </c>
      <c r="L25" s="15">
        <v>22</v>
      </c>
      <c r="M25" s="15">
        <v>40</v>
      </c>
    </row>
    <row r="26" spans="1:13" ht="12">
      <c r="A26" s="6" t="s">
        <v>27</v>
      </c>
      <c r="B26" s="15">
        <v>562</v>
      </c>
      <c r="C26" s="15">
        <v>979</v>
      </c>
      <c r="D26" s="15">
        <v>217</v>
      </c>
      <c r="E26" s="15">
        <v>293</v>
      </c>
      <c r="F26" s="15">
        <v>15</v>
      </c>
      <c r="G26" s="15">
        <v>37</v>
      </c>
      <c r="H26" s="15">
        <v>37</v>
      </c>
      <c r="I26" s="15">
        <v>516</v>
      </c>
      <c r="J26" s="15">
        <v>64</v>
      </c>
      <c r="K26" s="15" t="s">
        <v>286</v>
      </c>
      <c r="L26" s="15">
        <v>78</v>
      </c>
      <c r="M26" s="15">
        <v>85</v>
      </c>
    </row>
    <row r="27" spans="1:13" ht="12">
      <c r="A27" s="6" t="s">
        <v>28</v>
      </c>
      <c r="B27" s="15">
        <v>1407</v>
      </c>
      <c r="C27" s="15">
        <v>2409</v>
      </c>
      <c r="D27" s="15">
        <v>499</v>
      </c>
      <c r="E27" s="15">
        <v>733</v>
      </c>
      <c r="F27" s="15">
        <v>30</v>
      </c>
      <c r="G27" s="15">
        <v>145</v>
      </c>
      <c r="H27" s="15">
        <v>27</v>
      </c>
      <c r="I27" s="15">
        <v>1142</v>
      </c>
      <c r="J27" s="15">
        <v>129</v>
      </c>
      <c r="K27" s="15">
        <v>44</v>
      </c>
      <c r="L27" s="15">
        <v>238</v>
      </c>
      <c r="M27" s="15">
        <v>383</v>
      </c>
    </row>
    <row r="28" spans="1:13" ht="12">
      <c r="A28" s="6" t="s">
        <v>29</v>
      </c>
      <c r="B28" s="15">
        <f>SUM(D28:G28)</f>
        <v>581</v>
      </c>
      <c r="C28" s="15">
        <v>978</v>
      </c>
      <c r="D28" s="15">
        <v>235</v>
      </c>
      <c r="E28" s="15">
        <v>297</v>
      </c>
      <c r="F28" s="15" t="s">
        <v>286</v>
      </c>
      <c r="G28" s="15">
        <v>49</v>
      </c>
      <c r="H28" s="15">
        <v>19</v>
      </c>
      <c r="I28" s="15">
        <v>486</v>
      </c>
      <c r="J28" s="15">
        <v>62</v>
      </c>
      <c r="K28" s="15" t="s">
        <v>286</v>
      </c>
      <c r="L28" s="15">
        <v>77</v>
      </c>
      <c r="M28" s="15">
        <v>135</v>
      </c>
    </row>
    <row r="29" spans="1:13" ht="12">
      <c r="A29" s="6" t="s">
        <v>30</v>
      </c>
      <c r="B29" s="15">
        <v>2180</v>
      </c>
      <c r="C29" s="15">
        <v>3750</v>
      </c>
      <c r="D29" s="15">
        <v>763</v>
      </c>
      <c r="E29" s="15">
        <v>1141</v>
      </c>
      <c r="F29" s="15">
        <v>49</v>
      </c>
      <c r="G29" s="15">
        <v>227</v>
      </c>
      <c r="H29" s="15">
        <v>80</v>
      </c>
      <c r="I29" s="15">
        <v>1850</v>
      </c>
      <c r="J29" s="15">
        <v>169</v>
      </c>
      <c r="K29" s="15">
        <v>47</v>
      </c>
      <c r="L29" s="15">
        <v>382</v>
      </c>
      <c r="M29" s="15">
        <v>582</v>
      </c>
    </row>
    <row r="30" spans="1:13" ht="12">
      <c r="A30" s="6" t="s">
        <v>31</v>
      </c>
      <c r="B30" s="15">
        <v>5576</v>
      </c>
      <c r="C30" s="15">
        <v>8836</v>
      </c>
      <c r="D30" s="15">
        <v>1554</v>
      </c>
      <c r="E30" s="15">
        <v>3313</v>
      </c>
      <c r="F30" s="15">
        <v>131</v>
      </c>
      <c r="G30" s="15">
        <v>578</v>
      </c>
      <c r="H30" s="15">
        <v>557</v>
      </c>
      <c r="I30" s="15">
        <v>4477</v>
      </c>
      <c r="J30" s="15">
        <v>701</v>
      </c>
      <c r="K30" s="15">
        <v>225</v>
      </c>
      <c r="L30" s="15">
        <v>951</v>
      </c>
      <c r="M30" s="15">
        <v>1534</v>
      </c>
    </row>
    <row r="31" spans="1:13" ht="12">
      <c r="A31" s="6" t="s">
        <v>32</v>
      </c>
      <c r="B31" s="15">
        <f>SUM(D31:G31)</f>
        <v>425</v>
      </c>
      <c r="C31" s="15">
        <v>734</v>
      </c>
      <c r="D31" s="15">
        <v>178</v>
      </c>
      <c r="E31" s="15">
        <v>217</v>
      </c>
      <c r="F31" s="15" t="s">
        <v>286</v>
      </c>
      <c r="G31" s="15">
        <v>30</v>
      </c>
      <c r="H31" s="15">
        <v>20</v>
      </c>
      <c r="I31" s="15">
        <v>342</v>
      </c>
      <c r="J31" s="15">
        <v>67</v>
      </c>
      <c r="K31" s="15">
        <v>15</v>
      </c>
      <c r="L31" s="15">
        <v>69</v>
      </c>
      <c r="M31" s="15">
        <v>99</v>
      </c>
    </row>
    <row r="32" spans="1:13" ht="12">
      <c r="A32" s="6" t="s">
        <v>33</v>
      </c>
      <c r="B32" s="15">
        <v>607</v>
      </c>
      <c r="C32" s="15">
        <v>1051</v>
      </c>
      <c r="D32" s="15">
        <v>262</v>
      </c>
      <c r="E32" s="15">
        <v>295</v>
      </c>
      <c r="F32" s="15">
        <v>15</v>
      </c>
      <c r="G32" s="15">
        <v>35</v>
      </c>
      <c r="H32" s="15">
        <v>32</v>
      </c>
      <c r="I32" s="15">
        <v>508</v>
      </c>
      <c r="J32" s="15">
        <v>87</v>
      </c>
      <c r="K32" s="15" t="s">
        <v>286</v>
      </c>
      <c r="L32" s="15">
        <v>92</v>
      </c>
      <c r="M32" s="15">
        <v>141</v>
      </c>
    </row>
    <row r="33" spans="1:13" ht="12">
      <c r="A33" s="6" t="s">
        <v>34</v>
      </c>
      <c r="B33" s="15">
        <v>526</v>
      </c>
      <c r="C33" s="15">
        <v>913</v>
      </c>
      <c r="D33" s="15">
        <v>181</v>
      </c>
      <c r="E33" s="15">
        <v>277</v>
      </c>
      <c r="F33" s="15">
        <v>12</v>
      </c>
      <c r="G33" s="15">
        <v>56</v>
      </c>
      <c r="H33" s="15">
        <v>18</v>
      </c>
      <c r="I33" s="15">
        <v>410</v>
      </c>
      <c r="J33" s="15">
        <v>35</v>
      </c>
      <c r="K33" s="15">
        <v>11</v>
      </c>
      <c r="L33" s="15">
        <v>106</v>
      </c>
      <c r="M33" s="15">
        <v>184</v>
      </c>
    </row>
    <row r="34" spans="1:13" ht="12">
      <c r="A34" s="6" t="s">
        <v>35</v>
      </c>
      <c r="B34" s="15">
        <v>2019</v>
      </c>
      <c r="C34" s="15">
        <v>3422</v>
      </c>
      <c r="D34" s="15">
        <v>723</v>
      </c>
      <c r="E34" s="15">
        <v>1075</v>
      </c>
      <c r="F34" s="15">
        <v>40</v>
      </c>
      <c r="G34" s="15">
        <v>181</v>
      </c>
      <c r="H34" s="15">
        <v>108</v>
      </c>
      <c r="I34" s="15">
        <v>1728</v>
      </c>
      <c r="J34" s="15">
        <v>239</v>
      </c>
      <c r="K34" s="15">
        <v>43</v>
      </c>
      <c r="L34" s="15">
        <v>323</v>
      </c>
      <c r="M34" s="15">
        <v>407</v>
      </c>
    </row>
    <row r="35" spans="1:13" ht="12">
      <c r="A35" s="6" t="s">
        <v>36</v>
      </c>
      <c r="B35" s="15">
        <v>616</v>
      </c>
      <c r="C35" s="15">
        <v>1086</v>
      </c>
      <c r="D35" s="15">
        <v>285</v>
      </c>
      <c r="E35" s="15">
        <v>280</v>
      </c>
      <c r="F35" s="15">
        <v>14</v>
      </c>
      <c r="G35" s="15">
        <v>37</v>
      </c>
      <c r="H35" s="15">
        <v>28</v>
      </c>
      <c r="I35" s="15">
        <v>511</v>
      </c>
      <c r="J35" s="15">
        <v>68</v>
      </c>
      <c r="K35" s="15">
        <v>19</v>
      </c>
      <c r="L35" s="15">
        <v>78</v>
      </c>
      <c r="M35" s="15">
        <v>129</v>
      </c>
    </row>
    <row r="36" spans="1:13" ht="12">
      <c r="A36" s="6" t="s">
        <v>37</v>
      </c>
      <c r="B36" s="15">
        <f>SUM(D36:G36)</f>
        <v>264</v>
      </c>
      <c r="C36" s="15">
        <v>469</v>
      </c>
      <c r="D36" s="15">
        <v>110</v>
      </c>
      <c r="E36" s="15">
        <v>133</v>
      </c>
      <c r="F36" s="15" t="s">
        <v>286</v>
      </c>
      <c r="G36" s="15">
        <v>21</v>
      </c>
      <c r="H36" s="15">
        <v>21</v>
      </c>
      <c r="I36" s="15">
        <v>213</v>
      </c>
      <c r="J36" s="15">
        <v>44</v>
      </c>
      <c r="K36" s="15" t="s">
        <v>286</v>
      </c>
      <c r="L36" s="15">
        <v>38</v>
      </c>
      <c r="M36" s="15">
        <v>44</v>
      </c>
    </row>
    <row r="37" spans="1:13" ht="12">
      <c r="A37" s="6" t="s">
        <v>38</v>
      </c>
      <c r="B37" s="15">
        <f>SUM(D37:G37)</f>
        <v>482</v>
      </c>
      <c r="C37" s="15">
        <v>942</v>
      </c>
      <c r="D37" s="15">
        <v>213</v>
      </c>
      <c r="E37" s="15">
        <v>228</v>
      </c>
      <c r="F37" s="15" t="s">
        <v>286</v>
      </c>
      <c r="G37" s="15">
        <v>41</v>
      </c>
      <c r="H37" s="15">
        <v>16</v>
      </c>
      <c r="I37" s="15">
        <v>388</v>
      </c>
      <c r="J37" s="15">
        <v>35</v>
      </c>
      <c r="K37" s="15" t="s">
        <v>286</v>
      </c>
      <c r="L37" s="15">
        <v>98</v>
      </c>
      <c r="M37" s="15">
        <v>161</v>
      </c>
    </row>
    <row r="38" spans="1:13" ht="12">
      <c r="A38" s="6" t="s">
        <v>39</v>
      </c>
      <c r="B38" s="15">
        <f>SUM(D38:G38)</f>
        <v>43</v>
      </c>
      <c r="C38" s="15">
        <v>81</v>
      </c>
      <c r="D38" s="15">
        <v>23</v>
      </c>
      <c r="E38" s="15">
        <v>20</v>
      </c>
      <c r="F38" s="15" t="s">
        <v>286</v>
      </c>
      <c r="G38" s="15" t="s">
        <v>286</v>
      </c>
      <c r="H38" s="15" t="s">
        <v>286</v>
      </c>
      <c r="I38" s="15">
        <v>39</v>
      </c>
      <c r="J38" s="15" t="s">
        <v>286</v>
      </c>
      <c r="K38" s="15" t="s">
        <v>286</v>
      </c>
      <c r="L38" s="15" t="s">
        <v>286</v>
      </c>
      <c r="M38" s="15">
        <v>11</v>
      </c>
    </row>
    <row r="39" spans="1:13" ht="12">
      <c r="A39" s="6" t="s">
        <v>262</v>
      </c>
      <c r="B39" s="15">
        <v>19</v>
      </c>
      <c r="C39" s="15">
        <v>33</v>
      </c>
      <c r="D39" s="15" t="s">
        <v>286</v>
      </c>
      <c r="E39" s="15">
        <v>10</v>
      </c>
      <c r="F39" s="15" t="s">
        <v>286</v>
      </c>
      <c r="G39" s="15" t="s">
        <v>286</v>
      </c>
      <c r="H39" s="15" t="s">
        <v>286</v>
      </c>
      <c r="I39" s="15">
        <v>16</v>
      </c>
      <c r="J39" s="15" t="s">
        <v>286</v>
      </c>
      <c r="K39" s="15" t="s">
        <v>286</v>
      </c>
      <c r="L39" s="15" t="s">
        <v>286</v>
      </c>
      <c r="M39" s="15" t="s">
        <v>286</v>
      </c>
    </row>
    <row r="40" spans="1:13" ht="12">
      <c r="A40" s="6" t="s">
        <v>40</v>
      </c>
      <c r="B40" s="15">
        <v>864</v>
      </c>
      <c r="C40" s="15">
        <v>1549</v>
      </c>
      <c r="D40" s="15">
        <v>351</v>
      </c>
      <c r="E40" s="15">
        <v>415</v>
      </c>
      <c r="F40" s="15">
        <v>16</v>
      </c>
      <c r="G40" s="15">
        <v>82</v>
      </c>
      <c r="H40" s="15">
        <v>45</v>
      </c>
      <c r="I40" s="15">
        <v>716</v>
      </c>
      <c r="J40" s="15">
        <v>88</v>
      </c>
      <c r="K40" s="15">
        <v>33</v>
      </c>
      <c r="L40" s="15">
        <v>142</v>
      </c>
      <c r="M40" s="15">
        <v>236</v>
      </c>
    </row>
    <row r="41" spans="1:13" ht="12">
      <c r="A41" s="6" t="s">
        <v>41</v>
      </c>
      <c r="B41" s="15">
        <v>19199</v>
      </c>
      <c r="C41" s="15">
        <v>27745</v>
      </c>
      <c r="D41" s="15">
        <v>4430</v>
      </c>
      <c r="E41" s="15">
        <v>13317</v>
      </c>
      <c r="F41" s="15">
        <v>341</v>
      </c>
      <c r="G41" s="15">
        <v>1111</v>
      </c>
      <c r="H41" s="15">
        <v>1220</v>
      </c>
      <c r="I41" s="15">
        <v>16857</v>
      </c>
      <c r="J41" s="15">
        <v>2032</v>
      </c>
      <c r="K41" s="15">
        <v>1105</v>
      </c>
      <c r="L41" s="15">
        <v>2522</v>
      </c>
      <c r="M41" s="15">
        <v>3583</v>
      </c>
    </row>
    <row r="42" spans="1:13" ht="12">
      <c r="A42" s="6" t="s">
        <v>42</v>
      </c>
      <c r="B42" s="15">
        <v>692</v>
      </c>
      <c r="C42" s="15">
        <v>1301</v>
      </c>
      <c r="D42" s="15">
        <v>280</v>
      </c>
      <c r="E42" s="15">
        <v>326</v>
      </c>
      <c r="F42" s="15">
        <v>19</v>
      </c>
      <c r="G42" s="15">
        <v>67</v>
      </c>
      <c r="H42" s="15">
        <v>23</v>
      </c>
      <c r="I42" s="15">
        <v>529</v>
      </c>
      <c r="J42" s="15">
        <v>62</v>
      </c>
      <c r="K42" s="15">
        <v>15</v>
      </c>
      <c r="L42" s="15">
        <v>136</v>
      </c>
      <c r="M42" s="15">
        <v>211</v>
      </c>
    </row>
    <row r="43" spans="1:13" ht="12">
      <c r="A43" s="6" t="s">
        <v>43</v>
      </c>
      <c r="B43" s="15">
        <v>867</v>
      </c>
      <c r="C43" s="15">
        <v>1487</v>
      </c>
      <c r="D43" s="15">
        <v>353</v>
      </c>
      <c r="E43" s="15">
        <v>435</v>
      </c>
      <c r="F43" s="15">
        <v>13</v>
      </c>
      <c r="G43" s="15">
        <v>66</v>
      </c>
      <c r="H43" s="15">
        <v>60</v>
      </c>
      <c r="I43" s="15">
        <v>675</v>
      </c>
      <c r="J43" s="15">
        <v>134</v>
      </c>
      <c r="K43" s="15">
        <v>11</v>
      </c>
      <c r="L43" s="15">
        <v>94</v>
      </c>
      <c r="M43" s="15">
        <v>203</v>
      </c>
    </row>
    <row r="44" spans="1:13" ht="12">
      <c r="A44" s="6" t="s">
        <v>44</v>
      </c>
      <c r="B44" s="15">
        <v>1988</v>
      </c>
      <c r="C44" s="15">
        <v>3482</v>
      </c>
      <c r="D44" s="15">
        <v>760</v>
      </c>
      <c r="E44" s="15">
        <v>1000</v>
      </c>
      <c r="F44" s="15">
        <v>42</v>
      </c>
      <c r="G44" s="15">
        <v>186</v>
      </c>
      <c r="H44" s="15">
        <v>101</v>
      </c>
      <c r="I44" s="15">
        <v>1746</v>
      </c>
      <c r="J44" s="15">
        <v>204</v>
      </c>
      <c r="K44" s="15">
        <v>62</v>
      </c>
      <c r="L44" s="15">
        <v>346</v>
      </c>
      <c r="M44" s="15">
        <v>362</v>
      </c>
    </row>
    <row r="45" spans="1:13" ht="12">
      <c r="A45" s="6" t="s">
        <v>45</v>
      </c>
      <c r="B45" s="15">
        <v>455</v>
      </c>
      <c r="C45" s="15">
        <v>828</v>
      </c>
      <c r="D45" s="15">
        <v>193</v>
      </c>
      <c r="E45" s="15">
        <v>209</v>
      </c>
      <c r="F45" s="15">
        <v>14</v>
      </c>
      <c r="G45" s="15">
        <v>39</v>
      </c>
      <c r="H45" s="15">
        <v>17</v>
      </c>
      <c r="I45" s="15">
        <v>347</v>
      </c>
      <c r="J45" s="15">
        <v>41</v>
      </c>
      <c r="K45" s="15">
        <v>20</v>
      </c>
      <c r="L45" s="15">
        <v>87</v>
      </c>
      <c r="M45" s="15">
        <v>134</v>
      </c>
    </row>
    <row r="46" spans="1:13" ht="12">
      <c r="A46" s="6" t="s">
        <v>46</v>
      </c>
      <c r="B46" s="15">
        <v>1876</v>
      </c>
      <c r="C46" s="15">
        <v>3074</v>
      </c>
      <c r="D46" s="15">
        <v>717</v>
      </c>
      <c r="E46" s="15">
        <v>977</v>
      </c>
      <c r="F46" s="15">
        <v>53</v>
      </c>
      <c r="G46" s="15">
        <v>129</v>
      </c>
      <c r="H46" s="15">
        <v>125</v>
      </c>
      <c r="I46" s="15">
        <v>1581</v>
      </c>
      <c r="J46" s="15">
        <v>190</v>
      </c>
      <c r="K46" s="15">
        <v>43</v>
      </c>
      <c r="L46" s="15">
        <v>252</v>
      </c>
      <c r="M46" s="15">
        <v>487</v>
      </c>
    </row>
    <row r="47" spans="1:13" ht="12">
      <c r="A47" s="6" t="s">
        <v>47</v>
      </c>
      <c r="B47" s="15">
        <v>651</v>
      </c>
      <c r="C47" s="15">
        <v>1075</v>
      </c>
      <c r="D47" s="15">
        <v>254</v>
      </c>
      <c r="E47" s="15">
        <v>336</v>
      </c>
      <c r="F47" s="15">
        <v>16</v>
      </c>
      <c r="G47" s="15">
        <v>45</v>
      </c>
      <c r="H47" s="15">
        <v>29</v>
      </c>
      <c r="I47" s="15">
        <v>524</v>
      </c>
      <c r="J47" s="15">
        <v>75</v>
      </c>
      <c r="K47" s="15">
        <v>13</v>
      </c>
      <c r="L47" s="15">
        <v>71</v>
      </c>
      <c r="M47" s="15">
        <v>151</v>
      </c>
    </row>
    <row r="48" spans="1:13" ht="12">
      <c r="A48" s="6" t="s">
        <v>48</v>
      </c>
      <c r="B48" s="15">
        <v>526</v>
      </c>
      <c r="C48" s="15">
        <v>902</v>
      </c>
      <c r="D48" s="15">
        <v>207</v>
      </c>
      <c r="E48" s="15">
        <v>247</v>
      </c>
      <c r="F48" s="15">
        <v>18</v>
      </c>
      <c r="G48" s="15">
        <v>54</v>
      </c>
      <c r="H48" s="15">
        <v>12</v>
      </c>
      <c r="I48" s="15">
        <v>391</v>
      </c>
      <c r="J48" s="15">
        <v>43</v>
      </c>
      <c r="K48" s="15">
        <v>18</v>
      </c>
      <c r="L48" s="15">
        <v>104</v>
      </c>
      <c r="M48" s="15">
        <v>196</v>
      </c>
    </row>
    <row r="49" spans="1:13" ht="12">
      <c r="A49" s="6" t="s">
        <v>49</v>
      </c>
      <c r="B49" s="15">
        <v>1889</v>
      </c>
      <c r="C49" s="15">
        <v>3620</v>
      </c>
      <c r="D49" s="15">
        <v>938</v>
      </c>
      <c r="E49" s="15">
        <v>815</v>
      </c>
      <c r="F49" s="15">
        <v>25</v>
      </c>
      <c r="G49" s="15">
        <v>111</v>
      </c>
      <c r="H49" s="15">
        <v>299</v>
      </c>
      <c r="I49" s="15">
        <v>1496</v>
      </c>
      <c r="J49" s="15">
        <v>546</v>
      </c>
      <c r="K49" s="15">
        <v>63</v>
      </c>
      <c r="L49" s="15">
        <v>233</v>
      </c>
      <c r="M49" s="15">
        <v>276</v>
      </c>
    </row>
    <row r="50" spans="1:13" ht="12">
      <c r="A50" s="6" t="s">
        <v>50</v>
      </c>
      <c r="B50" s="15">
        <v>621</v>
      </c>
      <c r="C50" s="15">
        <v>1123</v>
      </c>
      <c r="D50" s="15">
        <v>246</v>
      </c>
      <c r="E50" s="15">
        <v>289</v>
      </c>
      <c r="F50" s="15">
        <v>14</v>
      </c>
      <c r="G50" s="15">
        <v>72</v>
      </c>
      <c r="H50" s="15">
        <v>23</v>
      </c>
      <c r="I50" s="15">
        <v>490</v>
      </c>
      <c r="J50" s="15">
        <v>58</v>
      </c>
      <c r="K50" s="15">
        <v>22</v>
      </c>
      <c r="L50" s="15">
        <v>125</v>
      </c>
      <c r="M50" s="15">
        <v>193</v>
      </c>
    </row>
    <row r="51" spans="1:13" ht="12">
      <c r="A51" s="6" t="s">
        <v>51</v>
      </c>
      <c r="B51" s="15">
        <v>1601</v>
      </c>
      <c r="C51" s="15">
        <v>2815</v>
      </c>
      <c r="D51" s="15">
        <v>641</v>
      </c>
      <c r="E51" s="15">
        <v>757</v>
      </c>
      <c r="F51" s="15">
        <v>34</v>
      </c>
      <c r="G51" s="15">
        <v>169</v>
      </c>
      <c r="H51" s="15">
        <v>72</v>
      </c>
      <c r="I51" s="15">
        <v>1313</v>
      </c>
      <c r="J51" s="15">
        <v>179</v>
      </c>
      <c r="K51" s="15">
        <v>63</v>
      </c>
      <c r="L51" s="15">
        <v>263</v>
      </c>
      <c r="M51" s="15">
        <v>403</v>
      </c>
    </row>
    <row r="52" spans="1:13" ht="12">
      <c r="A52" s="6" t="s">
        <v>3</v>
      </c>
      <c r="B52" s="15">
        <v>4270</v>
      </c>
      <c r="C52" s="15">
        <v>6088</v>
      </c>
      <c r="D52" s="15">
        <v>922</v>
      </c>
      <c r="E52" s="15">
        <v>2925</v>
      </c>
      <c r="F52" s="15">
        <v>112</v>
      </c>
      <c r="G52" s="15">
        <v>311</v>
      </c>
      <c r="H52" s="15">
        <v>251</v>
      </c>
      <c r="I52" s="15">
        <v>3866</v>
      </c>
      <c r="J52" s="15">
        <v>241</v>
      </c>
      <c r="K52" s="15">
        <v>276</v>
      </c>
      <c r="L52" s="15">
        <v>611</v>
      </c>
      <c r="M52" s="15">
        <v>768</v>
      </c>
    </row>
    <row r="53" spans="1:13" ht="12">
      <c r="A53" s="6" t="s">
        <v>52</v>
      </c>
      <c r="B53" s="15">
        <v>1292</v>
      </c>
      <c r="C53" s="15">
        <v>2135</v>
      </c>
      <c r="D53" s="15">
        <v>492</v>
      </c>
      <c r="E53" s="15">
        <v>677</v>
      </c>
      <c r="F53" s="15">
        <v>25</v>
      </c>
      <c r="G53" s="15">
        <v>98</v>
      </c>
      <c r="H53" s="15">
        <v>44</v>
      </c>
      <c r="I53" s="15">
        <v>1108</v>
      </c>
      <c r="J53" s="15">
        <v>98</v>
      </c>
      <c r="K53" s="15">
        <v>33</v>
      </c>
      <c r="L53" s="15">
        <v>167</v>
      </c>
      <c r="M53" s="15">
        <v>300</v>
      </c>
    </row>
    <row r="54" spans="1:13" ht="12">
      <c r="A54" s="6" t="s">
        <v>53</v>
      </c>
      <c r="B54" s="15">
        <v>8599</v>
      </c>
      <c r="C54" s="15">
        <v>14655</v>
      </c>
      <c r="D54" s="15">
        <v>3133</v>
      </c>
      <c r="E54" s="15">
        <v>4609</v>
      </c>
      <c r="F54" s="15">
        <v>168</v>
      </c>
      <c r="G54" s="15">
        <v>689</v>
      </c>
      <c r="H54" s="15">
        <v>515</v>
      </c>
      <c r="I54" s="15">
        <v>7733</v>
      </c>
      <c r="J54" s="15">
        <v>942</v>
      </c>
      <c r="K54" s="15">
        <v>222</v>
      </c>
      <c r="L54" s="15">
        <v>1251</v>
      </c>
      <c r="M54" s="15">
        <v>1425</v>
      </c>
    </row>
    <row r="55" spans="1:13" ht="12">
      <c r="A55" s="6" t="s">
        <v>54</v>
      </c>
      <c r="B55" s="15">
        <v>638</v>
      </c>
      <c r="C55" s="15">
        <v>1097</v>
      </c>
      <c r="D55" s="15">
        <v>229</v>
      </c>
      <c r="E55" s="15">
        <v>314</v>
      </c>
      <c r="F55" s="15">
        <v>21</v>
      </c>
      <c r="G55" s="15">
        <v>74</v>
      </c>
      <c r="H55" s="15">
        <v>27</v>
      </c>
      <c r="I55" s="15">
        <v>514</v>
      </c>
      <c r="J55" s="15">
        <v>38</v>
      </c>
      <c r="K55" s="15">
        <v>12</v>
      </c>
      <c r="L55" s="15">
        <v>117</v>
      </c>
      <c r="M55" s="15">
        <v>204</v>
      </c>
    </row>
    <row r="56" spans="1:13" ht="12">
      <c r="A56" s="6" t="s">
        <v>55</v>
      </c>
      <c r="B56" s="15">
        <v>708</v>
      </c>
      <c r="C56" s="15">
        <v>1298</v>
      </c>
      <c r="D56" s="15">
        <v>294</v>
      </c>
      <c r="E56" s="15">
        <v>333</v>
      </c>
      <c r="F56" s="15">
        <v>23</v>
      </c>
      <c r="G56" s="15">
        <v>58</v>
      </c>
      <c r="H56" s="15">
        <v>40</v>
      </c>
      <c r="I56" s="15">
        <v>549</v>
      </c>
      <c r="J56" s="15">
        <v>82</v>
      </c>
      <c r="K56" s="15">
        <v>19</v>
      </c>
      <c r="L56" s="15">
        <v>128</v>
      </c>
      <c r="M56" s="15">
        <v>212</v>
      </c>
    </row>
    <row r="57" spans="1:13" ht="12">
      <c r="A57" s="6" t="s">
        <v>56</v>
      </c>
      <c r="B57" s="15">
        <v>541</v>
      </c>
      <c r="C57" s="15">
        <v>1021</v>
      </c>
      <c r="D57" s="15">
        <v>273</v>
      </c>
      <c r="E57" s="15">
        <v>221</v>
      </c>
      <c r="F57" s="15">
        <v>12</v>
      </c>
      <c r="G57" s="15">
        <v>35</v>
      </c>
      <c r="H57" s="15">
        <v>72</v>
      </c>
      <c r="I57" s="15">
        <v>435</v>
      </c>
      <c r="J57" s="15">
        <v>118</v>
      </c>
      <c r="K57" s="15">
        <v>14</v>
      </c>
      <c r="L57" s="15">
        <v>61</v>
      </c>
      <c r="M57" s="15">
        <v>108</v>
      </c>
    </row>
    <row r="58" spans="1:13" ht="12">
      <c r="A58" s="6" t="s">
        <v>57</v>
      </c>
      <c r="B58" s="15">
        <v>499</v>
      </c>
      <c r="C58" s="15">
        <v>881</v>
      </c>
      <c r="D58" s="15">
        <v>208</v>
      </c>
      <c r="E58" s="15">
        <v>234</v>
      </c>
      <c r="F58" s="15">
        <v>10</v>
      </c>
      <c r="G58" s="15">
        <v>47</v>
      </c>
      <c r="H58" s="15" t="s">
        <v>286</v>
      </c>
      <c r="I58" s="15">
        <v>428</v>
      </c>
      <c r="J58" s="15">
        <v>33</v>
      </c>
      <c r="K58" s="15">
        <v>13</v>
      </c>
      <c r="L58" s="15">
        <v>83</v>
      </c>
      <c r="M58" s="15">
        <v>149</v>
      </c>
    </row>
    <row r="59" spans="1:13" ht="12">
      <c r="A59" s="6" t="s">
        <v>58</v>
      </c>
      <c r="B59" s="15">
        <v>613</v>
      </c>
      <c r="C59" s="15">
        <v>1036</v>
      </c>
      <c r="D59" s="15">
        <v>227</v>
      </c>
      <c r="E59" s="15">
        <v>325</v>
      </c>
      <c r="F59" s="15">
        <v>11</v>
      </c>
      <c r="G59" s="15">
        <v>50</v>
      </c>
      <c r="H59" s="15">
        <v>31</v>
      </c>
      <c r="I59" s="15">
        <v>471</v>
      </c>
      <c r="J59" s="15">
        <v>102</v>
      </c>
      <c r="K59" s="15">
        <v>11</v>
      </c>
      <c r="L59" s="15">
        <v>122</v>
      </c>
      <c r="M59" s="15">
        <v>182</v>
      </c>
    </row>
    <row r="60" spans="1:13" ht="12">
      <c r="A60" s="6" t="s">
        <v>59</v>
      </c>
      <c r="B60" s="15">
        <v>654</v>
      </c>
      <c r="C60" s="15">
        <v>1167</v>
      </c>
      <c r="D60" s="15">
        <v>262</v>
      </c>
      <c r="E60" s="15">
        <v>309</v>
      </c>
      <c r="F60" s="15">
        <v>15</v>
      </c>
      <c r="G60" s="15">
        <v>68</v>
      </c>
      <c r="H60" s="15">
        <v>32</v>
      </c>
      <c r="I60" s="15">
        <v>532</v>
      </c>
      <c r="J60" s="15">
        <v>59</v>
      </c>
      <c r="K60" s="15">
        <v>17</v>
      </c>
      <c r="L60" s="15">
        <v>122</v>
      </c>
      <c r="M60" s="15">
        <v>191</v>
      </c>
    </row>
    <row r="61" spans="1:13" ht="12">
      <c r="A61" s="6" t="s">
        <v>60</v>
      </c>
      <c r="B61" s="15">
        <v>1282</v>
      </c>
      <c r="C61" s="15">
        <v>2269</v>
      </c>
      <c r="D61" s="15">
        <v>541</v>
      </c>
      <c r="E61" s="15">
        <v>628</v>
      </c>
      <c r="F61" s="15">
        <v>30</v>
      </c>
      <c r="G61" s="15">
        <v>83</v>
      </c>
      <c r="H61" s="15">
        <v>82</v>
      </c>
      <c r="I61" s="15">
        <v>1040</v>
      </c>
      <c r="J61" s="15">
        <v>174</v>
      </c>
      <c r="K61" s="15">
        <v>27</v>
      </c>
      <c r="L61" s="15">
        <v>172</v>
      </c>
      <c r="M61" s="15">
        <v>283</v>
      </c>
    </row>
    <row r="62" spans="1:13" ht="12">
      <c r="A62" s="6" t="s">
        <v>61</v>
      </c>
      <c r="B62" s="15">
        <v>2355</v>
      </c>
      <c r="C62" s="15">
        <v>4188</v>
      </c>
      <c r="D62" s="15">
        <v>927</v>
      </c>
      <c r="E62" s="15">
        <v>1160</v>
      </c>
      <c r="F62" s="15">
        <v>48</v>
      </c>
      <c r="G62" s="15">
        <v>220</v>
      </c>
      <c r="H62" s="15">
        <v>89</v>
      </c>
      <c r="I62" s="15">
        <v>1964</v>
      </c>
      <c r="J62" s="15">
        <v>231</v>
      </c>
      <c r="K62" s="15">
        <v>49</v>
      </c>
      <c r="L62" s="15">
        <v>398</v>
      </c>
      <c r="M62" s="15">
        <v>661</v>
      </c>
    </row>
    <row r="63" spans="1:13" ht="12">
      <c r="A63" s="6" t="s">
        <v>62</v>
      </c>
      <c r="B63" s="15">
        <v>1036</v>
      </c>
      <c r="C63" s="15">
        <v>1759</v>
      </c>
      <c r="D63" s="15">
        <v>434</v>
      </c>
      <c r="E63" s="15">
        <v>520</v>
      </c>
      <c r="F63" s="15">
        <v>22</v>
      </c>
      <c r="G63" s="15">
        <v>60</v>
      </c>
      <c r="H63" s="15">
        <v>132</v>
      </c>
      <c r="I63" s="15">
        <v>741</v>
      </c>
      <c r="J63" s="15">
        <v>268</v>
      </c>
      <c r="K63" s="15">
        <v>42</v>
      </c>
      <c r="L63" s="15">
        <v>99</v>
      </c>
      <c r="M63" s="15">
        <v>223</v>
      </c>
    </row>
    <row r="64" spans="1:13" ht="12">
      <c r="A64" s="6" t="s">
        <v>63</v>
      </c>
      <c r="B64" s="15">
        <v>883</v>
      </c>
      <c r="C64" s="15">
        <v>1300</v>
      </c>
      <c r="D64" s="15">
        <v>249</v>
      </c>
      <c r="E64" s="15">
        <v>555</v>
      </c>
      <c r="F64" s="15">
        <v>16</v>
      </c>
      <c r="G64" s="15">
        <v>63</v>
      </c>
      <c r="H64" s="15">
        <v>78</v>
      </c>
      <c r="I64" s="15">
        <v>704</v>
      </c>
      <c r="J64" s="15">
        <v>124</v>
      </c>
      <c r="K64" s="15">
        <v>52</v>
      </c>
      <c r="L64" s="15">
        <v>103</v>
      </c>
      <c r="M64" s="15">
        <v>265</v>
      </c>
    </row>
    <row r="65" spans="1:13" ht="12">
      <c r="A65" s="6" t="s">
        <v>64</v>
      </c>
      <c r="B65" s="15">
        <v>941</v>
      </c>
      <c r="C65" s="15">
        <v>1586</v>
      </c>
      <c r="D65" s="15">
        <v>379</v>
      </c>
      <c r="E65" s="15">
        <v>481</v>
      </c>
      <c r="F65" s="15">
        <v>24</v>
      </c>
      <c r="G65" s="15">
        <v>57</v>
      </c>
      <c r="H65" s="15">
        <v>96</v>
      </c>
      <c r="I65" s="15">
        <v>743</v>
      </c>
      <c r="J65" s="15">
        <v>187</v>
      </c>
      <c r="K65" s="15">
        <v>22</v>
      </c>
      <c r="L65" s="15">
        <v>124</v>
      </c>
      <c r="M65" s="15">
        <v>202</v>
      </c>
    </row>
    <row r="66" spans="1:13" ht="12">
      <c r="A66" s="6" t="s">
        <v>65</v>
      </c>
      <c r="B66" s="15">
        <v>677</v>
      </c>
      <c r="C66" s="15">
        <v>1165</v>
      </c>
      <c r="D66" s="15">
        <v>288</v>
      </c>
      <c r="E66" s="15">
        <v>334</v>
      </c>
      <c r="F66" s="15">
        <v>20</v>
      </c>
      <c r="G66" s="15">
        <v>35</v>
      </c>
      <c r="H66" s="15">
        <v>43</v>
      </c>
      <c r="I66" s="15">
        <v>599</v>
      </c>
      <c r="J66" s="15">
        <v>79</v>
      </c>
      <c r="K66" s="15">
        <v>10</v>
      </c>
      <c r="L66" s="15">
        <v>84</v>
      </c>
      <c r="M66" s="15">
        <v>106</v>
      </c>
    </row>
    <row r="67" spans="1:13" ht="12">
      <c r="A67" s="6" t="s">
        <v>66</v>
      </c>
      <c r="B67" s="15">
        <f>SUM(D67:G67)</f>
        <v>153</v>
      </c>
      <c r="C67" s="15">
        <v>260</v>
      </c>
      <c r="D67" s="15">
        <v>56</v>
      </c>
      <c r="E67" s="15">
        <v>82</v>
      </c>
      <c r="F67" s="15" t="s">
        <v>286</v>
      </c>
      <c r="G67" s="15">
        <v>15</v>
      </c>
      <c r="H67" s="15" t="s">
        <v>286</v>
      </c>
      <c r="I67" s="15">
        <v>128</v>
      </c>
      <c r="J67" s="15">
        <v>10</v>
      </c>
      <c r="K67" s="15" t="s">
        <v>286</v>
      </c>
      <c r="L67" s="15">
        <v>30</v>
      </c>
      <c r="M67" s="15">
        <v>40</v>
      </c>
    </row>
    <row r="68" spans="1:13" ht="12">
      <c r="A68" s="6" t="s">
        <v>67</v>
      </c>
      <c r="B68" s="15">
        <v>1259</v>
      </c>
      <c r="C68" s="15">
        <v>2226</v>
      </c>
      <c r="D68" s="15">
        <v>543</v>
      </c>
      <c r="E68" s="15">
        <v>602</v>
      </c>
      <c r="F68" s="15">
        <v>25</v>
      </c>
      <c r="G68" s="15">
        <v>89</v>
      </c>
      <c r="H68" s="15">
        <v>85</v>
      </c>
      <c r="I68" s="15">
        <v>1066</v>
      </c>
      <c r="J68" s="15">
        <v>229</v>
      </c>
      <c r="K68" s="15">
        <v>22</v>
      </c>
      <c r="L68" s="15">
        <v>169</v>
      </c>
      <c r="M68" s="15">
        <v>256</v>
      </c>
    </row>
    <row r="69" spans="1:13" ht="12">
      <c r="A69" s="6" t="s">
        <v>68</v>
      </c>
      <c r="B69" s="15">
        <v>669</v>
      </c>
      <c r="C69" s="15">
        <v>1170</v>
      </c>
      <c r="D69" s="15">
        <v>231</v>
      </c>
      <c r="E69" s="15">
        <v>346</v>
      </c>
      <c r="F69" s="15">
        <v>15</v>
      </c>
      <c r="G69" s="15">
        <v>77</v>
      </c>
      <c r="H69" s="15">
        <v>24</v>
      </c>
      <c r="I69" s="15">
        <v>567</v>
      </c>
      <c r="J69" s="15">
        <v>38</v>
      </c>
      <c r="K69" s="15">
        <v>10</v>
      </c>
      <c r="L69" s="15">
        <v>153</v>
      </c>
      <c r="M69" s="15">
        <v>188</v>
      </c>
    </row>
    <row r="70" spans="1:13" ht="12">
      <c r="A70" s="6" t="s">
        <v>69</v>
      </c>
      <c r="B70" s="15">
        <f>SUM(D70:G70)</f>
        <v>425</v>
      </c>
      <c r="C70" s="15">
        <v>775</v>
      </c>
      <c r="D70" s="15">
        <v>196</v>
      </c>
      <c r="E70" s="15">
        <v>197</v>
      </c>
      <c r="F70" s="15" t="s">
        <v>286</v>
      </c>
      <c r="G70" s="15">
        <v>32</v>
      </c>
      <c r="H70" s="15">
        <v>29</v>
      </c>
      <c r="I70" s="15">
        <v>364</v>
      </c>
      <c r="J70" s="15">
        <v>85</v>
      </c>
      <c r="K70" s="15" t="s">
        <v>286</v>
      </c>
      <c r="L70" s="15">
        <v>57</v>
      </c>
      <c r="M70" s="15">
        <v>72</v>
      </c>
    </row>
    <row r="71" spans="1:13" ht="12">
      <c r="A71" s="6" t="s">
        <v>263</v>
      </c>
      <c r="B71" s="15">
        <v>1497</v>
      </c>
      <c r="C71" s="15">
        <v>2662</v>
      </c>
      <c r="D71" s="15">
        <v>527</v>
      </c>
      <c r="E71" s="15">
        <v>768</v>
      </c>
      <c r="F71" s="15">
        <v>28</v>
      </c>
      <c r="G71" s="15">
        <v>174</v>
      </c>
      <c r="H71" s="15">
        <v>34</v>
      </c>
      <c r="I71" s="15">
        <v>1295</v>
      </c>
      <c r="J71" s="15">
        <v>104</v>
      </c>
      <c r="K71" s="15">
        <v>20</v>
      </c>
      <c r="L71" s="15">
        <v>294</v>
      </c>
      <c r="M71" s="15">
        <v>377</v>
      </c>
    </row>
    <row r="72" spans="1:13" ht="12">
      <c r="A72" s="6" t="s">
        <v>264</v>
      </c>
      <c r="B72" s="15">
        <v>7149</v>
      </c>
      <c r="C72" s="15">
        <v>11757</v>
      </c>
      <c r="D72" s="15">
        <v>2370</v>
      </c>
      <c r="E72" s="15">
        <v>4136</v>
      </c>
      <c r="F72" s="15">
        <v>143</v>
      </c>
      <c r="G72" s="15">
        <v>500</v>
      </c>
      <c r="H72" s="15">
        <v>444</v>
      </c>
      <c r="I72" s="15">
        <v>6453</v>
      </c>
      <c r="J72" s="15">
        <v>686</v>
      </c>
      <c r="K72" s="15">
        <v>279</v>
      </c>
      <c r="L72" s="15">
        <v>1003</v>
      </c>
      <c r="M72" s="15">
        <v>1170</v>
      </c>
    </row>
    <row r="73" spans="1:13" ht="12">
      <c r="A73" s="6" t="s">
        <v>70</v>
      </c>
      <c r="B73" s="15">
        <v>4496</v>
      </c>
      <c r="C73" s="15">
        <v>8480</v>
      </c>
      <c r="D73" s="15">
        <v>2098</v>
      </c>
      <c r="E73" s="15">
        <v>1997</v>
      </c>
      <c r="F73" s="15">
        <v>95</v>
      </c>
      <c r="G73" s="15">
        <v>306</v>
      </c>
      <c r="H73" s="15">
        <v>418</v>
      </c>
      <c r="I73" s="15">
        <v>4022</v>
      </c>
      <c r="J73" s="15">
        <v>624</v>
      </c>
      <c r="K73" s="15">
        <v>99</v>
      </c>
      <c r="L73" s="15">
        <v>624</v>
      </c>
      <c r="M73" s="15">
        <v>730</v>
      </c>
    </row>
    <row r="74" spans="1:13" ht="12">
      <c r="A74" s="6" t="s">
        <v>71</v>
      </c>
      <c r="B74" s="15">
        <v>1426</v>
      </c>
      <c r="C74" s="15">
        <v>2425</v>
      </c>
      <c r="D74" s="15">
        <v>461</v>
      </c>
      <c r="E74" s="15">
        <v>769</v>
      </c>
      <c r="F74" s="15">
        <v>23</v>
      </c>
      <c r="G74" s="15">
        <v>173</v>
      </c>
      <c r="H74" s="15">
        <v>118</v>
      </c>
      <c r="I74" s="15">
        <v>1220</v>
      </c>
      <c r="J74" s="15">
        <v>76</v>
      </c>
      <c r="K74" s="15">
        <v>23</v>
      </c>
      <c r="L74" s="15">
        <v>261</v>
      </c>
      <c r="M74" s="15">
        <v>399</v>
      </c>
    </row>
    <row r="75" spans="1:13" ht="12">
      <c r="A75" s="6" t="s">
        <v>72</v>
      </c>
      <c r="B75" s="15">
        <v>2594</v>
      </c>
      <c r="C75" s="15">
        <v>4981</v>
      </c>
      <c r="D75" s="15">
        <v>1172</v>
      </c>
      <c r="E75" s="15">
        <v>1147</v>
      </c>
      <c r="F75" s="15">
        <v>56</v>
      </c>
      <c r="G75" s="15">
        <v>219</v>
      </c>
      <c r="H75" s="15">
        <v>125</v>
      </c>
      <c r="I75" s="15">
        <v>2359</v>
      </c>
      <c r="J75" s="15">
        <v>185</v>
      </c>
      <c r="K75" s="15">
        <v>59</v>
      </c>
      <c r="L75" s="15">
        <v>453</v>
      </c>
      <c r="M75" s="15">
        <v>415</v>
      </c>
    </row>
    <row r="76" spans="1:13" ht="12">
      <c r="A76" s="6" t="s">
        <v>73</v>
      </c>
      <c r="B76" s="15">
        <v>1012</v>
      </c>
      <c r="C76" s="15">
        <v>1925</v>
      </c>
      <c r="D76" s="15">
        <v>445</v>
      </c>
      <c r="E76" s="15">
        <v>458</v>
      </c>
      <c r="F76" s="15">
        <v>24</v>
      </c>
      <c r="G76" s="15">
        <v>85</v>
      </c>
      <c r="H76" s="15">
        <v>36</v>
      </c>
      <c r="I76" s="15">
        <v>858</v>
      </c>
      <c r="J76" s="15">
        <v>85</v>
      </c>
      <c r="K76" s="15">
        <v>19</v>
      </c>
      <c r="L76" s="15">
        <v>175</v>
      </c>
      <c r="M76" s="15">
        <v>216</v>
      </c>
    </row>
    <row r="77" spans="1:13" ht="12">
      <c r="A77" s="6" t="s">
        <v>74</v>
      </c>
      <c r="B77" s="15">
        <v>586</v>
      </c>
      <c r="C77" s="15">
        <v>984</v>
      </c>
      <c r="D77" s="15">
        <v>209</v>
      </c>
      <c r="E77" s="15">
        <v>311</v>
      </c>
      <c r="F77" s="15">
        <v>18</v>
      </c>
      <c r="G77" s="15">
        <v>48</v>
      </c>
      <c r="H77" s="15">
        <v>29</v>
      </c>
      <c r="I77" s="15">
        <v>464</v>
      </c>
      <c r="J77" s="15">
        <v>75</v>
      </c>
      <c r="K77" s="15">
        <v>22</v>
      </c>
      <c r="L77" s="15">
        <v>82</v>
      </c>
      <c r="M77" s="15">
        <v>126</v>
      </c>
    </row>
    <row r="78" spans="1:13" ht="12">
      <c r="A78" s="6" t="s">
        <v>75</v>
      </c>
      <c r="B78" s="15">
        <v>565</v>
      </c>
      <c r="C78" s="15">
        <v>1005</v>
      </c>
      <c r="D78" s="15">
        <v>251</v>
      </c>
      <c r="E78" s="15">
        <v>273</v>
      </c>
      <c r="F78" s="15">
        <v>16</v>
      </c>
      <c r="G78" s="15">
        <v>25</v>
      </c>
      <c r="H78" s="15">
        <v>52</v>
      </c>
      <c r="I78" s="15">
        <v>455</v>
      </c>
      <c r="J78" s="15">
        <v>138</v>
      </c>
      <c r="K78" s="15">
        <v>15</v>
      </c>
      <c r="L78" s="15">
        <v>66</v>
      </c>
      <c r="M78" s="15">
        <v>100</v>
      </c>
    </row>
    <row r="79" spans="1:13" ht="12">
      <c r="A79" s="6" t="s">
        <v>290</v>
      </c>
      <c r="B79" s="15">
        <v>13</v>
      </c>
      <c r="C79" s="15">
        <v>24</v>
      </c>
      <c r="D79" s="15" t="s">
        <v>286</v>
      </c>
      <c r="E79" s="15" t="s">
        <v>286</v>
      </c>
      <c r="F79" s="15" t="s">
        <v>286</v>
      </c>
      <c r="G79" s="15" t="s">
        <v>286</v>
      </c>
      <c r="H79" s="15" t="s">
        <v>286</v>
      </c>
      <c r="I79" s="15">
        <v>11</v>
      </c>
      <c r="J79" s="15" t="s">
        <v>286</v>
      </c>
      <c r="K79" s="15" t="s">
        <v>286</v>
      </c>
      <c r="L79" s="15" t="s">
        <v>286</v>
      </c>
      <c r="M79" s="15" t="s">
        <v>286</v>
      </c>
    </row>
    <row r="80" spans="1:13" ht="12">
      <c r="A80" s="6" t="s">
        <v>76</v>
      </c>
      <c r="B80" s="15">
        <v>1291</v>
      </c>
      <c r="C80" s="15">
        <v>2286</v>
      </c>
      <c r="D80" s="15">
        <v>591</v>
      </c>
      <c r="E80" s="15">
        <v>601</v>
      </c>
      <c r="F80" s="15">
        <v>22</v>
      </c>
      <c r="G80" s="15">
        <v>77</v>
      </c>
      <c r="H80" s="15">
        <v>93</v>
      </c>
      <c r="I80" s="15">
        <v>1090</v>
      </c>
      <c r="J80" s="15">
        <v>221</v>
      </c>
      <c r="K80" s="15">
        <v>27</v>
      </c>
      <c r="L80" s="15">
        <v>179</v>
      </c>
      <c r="M80" s="15">
        <v>244</v>
      </c>
    </row>
    <row r="81" spans="1:13" ht="12">
      <c r="A81" s="6" t="s">
        <v>77</v>
      </c>
      <c r="B81" s="15">
        <v>624</v>
      </c>
      <c r="C81" s="15">
        <v>1188</v>
      </c>
      <c r="D81" s="15">
        <v>302</v>
      </c>
      <c r="E81" s="15">
        <v>259</v>
      </c>
      <c r="F81" s="15">
        <v>18</v>
      </c>
      <c r="G81" s="15">
        <v>45</v>
      </c>
      <c r="H81" s="15">
        <v>33</v>
      </c>
      <c r="I81" s="15">
        <v>544</v>
      </c>
      <c r="J81" s="15">
        <v>54</v>
      </c>
      <c r="K81" s="15">
        <v>11</v>
      </c>
      <c r="L81" s="15">
        <v>110</v>
      </c>
      <c r="M81" s="15">
        <v>130</v>
      </c>
    </row>
    <row r="82" spans="1:13" ht="12">
      <c r="A82" s="6" t="s">
        <v>4</v>
      </c>
      <c r="B82" s="15">
        <v>1295</v>
      </c>
      <c r="C82" s="15">
        <v>2201</v>
      </c>
      <c r="D82" s="15">
        <v>448</v>
      </c>
      <c r="E82" s="15">
        <v>693</v>
      </c>
      <c r="F82" s="15">
        <v>32</v>
      </c>
      <c r="G82" s="15">
        <v>122</v>
      </c>
      <c r="H82" s="15">
        <v>42</v>
      </c>
      <c r="I82" s="15">
        <v>1155</v>
      </c>
      <c r="J82" s="15">
        <v>68</v>
      </c>
      <c r="K82" s="15">
        <v>43</v>
      </c>
      <c r="L82" s="15">
        <v>211</v>
      </c>
      <c r="M82" s="15">
        <v>277</v>
      </c>
    </row>
    <row r="83" spans="1:13" ht="12">
      <c r="A83" s="6" t="s">
        <v>78</v>
      </c>
      <c r="B83" s="15">
        <v>2271</v>
      </c>
      <c r="C83" s="15">
        <v>4379</v>
      </c>
      <c r="D83" s="15">
        <v>1064</v>
      </c>
      <c r="E83" s="15">
        <v>991</v>
      </c>
      <c r="F83" s="15">
        <v>49</v>
      </c>
      <c r="G83" s="15">
        <v>167</v>
      </c>
      <c r="H83" s="15">
        <v>129</v>
      </c>
      <c r="I83" s="15">
        <v>2055</v>
      </c>
      <c r="J83" s="15">
        <v>174</v>
      </c>
      <c r="K83" s="15">
        <v>34</v>
      </c>
      <c r="L83" s="15">
        <v>339</v>
      </c>
      <c r="M83" s="15">
        <v>395</v>
      </c>
    </row>
    <row r="84" spans="1:13" ht="12">
      <c r="A84" s="6" t="s">
        <v>79</v>
      </c>
      <c r="B84" s="15">
        <v>582</v>
      </c>
      <c r="C84" s="15">
        <v>955</v>
      </c>
      <c r="D84" s="15">
        <v>204</v>
      </c>
      <c r="E84" s="15">
        <v>312</v>
      </c>
      <c r="F84" s="15">
        <v>14</v>
      </c>
      <c r="G84" s="15">
        <v>52</v>
      </c>
      <c r="H84" s="15">
        <v>15</v>
      </c>
      <c r="I84" s="15">
        <v>451</v>
      </c>
      <c r="J84" s="15">
        <v>44</v>
      </c>
      <c r="K84" s="15">
        <v>16</v>
      </c>
      <c r="L84" s="15">
        <v>90</v>
      </c>
      <c r="M84" s="15">
        <v>185</v>
      </c>
    </row>
    <row r="85" spans="1:13" ht="12">
      <c r="A85" s="6" t="s">
        <v>80</v>
      </c>
      <c r="B85" s="15">
        <f>SUM(D85:G85)</f>
        <v>98</v>
      </c>
      <c r="C85" s="15">
        <v>155</v>
      </c>
      <c r="D85" s="15">
        <v>35</v>
      </c>
      <c r="E85" s="15">
        <v>51</v>
      </c>
      <c r="F85" s="15" t="s">
        <v>286</v>
      </c>
      <c r="G85" s="15">
        <v>12</v>
      </c>
      <c r="H85" s="15" t="s">
        <v>286</v>
      </c>
      <c r="I85" s="15">
        <v>83</v>
      </c>
      <c r="J85" s="15" t="s">
        <v>286</v>
      </c>
      <c r="K85" s="15" t="s">
        <v>286</v>
      </c>
      <c r="L85" s="15">
        <v>16</v>
      </c>
      <c r="M85" s="15">
        <v>29</v>
      </c>
    </row>
    <row r="86" spans="1:13" ht="12">
      <c r="A86" s="6" t="s">
        <v>81</v>
      </c>
      <c r="B86" s="15">
        <f>SUM(D86:G86)</f>
        <v>323</v>
      </c>
      <c r="C86" s="15">
        <v>581</v>
      </c>
      <c r="D86" s="15">
        <v>151</v>
      </c>
      <c r="E86" s="15">
        <v>151</v>
      </c>
      <c r="F86" s="15" t="s">
        <v>286</v>
      </c>
      <c r="G86" s="15">
        <v>21</v>
      </c>
      <c r="H86" s="15">
        <v>16</v>
      </c>
      <c r="I86" s="15">
        <v>252</v>
      </c>
      <c r="J86" s="15">
        <v>59</v>
      </c>
      <c r="K86" s="15">
        <v>14</v>
      </c>
      <c r="L86" s="15">
        <v>38</v>
      </c>
      <c r="M86" s="15">
        <v>69</v>
      </c>
    </row>
    <row r="87" spans="1:13" ht="12">
      <c r="A87" s="6" t="s">
        <v>256</v>
      </c>
      <c r="B87" s="15">
        <v>41</v>
      </c>
      <c r="C87" s="15">
        <v>67</v>
      </c>
      <c r="D87" s="15">
        <v>17</v>
      </c>
      <c r="E87" s="15">
        <v>23</v>
      </c>
      <c r="F87" s="15" t="s">
        <v>286</v>
      </c>
      <c r="G87" s="15" t="s">
        <v>286</v>
      </c>
      <c r="H87" s="15" t="s">
        <v>286</v>
      </c>
      <c r="I87" s="15">
        <v>31</v>
      </c>
      <c r="J87" s="15" t="s">
        <v>286</v>
      </c>
      <c r="K87" s="15" t="s">
        <v>286</v>
      </c>
      <c r="L87" s="15" t="s">
        <v>286</v>
      </c>
      <c r="M87" s="15">
        <v>14</v>
      </c>
    </row>
    <row r="88" spans="1:13" ht="12">
      <c r="A88" s="6" t="s">
        <v>5</v>
      </c>
      <c r="B88" s="15">
        <v>1264</v>
      </c>
      <c r="C88" s="15">
        <v>2198</v>
      </c>
      <c r="D88" s="15">
        <v>527</v>
      </c>
      <c r="E88" s="15">
        <v>628</v>
      </c>
      <c r="F88" s="15">
        <v>23</v>
      </c>
      <c r="G88" s="15">
        <v>86</v>
      </c>
      <c r="H88" s="15">
        <v>81</v>
      </c>
      <c r="I88" s="15">
        <v>1092</v>
      </c>
      <c r="J88" s="15">
        <v>153</v>
      </c>
      <c r="K88" s="15">
        <v>39</v>
      </c>
      <c r="L88" s="15">
        <v>167</v>
      </c>
      <c r="M88" s="15">
        <v>262</v>
      </c>
    </row>
    <row r="89" spans="1:13" ht="12">
      <c r="A89" s="6" t="s">
        <v>82</v>
      </c>
      <c r="B89" s="15">
        <v>151</v>
      </c>
      <c r="C89" s="15">
        <v>264</v>
      </c>
      <c r="D89" s="15">
        <v>60</v>
      </c>
      <c r="E89" s="15">
        <v>78</v>
      </c>
      <c r="F89" s="15" t="s">
        <v>286</v>
      </c>
      <c r="G89" s="15">
        <v>10</v>
      </c>
      <c r="H89" s="15" t="s">
        <v>286</v>
      </c>
      <c r="I89" s="15">
        <v>115</v>
      </c>
      <c r="J89" s="15">
        <v>19</v>
      </c>
      <c r="K89" s="15" t="s">
        <v>286</v>
      </c>
      <c r="L89" s="15">
        <v>32</v>
      </c>
      <c r="M89" s="15">
        <v>37</v>
      </c>
    </row>
    <row r="90" spans="1:13" ht="12">
      <c r="A90" s="6" t="s">
        <v>83</v>
      </c>
      <c r="B90" s="15">
        <v>412</v>
      </c>
      <c r="C90" s="15">
        <v>689</v>
      </c>
      <c r="D90" s="15">
        <v>160</v>
      </c>
      <c r="E90" s="15">
        <v>226</v>
      </c>
      <c r="F90" s="15">
        <v>13</v>
      </c>
      <c r="G90" s="15">
        <v>13</v>
      </c>
      <c r="H90" s="15">
        <v>17</v>
      </c>
      <c r="I90" s="15">
        <v>308</v>
      </c>
      <c r="J90" s="15">
        <v>58</v>
      </c>
      <c r="K90" s="15">
        <v>17</v>
      </c>
      <c r="L90" s="15">
        <v>56</v>
      </c>
      <c r="M90" s="15">
        <v>111</v>
      </c>
    </row>
    <row r="91" spans="1:13" ht="12">
      <c r="A91" s="6" t="s">
        <v>84</v>
      </c>
      <c r="B91" s="15">
        <v>497</v>
      </c>
      <c r="C91" s="15">
        <v>889</v>
      </c>
      <c r="D91" s="15">
        <v>195</v>
      </c>
      <c r="E91" s="15">
        <v>239</v>
      </c>
      <c r="F91" s="15">
        <v>12</v>
      </c>
      <c r="G91" s="15">
        <v>51</v>
      </c>
      <c r="H91" s="15">
        <v>13</v>
      </c>
      <c r="I91" s="15">
        <v>400</v>
      </c>
      <c r="J91" s="15">
        <v>56</v>
      </c>
      <c r="K91" s="15">
        <v>12</v>
      </c>
      <c r="L91" s="15">
        <v>81</v>
      </c>
      <c r="M91" s="15">
        <v>136</v>
      </c>
    </row>
    <row r="92" spans="1:13" ht="12">
      <c r="A92" s="6" t="s">
        <v>85</v>
      </c>
      <c r="B92" s="15">
        <f>SUM(D92:G92)</f>
        <v>143</v>
      </c>
      <c r="C92" s="15">
        <v>277</v>
      </c>
      <c r="D92" s="15">
        <v>69</v>
      </c>
      <c r="E92" s="15">
        <v>63</v>
      </c>
      <c r="F92" s="15" t="s">
        <v>286</v>
      </c>
      <c r="G92" s="15">
        <v>11</v>
      </c>
      <c r="H92" s="15" t="s">
        <v>286</v>
      </c>
      <c r="I92" s="15">
        <v>119</v>
      </c>
      <c r="J92" s="15">
        <v>16</v>
      </c>
      <c r="K92" s="15" t="s">
        <v>286</v>
      </c>
      <c r="L92" s="15">
        <v>26</v>
      </c>
      <c r="M92" s="15">
        <v>35</v>
      </c>
    </row>
    <row r="93" spans="1:13" ht="12">
      <c r="A93" s="6" t="s">
        <v>86</v>
      </c>
      <c r="B93" s="15">
        <v>1000</v>
      </c>
      <c r="C93" s="15">
        <v>1743</v>
      </c>
      <c r="D93" s="15">
        <v>421</v>
      </c>
      <c r="E93" s="15">
        <v>490</v>
      </c>
      <c r="F93" s="15">
        <v>22</v>
      </c>
      <c r="G93" s="15">
        <v>67</v>
      </c>
      <c r="H93" s="15">
        <v>153</v>
      </c>
      <c r="I93" s="15">
        <v>746</v>
      </c>
      <c r="J93" s="15">
        <v>154</v>
      </c>
      <c r="K93" s="15">
        <v>19</v>
      </c>
      <c r="L93" s="15">
        <v>149</v>
      </c>
      <c r="M93" s="15">
        <v>269</v>
      </c>
    </row>
    <row r="94" spans="1:13" ht="12">
      <c r="A94" s="6" t="s">
        <v>87</v>
      </c>
      <c r="B94" s="15">
        <f>SUM(D94:G94)</f>
        <v>352</v>
      </c>
      <c r="C94" s="15">
        <v>654</v>
      </c>
      <c r="D94" s="15">
        <v>148</v>
      </c>
      <c r="E94" s="15">
        <v>171</v>
      </c>
      <c r="F94" s="15" t="s">
        <v>286</v>
      </c>
      <c r="G94" s="15">
        <v>33</v>
      </c>
      <c r="H94" s="15">
        <v>70</v>
      </c>
      <c r="I94" s="15">
        <v>232</v>
      </c>
      <c r="J94" s="15">
        <v>46</v>
      </c>
      <c r="K94" s="15" t="s">
        <v>286</v>
      </c>
      <c r="L94" s="15">
        <v>69</v>
      </c>
      <c r="M94" s="15">
        <v>118</v>
      </c>
    </row>
    <row r="95" spans="1:13" ht="12">
      <c r="A95" s="6" t="s">
        <v>88</v>
      </c>
      <c r="B95" s="15">
        <f>SUM(D95:G95)</f>
        <v>193</v>
      </c>
      <c r="C95" s="15">
        <v>327</v>
      </c>
      <c r="D95" s="15">
        <v>61</v>
      </c>
      <c r="E95" s="15">
        <v>106</v>
      </c>
      <c r="F95" s="15" t="s">
        <v>286</v>
      </c>
      <c r="G95" s="15">
        <v>26</v>
      </c>
      <c r="H95" s="15" t="s">
        <v>286</v>
      </c>
      <c r="I95" s="15">
        <v>164</v>
      </c>
      <c r="J95" s="15">
        <v>17</v>
      </c>
      <c r="K95" s="15" t="s">
        <v>286</v>
      </c>
      <c r="L95" s="15">
        <v>41</v>
      </c>
      <c r="M95" s="15">
        <v>65</v>
      </c>
    </row>
    <row r="96" spans="1:13" ht="12">
      <c r="A96" s="6" t="s">
        <v>89</v>
      </c>
      <c r="B96" s="15">
        <v>1564</v>
      </c>
      <c r="C96" s="15">
        <v>2655</v>
      </c>
      <c r="D96" s="15">
        <v>539</v>
      </c>
      <c r="E96" s="15">
        <v>836</v>
      </c>
      <c r="F96" s="15">
        <v>37</v>
      </c>
      <c r="G96" s="15">
        <v>152</v>
      </c>
      <c r="H96" s="15">
        <v>41</v>
      </c>
      <c r="I96" s="15">
        <v>1268</v>
      </c>
      <c r="J96" s="15">
        <v>128</v>
      </c>
      <c r="K96" s="15">
        <v>25</v>
      </c>
      <c r="L96" s="15">
        <v>303</v>
      </c>
      <c r="M96" s="15">
        <v>488</v>
      </c>
    </row>
    <row r="97" spans="1:13" ht="12">
      <c r="A97" s="6" t="s">
        <v>90</v>
      </c>
      <c r="B97" s="15">
        <v>5509</v>
      </c>
      <c r="C97" s="15">
        <v>9133</v>
      </c>
      <c r="D97" s="15">
        <v>1878</v>
      </c>
      <c r="E97" s="15">
        <v>2986</v>
      </c>
      <c r="F97" s="15">
        <v>145</v>
      </c>
      <c r="G97" s="15">
        <v>500</v>
      </c>
      <c r="H97" s="15">
        <v>267</v>
      </c>
      <c r="I97" s="15">
        <v>4578</v>
      </c>
      <c r="J97" s="15">
        <v>718</v>
      </c>
      <c r="K97" s="15">
        <v>339</v>
      </c>
      <c r="L97" s="15">
        <v>797</v>
      </c>
      <c r="M97" s="15">
        <v>1080</v>
      </c>
    </row>
    <row r="98" spans="1:13" ht="12">
      <c r="A98" s="6" t="s">
        <v>91</v>
      </c>
      <c r="B98" s="15">
        <v>1724</v>
      </c>
      <c r="C98" s="15">
        <v>2970</v>
      </c>
      <c r="D98" s="15">
        <v>688</v>
      </c>
      <c r="E98" s="15">
        <v>838</v>
      </c>
      <c r="F98" s="15">
        <v>29</v>
      </c>
      <c r="G98" s="15">
        <v>169</v>
      </c>
      <c r="H98" s="15">
        <v>90</v>
      </c>
      <c r="I98" s="15">
        <v>1408</v>
      </c>
      <c r="J98" s="15">
        <v>276</v>
      </c>
      <c r="K98" s="15">
        <v>37</v>
      </c>
      <c r="L98" s="15">
        <v>222</v>
      </c>
      <c r="M98" s="15">
        <v>337</v>
      </c>
    </row>
    <row r="99" spans="1:13" ht="12">
      <c r="A99" s="6" t="s">
        <v>92</v>
      </c>
      <c r="B99" s="15">
        <v>1656</v>
      </c>
      <c r="C99" s="15">
        <v>3009</v>
      </c>
      <c r="D99" s="15">
        <v>651</v>
      </c>
      <c r="E99" s="15">
        <v>791</v>
      </c>
      <c r="F99" s="15">
        <v>45</v>
      </c>
      <c r="G99" s="15">
        <v>169</v>
      </c>
      <c r="H99" s="15">
        <v>49</v>
      </c>
      <c r="I99" s="15">
        <v>1468</v>
      </c>
      <c r="J99" s="15">
        <v>68</v>
      </c>
      <c r="K99" s="15">
        <v>24</v>
      </c>
      <c r="L99" s="15">
        <v>285</v>
      </c>
      <c r="M99" s="15">
        <v>382</v>
      </c>
    </row>
    <row r="100" spans="1:13" ht="12">
      <c r="A100" s="6" t="s">
        <v>93</v>
      </c>
      <c r="B100" s="15">
        <v>2358</v>
      </c>
      <c r="C100" s="15">
        <v>4400</v>
      </c>
      <c r="D100" s="15">
        <v>1066</v>
      </c>
      <c r="E100" s="15">
        <v>1059</v>
      </c>
      <c r="F100" s="15">
        <v>50</v>
      </c>
      <c r="G100" s="15">
        <v>183</v>
      </c>
      <c r="H100" s="15">
        <v>186</v>
      </c>
      <c r="I100" s="15">
        <v>2069</v>
      </c>
      <c r="J100" s="15">
        <v>392</v>
      </c>
      <c r="K100" s="15">
        <v>52</v>
      </c>
      <c r="L100" s="15">
        <v>363</v>
      </c>
      <c r="M100" s="15">
        <v>392</v>
      </c>
    </row>
    <row r="101" spans="1:13" ht="12">
      <c r="A101" s="6" t="s">
        <v>94</v>
      </c>
      <c r="B101" s="15">
        <f>SUM(D101:G101)</f>
        <v>302</v>
      </c>
      <c r="C101" s="15">
        <v>516</v>
      </c>
      <c r="D101" s="15">
        <v>115</v>
      </c>
      <c r="E101" s="15">
        <v>160</v>
      </c>
      <c r="F101" s="15" t="s">
        <v>286</v>
      </c>
      <c r="G101" s="15">
        <v>27</v>
      </c>
      <c r="H101" s="15" t="s">
        <v>286</v>
      </c>
      <c r="I101" s="15">
        <v>239</v>
      </c>
      <c r="J101" s="15">
        <v>23</v>
      </c>
      <c r="K101" s="15" t="s">
        <v>286</v>
      </c>
      <c r="L101" s="15">
        <v>62</v>
      </c>
      <c r="M101" s="15">
        <v>100</v>
      </c>
    </row>
    <row r="102" spans="1:13" ht="12">
      <c r="A102" s="6" t="s">
        <v>95</v>
      </c>
      <c r="B102" s="15">
        <f>SUM(D102:G102)</f>
        <v>277</v>
      </c>
      <c r="C102" s="15">
        <v>496</v>
      </c>
      <c r="D102" s="15">
        <v>120</v>
      </c>
      <c r="E102" s="15">
        <v>130</v>
      </c>
      <c r="F102" s="15" t="s">
        <v>286</v>
      </c>
      <c r="G102" s="15">
        <v>27</v>
      </c>
      <c r="H102" s="15">
        <v>25</v>
      </c>
      <c r="I102" s="15">
        <v>220</v>
      </c>
      <c r="J102" s="15">
        <v>28</v>
      </c>
      <c r="K102" s="15" t="s">
        <v>286</v>
      </c>
      <c r="L102" s="15">
        <v>33</v>
      </c>
      <c r="M102" s="15">
        <v>77</v>
      </c>
    </row>
    <row r="103" spans="1:13" ht="12">
      <c r="A103" s="6" t="s">
        <v>96</v>
      </c>
      <c r="B103" s="15">
        <v>1054</v>
      </c>
      <c r="C103" s="15">
        <v>1930</v>
      </c>
      <c r="D103" s="15">
        <v>482</v>
      </c>
      <c r="E103" s="15">
        <v>484</v>
      </c>
      <c r="F103" s="15">
        <v>14</v>
      </c>
      <c r="G103" s="15">
        <v>74</v>
      </c>
      <c r="H103" s="15">
        <v>90</v>
      </c>
      <c r="I103" s="15">
        <v>917</v>
      </c>
      <c r="J103" s="15">
        <v>141</v>
      </c>
      <c r="K103" s="15">
        <v>23</v>
      </c>
      <c r="L103" s="15">
        <v>162</v>
      </c>
      <c r="M103" s="15">
        <v>186</v>
      </c>
    </row>
    <row r="104" spans="1:13" ht="12">
      <c r="A104" s="6" t="s">
        <v>97</v>
      </c>
      <c r="B104" s="15">
        <v>1663</v>
      </c>
      <c r="C104" s="15">
        <v>2803</v>
      </c>
      <c r="D104" s="15">
        <v>600</v>
      </c>
      <c r="E104" s="15">
        <v>893</v>
      </c>
      <c r="F104" s="15">
        <v>26</v>
      </c>
      <c r="G104" s="15">
        <v>144</v>
      </c>
      <c r="H104" s="15">
        <v>68</v>
      </c>
      <c r="I104" s="15">
        <v>1392</v>
      </c>
      <c r="J104" s="15">
        <v>190</v>
      </c>
      <c r="K104" s="15">
        <v>28</v>
      </c>
      <c r="L104" s="15">
        <v>254</v>
      </c>
      <c r="M104" s="15">
        <v>416</v>
      </c>
    </row>
    <row r="105" spans="1:13" ht="12">
      <c r="A105" s="6" t="s">
        <v>98</v>
      </c>
      <c r="B105" s="15">
        <f>SUM(D105:G105)</f>
        <v>186</v>
      </c>
      <c r="C105" s="15">
        <v>325</v>
      </c>
      <c r="D105" s="15">
        <v>91</v>
      </c>
      <c r="E105" s="15">
        <v>85</v>
      </c>
      <c r="F105" s="15" t="s">
        <v>286</v>
      </c>
      <c r="G105" s="15">
        <v>10</v>
      </c>
      <c r="H105" s="15" t="s">
        <v>286</v>
      </c>
      <c r="I105" s="15">
        <v>166</v>
      </c>
      <c r="J105" s="15">
        <v>34</v>
      </c>
      <c r="K105" s="15" t="s">
        <v>286</v>
      </c>
      <c r="L105" s="15">
        <v>15</v>
      </c>
      <c r="M105" s="15">
        <v>32</v>
      </c>
    </row>
    <row r="106" spans="1:13" ht="12">
      <c r="A106" s="6" t="s">
        <v>99</v>
      </c>
      <c r="B106" s="15">
        <f>SUM(D106:G106)</f>
        <v>599</v>
      </c>
      <c r="C106" s="15">
        <v>1141</v>
      </c>
      <c r="D106" s="15">
        <v>270</v>
      </c>
      <c r="E106" s="15">
        <v>265</v>
      </c>
      <c r="F106" s="15" t="s">
        <v>286</v>
      </c>
      <c r="G106" s="15">
        <v>64</v>
      </c>
      <c r="H106" s="15">
        <v>10</v>
      </c>
      <c r="I106" s="15">
        <v>501</v>
      </c>
      <c r="J106" s="15">
        <v>42</v>
      </c>
      <c r="K106" s="15">
        <v>15</v>
      </c>
      <c r="L106" s="15">
        <v>121</v>
      </c>
      <c r="M106" s="15">
        <v>189</v>
      </c>
    </row>
    <row r="107" spans="1:13" ht="12">
      <c r="A107" s="6" t="s">
        <v>100</v>
      </c>
      <c r="B107" s="15">
        <f>SUM(D107:G107)</f>
        <v>269</v>
      </c>
      <c r="C107" s="15">
        <v>459</v>
      </c>
      <c r="D107" s="15">
        <v>116</v>
      </c>
      <c r="E107" s="15">
        <v>139</v>
      </c>
      <c r="F107" s="15" t="s">
        <v>286</v>
      </c>
      <c r="G107" s="15">
        <v>14</v>
      </c>
      <c r="H107" s="15">
        <v>19</v>
      </c>
      <c r="I107" s="15">
        <v>218</v>
      </c>
      <c r="J107" s="15">
        <v>38</v>
      </c>
      <c r="K107" s="15" t="s">
        <v>286</v>
      </c>
      <c r="L107" s="15">
        <v>32</v>
      </c>
      <c r="M107" s="15">
        <v>74</v>
      </c>
    </row>
    <row r="108" spans="1:13" ht="12">
      <c r="A108" s="6" t="s">
        <v>101</v>
      </c>
      <c r="B108" s="15">
        <v>489</v>
      </c>
      <c r="C108" s="15">
        <v>782</v>
      </c>
      <c r="D108" s="15">
        <v>161</v>
      </c>
      <c r="E108" s="15">
        <v>275</v>
      </c>
      <c r="F108" s="15">
        <v>12</v>
      </c>
      <c r="G108" s="15">
        <v>41</v>
      </c>
      <c r="H108" s="15">
        <v>50</v>
      </c>
      <c r="I108" s="15">
        <v>370</v>
      </c>
      <c r="J108" s="15">
        <v>72</v>
      </c>
      <c r="K108" s="15">
        <v>23</v>
      </c>
      <c r="L108" s="15">
        <v>58</v>
      </c>
      <c r="M108" s="15">
        <v>115</v>
      </c>
    </row>
    <row r="109" spans="1:13" ht="12">
      <c r="A109" s="6" t="s">
        <v>102</v>
      </c>
      <c r="B109" s="15">
        <f>SUM(D109:G109)</f>
        <v>313</v>
      </c>
      <c r="C109" s="15">
        <v>547</v>
      </c>
      <c r="D109" s="15">
        <v>112</v>
      </c>
      <c r="E109" s="15">
        <v>169</v>
      </c>
      <c r="F109" s="15" t="s">
        <v>286</v>
      </c>
      <c r="G109" s="15">
        <v>32</v>
      </c>
      <c r="H109" s="15">
        <v>14</v>
      </c>
      <c r="I109" s="15">
        <v>263</v>
      </c>
      <c r="J109" s="15">
        <v>29</v>
      </c>
      <c r="K109" s="15">
        <v>18</v>
      </c>
      <c r="L109" s="15">
        <v>52</v>
      </c>
      <c r="M109" s="15">
        <v>87</v>
      </c>
    </row>
    <row r="110" spans="1:13" ht="12">
      <c r="A110" s="6" t="s">
        <v>103</v>
      </c>
      <c r="B110" s="15">
        <v>2572</v>
      </c>
      <c r="C110" s="15">
        <v>4916</v>
      </c>
      <c r="D110" s="15">
        <v>1303</v>
      </c>
      <c r="E110" s="15">
        <v>1084</v>
      </c>
      <c r="F110" s="15">
        <v>51</v>
      </c>
      <c r="G110" s="15">
        <v>134</v>
      </c>
      <c r="H110" s="15">
        <v>280</v>
      </c>
      <c r="I110" s="15">
        <v>2295</v>
      </c>
      <c r="J110" s="15">
        <v>403</v>
      </c>
      <c r="K110" s="15">
        <v>53</v>
      </c>
      <c r="L110" s="15">
        <v>346</v>
      </c>
      <c r="M110" s="15">
        <v>353</v>
      </c>
    </row>
    <row r="111" spans="1:13" ht="12">
      <c r="A111" s="6" t="s">
        <v>104</v>
      </c>
      <c r="B111" s="15">
        <v>1665</v>
      </c>
      <c r="C111" s="15">
        <v>2691</v>
      </c>
      <c r="D111" s="15">
        <v>481</v>
      </c>
      <c r="E111" s="15">
        <v>980</v>
      </c>
      <c r="F111" s="15">
        <v>21</v>
      </c>
      <c r="G111" s="15">
        <v>183</v>
      </c>
      <c r="H111" s="15">
        <v>54</v>
      </c>
      <c r="I111" s="15">
        <v>1440</v>
      </c>
      <c r="J111" s="15">
        <v>116</v>
      </c>
      <c r="K111" s="15">
        <v>32</v>
      </c>
      <c r="L111" s="15">
        <v>321</v>
      </c>
      <c r="M111" s="15">
        <v>412</v>
      </c>
    </row>
    <row r="112" spans="1:13" ht="12">
      <c r="A112" s="6" t="s">
        <v>105</v>
      </c>
      <c r="B112" s="15">
        <v>835</v>
      </c>
      <c r="C112" s="15">
        <v>1167</v>
      </c>
      <c r="D112" s="15">
        <v>206</v>
      </c>
      <c r="E112" s="15">
        <v>571</v>
      </c>
      <c r="F112" s="15">
        <v>12</v>
      </c>
      <c r="G112" s="15">
        <v>46</v>
      </c>
      <c r="H112" s="15">
        <v>115</v>
      </c>
      <c r="I112" s="15">
        <v>683</v>
      </c>
      <c r="J112" s="15">
        <v>117</v>
      </c>
      <c r="K112" s="15">
        <v>72</v>
      </c>
      <c r="L112" s="15">
        <v>86</v>
      </c>
      <c r="M112" s="15">
        <v>206</v>
      </c>
    </row>
    <row r="113" spans="1:13" ht="12">
      <c r="A113" s="6" t="s">
        <v>106</v>
      </c>
      <c r="B113" s="15">
        <f>SUM(D113:G113)</f>
        <v>196</v>
      </c>
      <c r="C113" s="15">
        <v>444</v>
      </c>
      <c r="D113" s="15">
        <v>109</v>
      </c>
      <c r="E113" s="15">
        <v>69</v>
      </c>
      <c r="F113" s="15" t="s">
        <v>286</v>
      </c>
      <c r="G113" s="15">
        <v>18</v>
      </c>
      <c r="H113" s="15" t="s">
        <v>286</v>
      </c>
      <c r="I113" s="15">
        <v>166</v>
      </c>
      <c r="J113" s="15">
        <v>31</v>
      </c>
      <c r="K113" s="15" t="s">
        <v>286</v>
      </c>
      <c r="L113" s="15">
        <v>38</v>
      </c>
      <c r="M113" s="15">
        <v>57</v>
      </c>
    </row>
    <row r="114" spans="1:13" ht="12">
      <c r="A114" s="6" t="s">
        <v>107</v>
      </c>
      <c r="B114" s="15">
        <v>73</v>
      </c>
      <c r="C114" s="15">
        <v>137</v>
      </c>
      <c r="D114" s="15">
        <v>33</v>
      </c>
      <c r="E114" s="15">
        <v>32</v>
      </c>
      <c r="F114" s="15" t="s">
        <v>286</v>
      </c>
      <c r="G114" s="15" t="s">
        <v>286</v>
      </c>
      <c r="H114" s="15">
        <v>13</v>
      </c>
      <c r="I114" s="15">
        <v>50</v>
      </c>
      <c r="J114" s="15">
        <v>28</v>
      </c>
      <c r="K114" s="15" t="s">
        <v>286</v>
      </c>
      <c r="L114" s="15" t="s">
        <v>286</v>
      </c>
      <c r="M114" s="15">
        <v>12</v>
      </c>
    </row>
    <row r="115" spans="1:13" ht="12">
      <c r="A115" s="6" t="s">
        <v>108</v>
      </c>
      <c r="B115" s="15">
        <v>493</v>
      </c>
      <c r="C115" s="15">
        <v>826</v>
      </c>
      <c r="D115" s="15">
        <v>195</v>
      </c>
      <c r="E115" s="15">
        <v>250</v>
      </c>
      <c r="F115" s="15">
        <v>12</v>
      </c>
      <c r="G115" s="15">
        <v>36</v>
      </c>
      <c r="H115" s="15">
        <v>20</v>
      </c>
      <c r="I115" s="15">
        <v>413</v>
      </c>
      <c r="J115" s="15">
        <v>60</v>
      </c>
      <c r="K115" s="15" t="s">
        <v>286</v>
      </c>
      <c r="L115" s="15">
        <v>86</v>
      </c>
      <c r="M115" s="15">
        <v>136</v>
      </c>
    </row>
    <row r="116" spans="1:13" ht="12">
      <c r="A116" s="6" t="s">
        <v>109</v>
      </c>
      <c r="B116" s="15">
        <v>37</v>
      </c>
      <c r="C116" s="15">
        <v>74</v>
      </c>
      <c r="D116" s="15">
        <v>18</v>
      </c>
      <c r="E116" s="15">
        <v>16</v>
      </c>
      <c r="F116" s="15" t="s">
        <v>286</v>
      </c>
      <c r="G116" s="15" t="s">
        <v>286</v>
      </c>
      <c r="H116" s="15" t="s">
        <v>286</v>
      </c>
      <c r="I116" s="15">
        <v>28</v>
      </c>
      <c r="J116" s="15" t="s">
        <v>286</v>
      </c>
      <c r="K116" s="15" t="s">
        <v>286</v>
      </c>
      <c r="L116" s="15" t="s">
        <v>286</v>
      </c>
      <c r="M116" s="15" t="s">
        <v>286</v>
      </c>
    </row>
    <row r="117" spans="1:13" ht="12">
      <c r="A117" s="6" t="s">
        <v>110</v>
      </c>
      <c r="B117" s="15">
        <v>644</v>
      </c>
      <c r="C117" s="15">
        <v>1124</v>
      </c>
      <c r="D117" s="15">
        <v>261</v>
      </c>
      <c r="E117" s="15">
        <v>333</v>
      </c>
      <c r="F117" s="15">
        <v>11</v>
      </c>
      <c r="G117" s="15">
        <v>39</v>
      </c>
      <c r="H117" s="15">
        <v>41</v>
      </c>
      <c r="I117" s="15">
        <v>498</v>
      </c>
      <c r="J117" s="15">
        <v>119</v>
      </c>
      <c r="K117" s="15" t="s">
        <v>286</v>
      </c>
      <c r="L117" s="15">
        <v>98</v>
      </c>
      <c r="M117" s="15">
        <v>145</v>
      </c>
    </row>
    <row r="118" spans="1:13" ht="12">
      <c r="A118" s="6" t="s">
        <v>111</v>
      </c>
      <c r="B118" s="15">
        <v>914</v>
      </c>
      <c r="C118" s="15">
        <v>1634</v>
      </c>
      <c r="D118" s="15">
        <v>361</v>
      </c>
      <c r="E118" s="15">
        <v>438</v>
      </c>
      <c r="F118" s="15">
        <v>19</v>
      </c>
      <c r="G118" s="15">
        <v>96</v>
      </c>
      <c r="H118" s="15">
        <v>88</v>
      </c>
      <c r="I118" s="15">
        <v>709</v>
      </c>
      <c r="J118" s="15">
        <v>152</v>
      </c>
      <c r="K118" s="15">
        <v>30</v>
      </c>
      <c r="L118" s="15">
        <v>158</v>
      </c>
      <c r="M118" s="15">
        <v>224</v>
      </c>
    </row>
    <row r="119" spans="1:13" ht="12">
      <c r="A119" s="6" t="s">
        <v>112</v>
      </c>
      <c r="B119" s="15">
        <v>470</v>
      </c>
      <c r="C119" s="15">
        <v>830</v>
      </c>
      <c r="D119" s="15">
        <v>180</v>
      </c>
      <c r="E119" s="15">
        <v>237</v>
      </c>
      <c r="F119" s="15">
        <v>13</v>
      </c>
      <c r="G119" s="15">
        <v>40</v>
      </c>
      <c r="H119" s="15">
        <v>16</v>
      </c>
      <c r="I119" s="15">
        <v>385</v>
      </c>
      <c r="J119" s="15">
        <v>23</v>
      </c>
      <c r="K119" s="15">
        <v>14</v>
      </c>
      <c r="L119" s="15">
        <v>95</v>
      </c>
      <c r="M119" s="15">
        <v>164</v>
      </c>
    </row>
    <row r="120" spans="1:13" ht="12">
      <c r="A120" s="6" t="s">
        <v>113</v>
      </c>
      <c r="B120" s="15">
        <v>1147</v>
      </c>
      <c r="C120" s="15">
        <v>1717</v>
      </c>
      <c r="D120" s="15">
        <v>352</v>
      </c>
      <c r="E120" s="15">
        <v>703</v>
      </c>
      <c r="F120" s="15">
        <v>23</v>
      </c>
      <c r="G120" s="15">
        <v>69</v>
      </c>
      <c r="H120" s="15">
        <v>95</v>
      </c>
      <c r="I120" s="15">
        <v>948</v>
      </c>
      <c r="J120" s="15">
        <v>157</v>
      </c>
      <c r="K120" s="15">
        <v>60</v>
      </c>
      <c r="L120" s="15">
        <v>127</v>
      </c>
      <c r="M120" s="15">
        <v>285</v>
      </c>
    </row>
    <row r="121" spans="1:13" ht="12">
      <c r="A121" s="6" t="s">
        <v>114</v>
      </c>
      <c r="B121" s="15">
        <v>600</v>
      </c>
      <c r="C121" s="15">
        <v>1093</v>
      </c>
      <c r="D121" s="15">
        <v>238</v>
      </c>
      <c r="E121" s="15">
        <v>274</v>
      </c>
      <c r="F121" s="15">
        <v>24</v>
      </c>
      <c r="G121" s="15">
        <v>64</v>
      </c>
      <c r="H121" s="15">
        <v>13</v>
      </c>
      <c r="I121" s="15">
        <v>483</v>
      </c>
      <c r="J121" s="15">
        <v>34</v>
      </c>
      <c r="K121" s="15">
        <v>22</v>
      </c>
      <c r="L121" s="15">
        <v>123</v>
      </c>
      <c r="M121" s="15">
        <v>189</v>
      </c>
    </row>
    <row r="122" spans="1:13" ht="12">
      <c r="A122" s="6" t="s">
        <v>115</v>
      </c>
      <c r="B122" s="15">
        <v>2704</v>
      </c>
      <c r="C122" s="15">
        <v>4568</v>
      </c>
      <c r="D122" s="15">
        <v>909</v>
      </c>
      <c r="E122" s="15">
        <v>1470</v>
      </c>
      <c r="F122" s="15">
        <v>54</v>
      </c>
      <c r="G122" s="15">
        <v>271</v>
      </c>
      <c r="H122" s="15">
        <v>66</v>
      </c>
      <c r="I122" s="15">
        <v>2281</v>
      </c>
      <c r="J122" s="15">
        <v>169</v>
      </c>
      <c r="K122" s="15">
        <v>67</v>
      </c>
      <c r="L122" s="15">
        <v>471</v>
      </c>
      <c r="M122" s="15">
        <v>747</v>
      </c>
    </row>
    <row r="123" spans="1:13" ht="12">
      <c r="A123" s="6" t="s">
        <v>116</v>
      </c>
      <c r="B123" s="15">
        <v>105</v>
      </c>
      <c r="C123" s="15">
        <v>173</v>
      </c>
      <c r="D123" s="15">
        <v>46</v>
      </c>
      <c r="E123" s="15">
        <v>54</v>
      </c>
      <c r="F123" s="15" t="s">
        <v>286</v>
      </c>
      <c r="G123" s="15" t="s">
        <v>286</v>
      </c>
      <c r="H123" s="15" t="s">
        <v>286</v>
      </c>
      <c r="I123" s="15">
        <v>74</v>
      </c>
      <c r="J123" s="15">
        <v>17</v>
      </c>
      <c r="K123" s="15" t="s">
        <v>286</v>
      </c>
      <c r="L123" s="15">
        <v>14</v>
      </c>
      <c r="M123" s="15">
        <v>33</v>
      </c>
    </row>
    <row r="124" spans="1:13" ht="12">
      <c r="A124" s="6" t="s">
        <v>117</v>
      </c>
      <c r="B124" s="15">
        <v>2300</v>
      </c>
      <c r="C124" s="15">
        <v>3876</v>
      </c>
      <c r="D124" s="15">
        <v>853</v>
      </c>
      <c r="E124" s="15">
        <v>1220</v>
      </c>
      <c r="F124" s="15">
        <v>63</v>
      </c>
      <c r="G124" s="15">
        <v>164</v>
      </c>
      <c r="H124" s="15">
        <v>254</v>
      </c>
      <c r="I124" s="15">
        <v>1764</v>
      </c>
      <c r="J124" s="15">
        <v>489</v>
      </c>
      <c r="K124" s="15">
        <v>110</v>
      </c>
      <c r="L124" s="15">
        <v>257</v>
      </c>
      <c r="M124" s="15">
        <v>588</v>
      </c>
    </row>
    <row r="125" spans="1:13" ht="12">
      <c r="A125" s="6" t="s">
        <v>118</v>
      </c>
      <c r="B125" s="15">
        <v>423</v>
      </c>
      <c r="C125" s="15">
        <v>747</v>
      </c>
      <c r="D125" s="15">
        <v>172</v>
      </c>
      <c r="E125" s="15">
        <v>206</v>
      </c>
      <c r="F125" s="15">
        <v>11</v>
      </c>
      <c r="G125" s="15">
        <v>34</v>
      </c>
      <c r="H125" s="15">
        <v>61</v>
      </c>
      <c r="I125" s="15">
        <v>315</v>
      </c>
      <c r="J125" s="15">
        <v>88</v>
      </c>
      <c r="K125" s="15" t="s">
        <v>286</v>
      </c>
      <c r="L125" s="15">
        <v>58</v>
      </c>
      <c r="M125" s="15">
        <v>115</v>
      </c>
    </row>
    <row r="126" spans="1:13" ht="12">
      <c r="A126" s="6" t="s">
        <v>119</v>
      </c>
      <c r="B126" s="15">
        <v>741</v>
      </c>
      <c r="C126" s="15">
        <v>1286</v>
      </c>
      <c r="D126" s="15">
        <v>283</v>
      </c>
      <c r="E126" s="15">
        <v>383</v>
      </c>
      <c r="F126" s="15">
        <v>15</v>
      </c>
      <c r="G126" s="15">
        <v>60</v>
      </c>
      <c r="H126" s="15">
        <v>40</v>
      </c>
      <c r="I126" s="15">
        <v>606</v>
      </c>
      <c r="J126" s="15">
        <v>81</v>
      </c>
      <c r="K126" s="15">
        <v>16</v>
      </c>
      <c r="L126" s="15">
        <v>113</v>
      </c>
      <c r="M126" s="15">
        <v>180</v>
      </c>
    </row>
    <row r="127" spans="1:13" ht="12">
      <c r="A127" s="6" t="s">
        <v>120</v>
      </c>
      <c r="B127" s="15">
        <v>605</v>
      </c>
      <c r="C127" s="15">
        <v>1016</v>
      </c>
      <c r="D127" s="15">
        <v>241</v>
      </c>
      <c r="E127" s="15">
        <v>320</v>
      </c>
      <c r="F127" s="15">
        <v>11</v>
      </c>
      <c r="G127" s="15">
        <v>33</v>
      </c>
      <c r="H127" s="15">
        <v>48</v>
      </c>
      <c r="I127" s="15">
        <v>501</v>
      </c>
      <c r="J127" s="15">
        <v>113</v>
      </c>
      <c r="K127" s="15">
        <v>18</v>
      </c>
      <c r="L127" s="15">
        <v>71</v>
      </c>
      <c r="M127" s="15">
        <v>123</v>
      </c>
    </row>
    <row r="128" spans="1:13" ht="12">
      <c r="A128" s="6" t="s">
        <v>121</v>
      </c>
      <c r="B128" s="15">
        <v>3192</v>
      </c>
      <c r="C128" s="15">
        <v>5330</v>
      </c>
      <c r="D128" s="15">
        <v>1192</v>
      </c>
      <c r="E128" s="15">
        <v>1719</v>
      </c>
      <c r="F128" s="15">
        <v>58</v>
      </c>
      <c r="G128" s="15">
        <v>223</v>
      </c>
      <c r="H128" s="15">
        <v>229</v>
      </c>
      <c r="I128" s="15">
        <v>2658</v>
      </c>
      <c r="J128" s="15">
        <v>571</v>
      </c>
      <c r="K128" s="15">
        <v>133</v>
      </c>
      <c r="L128" s="15">
        <v>437</v>
      </c>
      <c r="M128" s="15">
        <v>723</v>
      </c>
    </row>
    <row r="129" spans="1:13" ht="12">
      <c r="A129" s="6" t="s">
        <v>122</v>
      </c>
      <c r="B129" s="15">
        <v>898</v>
      </c>
      <c r="C129" s="15">
        <v>1614</v>
      </c>
      <c r="D129" s="15">
        <v>423</v>
      </c>
      <c r="E129" s="15">
        <v>412</v>
      </c>
      <c r="F129" s="15">
        <v>16</v>
      </c>
      <c r="G129" s="15">
        <v>47</v>
      </c>
      <c r="H129" s="15">
        <v>83</v>
      </c>
      <c r="I129" s="15">
        <v>775</v>
      </c>
      <c r="J129" s="15">
        <v>144</v>
      </c>
      <c r="K129" s="15">
        <v>22</v>
      </c>
      <c r="L129" s="15">
        <v>102</v>
      </c>
      <c r="M129" s="15">
        <v>162</v>
      </c>
    </row>
    <row r="130" spans="1:13" ht="12">
      <c r="A130" s="6" t="s">
        <v>123</v>
      </c>
      <c r="B130" s="15">
        <f>SUM(D130:G130)</f>
        <v>451</v>
      </c>
      <c r="C130" s="15">
        <v>818</v>
      </c>
      <c r="D130" s="15">
        <v>186</v>
      </c>
      <c r="E130" s="15">
        <v>227</v>
      </c>
      <c r="F130" s="15" t="s">
        <v>286</v>
      </c>
      <c r="G130" s="15">
        <v>38</v>
      </c>
      <c r="H130" s="15">
        <v>36</v>
      </c>
      <c r="I130" s="15">
        <v>364</v>
      </c>
      <c r="J130" s="15">
        <v>54</v>
      </c>
      <c r="K130" s="15">
        <v>11</v>
      </c>
      <c r="L130" s="15">
        <v>78</v>
      </c>
      <c r="M130" s="15">
        <v>124</v>
      </c>
    </row>
    <row r="131" spans="1:13" ht="12">
      <c r="A131" s="6" t="s">
        <v>124</v>
      </c>
      <c r="B131" s="15">
        <v>5744</v>
      </c>
      <c r="C131" s="15">
        <v>10062</v>
      </c>
      <c r="D131" s="15">
        <v>2251</v>
      </c>
      <c r="E131" s="15">
        <v>2862</v>
      </c>
      <c r="F131" s="15">
        <v>129</v>
      </c>
      <c r="G131" s="15">
        <v>502</v>
      </c>
      <c r="H131" s="15">
        <v>209</v>
      </c>
      <c r="I131" s="15">
        <v>5232</v>
      </c>
      <c r="J131" s="15">
        <v>378</v>
      </c>
      <c r="K131" s="15">
        <v>94</v>
      </c>
      <c r="L131" s="15">
        <v>911</v>
      </c>
      <c r="M131" s="15">
        <v>1053</v>
      </c>
    </row>
    <row r="132" spans="1:13" ht="12">
      <c r="A132" s="6" t="s">
        <v>125</v>
      </c>
      <c r="B132" s="15">
        <v>834</v>
      </c>
      <c r="C132" s="15">
        <v>1588</v>
      </c>
      <c r="D132" s="15">
        <v>429</v>
      </c>
      <c r="E132" s="15">
        <v>342</v>
      </c>
      <c r="F132" s="15">
        <v>13</v>
      </c>
      <c r="G132" s="15">
        <v>50</v>
      </c>
      <c r="H132" s="15">
        <v>49</v>
      </c>
      <c r="I132" s="15">
        <v>720</v>
      </c>
      <c r="J132" s="15">
        <v>123</v>
      </c>
      <c r="K132" s="15">
        <v>14</v>
      </c>
      <c r="L132" s="15">
        <v>130</v>
      </c>
      <c r="M132" s="15">
        <v>160</v>
      </c>
    </row>
    <row r="133" spans="1:13" ht="12">
      <c r="A133" s="6" t="s">
        <v>126</v>
      </c>
      <c r="B133" s="15">
        <v>606</v>
      </c>
      <c r="C133" s="15">
        <v>1084</v>
      </c>
      <c r="D133" s="15">
        <v>236</v>
      </c>
      <c r="E133" s="15">
        <v>296</v>
      </c>
      <c r="F133" s="15">
        <v>15</v>
      </c>
      <c r="G133" s="15">
        <v>59</v>
      </c>
      <c r="H133" s="15">
        <v>34</v>
      </c>
      <c r="I133" s="15">
        <v>491</v>
      </c>
      <c r="J133" s="15">
        <v>71</v>
      </c>
      <c r="K133" s="15">
        <v>14</v>
      </c>
      <c r="L133" s="15">
        <v>106</v>
      </c>
      <c r="M133" s="15">
        <v>154</v>
      </c>
    </row>
    <row r="134" spans="1:13" ht="12">
      <c r="A134" s="6" t="s">
        <v>127</v>
      </c>
      <c r="B134" s="15">
        <v>4391</v>
      </c>
      <c r="C134" s="15">
        <v>7159</v>
      </c>
      <c r="D134" s="15">
        <v>1377</v>
      </c>
      <c r="E134" s="15">
        <v>2554</v>
      </c>
      <c r="F134" s="15">
        <v>101</v>
      </c>
      <c r="G134" s="15">
        <v>359</v>
      </c>
      <c r="H134" s="15">
        <v>326</v>
      </c>
      <c r="I134" s="15">
        <v>3719</v>
      </c>
      <c r="J134" s="15">
        <v>685</v>
      </c>
      <c r="K134" s="15">
        <v>163</v>
      </c>
      <c r="L134" s="15">
        <v>651</v>
      </c>
      <c r="M134" s="15">
        <v>866</v>
      </c>
    </row>
    <row r="135" spans="1:13" ht="12">
      <c r="A135" s="6" t="s">
        <v>128</v>
      </c>
      <c r="B135" s="15">
        <v>893</v>
      </c>
      <c r="C135" s="15">
        <v>1626</v>
      </c>
      <c r="D135" s="15">
        <v>393</v>
      </c>
      <c r="E135" s="15">
        <v>418</v>
      </c>
      <c r="F135" s="15">
        <v>36</v>
      </c>
      <c r="G135" s="15">
        <v>46</v>
      </c>
      <c r="H135" s="15">
        <v>63</v>
      </c>
      <c r="I135" s="15">
        <v>764</v>
      </c>
      <c r="J135" s="15">
        <v>125</v>
      </c>
      <c r="K135" s="15">
        <v>17</v>
      </c>
      <c r="L135" s="15">
        <v>142</v>
      </c>
      <c r="M135" s="15">
        <v>165</v>
      </c>
    </row>
    <row r="136" spans="1:13" ht="12">
      <c r="A136" s="6" t="s">
        <v>129</v>
      </c>
      <c r="B136" s="15">
        <f>SUM(D136:G136)</f>
        <v>318</v>
      </c>
      <c r="C136" s="15">
        <v>544</v>
      </c>
      <c r="D136" s="15">
        <v>135</v>
      </c>
      <c r="E136" s="15">
        <v>170</v>
      </c>
      <c r="F136" s="15" t="s">
        <v>286</v>
      </c>
      <c r="G136" s="15">
        <v>13</v>
      </c>
      <c r="H136" s="15">
        <v>16</v>
      </c>
      <c r="I136" s="15">
        <v>258</v>
      </c>
      <c r="J136" s="15">
        <v>37</v>
      </c>
      <c r="K136" s="15" t="s">
        <v>286</v>
      </c>
      <c r="L136" s="15">
        <v>46</v>
      </c>
      <c r="M136" s="15">
        <v>89</v>
      </c>
    </row>
    <row r="137" spans="1:13" ht="12">
      <c r="A137" s="6" t="s">
        <v>130</v>
      </c>
      <c r="B137" s="15">
        <v>3029</v>
      </c>
      <c r="C137" s="15">
        <v>4916</v>
      </c>
      <c r="D137" s="15">
        <v>954</v>
      </c>
      <c r="E137" s="15">
        <v>1726</v>
      </c>
      <c r="F137" s="15">
        <v>73</v>
      </c>
      <c r="G137" s="15">
        <v>276</v>
      </c>
      <c r="H137" s="15">
        <v>122</v>
      </c>
      <c r="I137" s="15">
        <v>2557</v>
      </c>
      <c r="J137" s="15">
        <v>403</v>
      </c>
      <c r="K137" s="15">
        <v>82</v>
      </c>
      <c r="L137" s="15">
        <v>468</v>
      </c>
      <c r="M137" s="15">
        <v>671</v>
      </c>
    </row>
    <row r="138" spans="1:13" ht="12">
      <c r="A138" s="6" t="s">
        <v>265</v>
      </c>
      <c r="B138" s="15">
        <v>650</v>
      </c>
      <c r="C138" s="15">
        <v>1142</v>
      </c>
      <c r="D138" s="15">
        <v>288</v>
      </c>
      <c r="E138" s="15">
        <v>308</v>
      </c>
      <c r="F138" s="15">
        <v>12</v>
      </c>
      <c r="G138" s="15">
        <v>42</v>
      </c>
      <c r="H138" s="15">
        <v>41</v>
      </c>
      <c r="I138" s="15">
        <v>515</v>
      </c>
      <c r="J138" s="15">
        <v>100</v>
      </c>
      <c r="K138" s="15">
        <v>13</v>
      </c>
      <c r="L138" s="15">
        <v>101</v>
      </c>
      <c r="M138" s="15">
        <v>136</v>
      </c>
    </row>
    <row r="139" spans="1:13" ht="12">
      <c r="A139" s="6" t="s">
        <v>266</v>
      </c>
      <c r="B139" s="15">
        <v>70</v>
      </c>
      <c r="C139" s="15">
        <v>122</v>
      </c>
      <c r="D139" s="15">
        <v>31</v>
      </c>
      <c r="E139" s="15">
        <v>31</v>
      </c>
      <c r="F139" s="15" t="s">
        <v>286</v>
      </c>
      <c r="G139" s="15" t="s">
        <v>286</v>
      </c>
      <c r="H139" s="15" t="s">
        <v>286</v>
      </c>
      <c r="I139" s="15">
        <v>56</v>
      </c>
      <c r="J139" s="15" t="s">
        <v>286</v>
      </c>
      <c r="K139" s="15" t="s">
        <v>286</v>
      </c>
      <c r="L139" s="15">
        <v>14</v>
      </c>
      <c r="M139" s="15">
        <v>21</v>
      </c>
    </row>
    <row r="140" spans="1:13" ht="12">
      <c r="A140" s="6" t="s">
        <v>131</v>
      </c>
      <c r="B140" s="15">
        <v>856</v>
      </c>
      <c r="C140" s="15">
        <v>1491</v>
      </c>
      <c r="D140" s="15">
        <v>400</v>
      </c>
      <c r="E140" s="15">
        <v>394</v>
      </c>
      <c r="F140" s="15">
        <v>11</v>
      </c>
      <c r="G140" s="15">
        <v>51</v>
      </c>
      <c r="H140" s="15">
        <v>54</v>
      </c>
      <c r="I140" s="15">
        <v>701</v>
      </c>
      <c r="J140" s="15">
        <v>141</v>
      </c>
      <c r="K140" s="15">
        <v>18</v>
      </c>
      <c r="L140" s="15">
        <v>109</v>
      </c>
      <c r="M140" s="15">
        <v>177</v>
      </c>
    </row>
    <row r="141" spans="1:13" ht="12">
      <c r="A141" s="6" t="s">
        <v>132</v>
      </c>
      <c r="B141" s="15">
        <f>SUM(D141:G141)</f>
        <v>253</v>
      </c>
      <c r="C141" s="15">
        <v>465</v>
      </c>
      <c r="D141" s="15">
        <v>114</v>
      </c>
      <c r="E141" s="15">
        <v>126</v>
      </c>
      <c r="F141" s="15" t="s">
        <v>286</v>
      </c>
      <c r="G141" s="15">
        <v>13</v>
      </c>
      <c r="H141" s="15" t="s">
        <v>286</v>
      </c>
      <c r="I141" s="15">
        <v>194</v>
      </c>
      <c r="J141" s="15">
        <v>30</v>
      </c>
      <c r="K141" s="15" t="s">
        <v>286</v>
      </c>
      <c r="L141" s="15">
        <v>35</v>
      </c>
      <c r="M141" s="15">
        <v>75</v>
      </c>
    </row>
    <row r="142" spans="1:13" ht="12">
      <c r="A142" s="6" t="s">
        <v>133</v>
      </c>
      <c r="B142" s="15">
        <v>833</v>
      </c>
      <c r="C142" s="15">
        <v>1445</v>
      </c>
      <c r="D142" s="15">
        <v>324</v>
      </c>
      <c r="E142" s="15">
        <v>418</v>
      </c>
      <c r="F142" s="15">
        <v>21</v>
      </c>
      <c r="G142" s="15">
        <v>70</v>
      </c>
      <c r="H142" s="15">
        <v>24</v>
      </c>
      <c r="I142" s="15">
        <v>610</v>
      </c>
      <c r="J142" s="15">
        <v>93</v>
      </c>
      <c r="K142" s="15">
        <v>11</v>
      </c>
      <c r="L142" s="15">
        <v>139</v>
      </c>
      <c r="M142" s="15">
        <v>259</v>
      </c>
    </row>
    <row r="143" spans="1:13" ht="12">
      <c r="A143" s="6" t="s">
        <v>134</v>
      </c>
      <c r="B143" s="15">
        <v>806</v>
      </c>
      <c r="C143" s="15">
        <v>1341</v>
      </c>
      <c r="D143" s="15">
        <v>334</v>
      </c>
      <c r="E143" s="15">
        <v>402</v>
      </c>
      <c r="F143" s="15">
        <v>15</v>
      </c>
      <c r="G143" s="15">
        <v>55</v>
      </c>
      <c r="H143" s="15">
        <v>87</v>
      </c>
      <c r="I143" s="15">
        <v>626</v>
      </c>
      <c r="J143" s="15">
        <v>146</v>
      </c>
      <c r="K143" s="15">
        <v>25</v>
      </c>
      <c r="L143" s="15">
        <v>103</v>
      </c>
      <c r="M143" s="15">
        <v>207</v>
      </c>
    </row>
    <row r="144" spans="1:13" ht="12">
      <c r="A144" s="6" t="s">
        <v>135</v>
      </c>
      <c r="B144" s="15">
        <v>2149</v>
      </c>
      <c r="C144" s="15">
        <v>3551</v>
      </c>
      <c r="D144" s="15">
        <v>613</v>
      </c>
      <c r="E144" s="15">
        <v>1228</v>
      </c>
      <c r="F144" s="15">
        <v>49</v>
      </c>
      <c r="G144" s="15">
        <v>259</v>
      </c>
      <c r="H144" s="15">
        <v>36</v>
      </c>
      <c r="I144" s="15">
        <v>1799</v>
      </c>
      <c r="J144" s="15">
        <v>143</v>
      </c>
      <c r="K144" s="15">
        <v>57</v>
      </c>
      <c r="L144" s="15">
        <v>426</v>
      </c>
      <c r="M144" s="15">
        <v>683</v>
      </c>
    </row>
    <row r="145" spans="1:13" ht="12">
      <c r="A145" s="6" t="s">
        <v>136</v>
      </c>
      <c r="B145" s="15">
        <v>967</v>
      </c>
      <c r="C145" s="15">
        <v>1679</v>
      </c>
      <c r="D145" s="15">
        <v>356</v>
      </c>
      <c r="E145" s="15">
        <v>508</v>
      </c>
      <c r="F145" s="15">
        <v>12</v>
      </c>
      <c r="G145" s="15">
        <v>91</v>
      </c>
      <c r="H145" s="15">
        <v>35</v>
      </c>
      <c r="I145" s="15">
        <v>806</v>
      </c>
      <c r="J145" s="15">
        <v>72</v>
      </c>
      <c r="K145" s="15">
        <v>27</v>
      </c>
      <c r="L145" s="15">
        <v>188</v>
      </c>
      <c r="M145" s="15">
        <v>298</v>
      </c>
    </row>
    <row r="146" spans="1:13" ht="12">
      <c r="A146" s="6" t="s">
        <v>267</v>
      </c>
      <c r="B146" s="15">
        <v>656</v>
      </c>
      <c r="C146" s="15">
        <v>1113</v>
      </c>
      <c r="D146" s="15">
        <v>226</v>
      </c>
      <c r="E146" s="15">
        <v>366</v>
      </c>
      <c r="F146" s="15">
        <v>12</v>
      </c>
      <c r="G146" s="15">
        <v>52</v>
      </c>
      <c r="H146" s="15">
        <v>90</v>
      </c>
      <c r="I146" s="15">
        <v>509</v>
      </c>
      <c r="J146" s="15">
        <v>77</v>
      </c>
      <c r="K146" s="15">
        <v>24</v>
      </c>
      <c r="L146" s="15">
        <v>95</v>
      </c>
      <c r="M146" s="15">
        <v>177</v>
      </c>
    </row>
    <row r="147" spans="1:13" ht="12">
      <c r="A147" s="6" t="s">
        <v>137</v>
      </c>
      <c r="B147" s="15">
        <v>533</v>
      </c>
      <c r="C147" s="15">
        <v>901</v>
      </c>
      <c r="D147" s="15">
        <v>234</v>
      </c>
      <c r="E147" s="15">
        <v>261</v>
      </c>
      <c r="F147" s="15">
        <v>15</v>
      </c>
      <c r="G147" s="15">
        <v>23</v>
      </c>
      <c r="H147" s="15">
        <v>37</v>
      </c>
      <c r="I147" s="15">
        <v>441</v>
      </c>
      <c r="J147" s="15">
        <v>99</v>
      </c>
      <c r="K147" s="15">
        <v>21</v>
      </c>
      <c r="L147" s="15">
        <v>57</v>
      </c>
      <c r="M147" s="15">
        <v>98</v>
      </c>
    </row>
    <row r="148" spans="1:13" ht="12">
      <c r="A148" s="6" t="s">
        <v>138</v>
      </c>
      <c r="B148" s="15">
        <v>2359</v>
      </c>
      <c r="C148" s="15">
        <v>3927</v>
      </c>
      <c r="D148" s="15">
        <v>822</v>
      </c>
      <c r="E148" s="15">
        <v>1303</v>
      </c>
      <c r="F148" s="15">
        <v>49</v>
      </c>
      <c r="G148" s="15">
        <v>185</v>
      </c>
      <c r="H148" s="15">
        <v>93</v>
      </c>
      <c r="I148" s="15">
        <v>2048</v>
      </c>
      <c r="J148" s="15">
        <v>184</v>
      </c>
      <c r="K148" s="15">
        <v>92</v>
      </c>
      <c r="L148" s="15">
        <v>332</v>
      </c>
      <c r="M148" s="15">
        <v>524</v>
      </c>
    </row>
    <row r="149" spans="1:13" ht="12">
      <c r="A149" s="6" t="s">
        <v>139</v>
      </c>
      <c r="B149" s="15">
        <v>72</v>
      </c>
      <c r="C149" s="15">
        <v>115</v>
      </c>
      <c r="D149" s="15">
        <v>27</v>
      </c>
      <c r="E149" s="15">
        <v>35</v>
      </c>
      <c r="F149" s="15" t="s">
        <v>286</v>
      </c>
      <c r="G149" s="15" t="s">
        <v>286</v>
      </c>
      <c r="H149" s="15" t="s">
        <v>286</v>
      </c>
      <c r="I149" s="15">
        <v>55</v>
      </c>
      <c r="J149" s="15" t="s">
        <v>286</v>
      </c>
      <c r="K149" s="15" t="s">
        <v>286</v>
      </c>
      <c r="L149" s="15" t="s">
        <v>286</v>
      </c>
      <c r="M149" s="15">
        <v>18</v>
      </c>
    </row>
    <row r="150" spans="1:13" ht="12">
      <c r="A150" s="6" t="s">
        <v>140</v>
      </c>
      <c r="B150" s="15">
        <v>1734</v>
      </c>
      <c r="C150" s="15">
        <v>3318</v>
      </c>
      <c r="D150" s="15">
        <v>843</v>
      </c>
      <c r="E150" s="15">
        <v>755</v>
      </c>
      <c r="F150" s="15">
        <v>27</v>
      </c>
      <c r="G150" s="15">
        <v>109</v>
      </c>
      <c r="H150" s="15">
        <v>290</v>
      </c>
      <c r="I150" s="15">
        <v>1345</v>
      </c>
      <c r="J150" s="15">
        <v>577</v>
      </c>
      <c r="K150" s="15">
        <v>91</v>
      </c>
      <c r="L150" s="15">
        <v>181</v>
      </c>
      <c r="M150" s="15">
        <v>289</v>
      </c>
    </row>
    <row r="151" spans="1:13" ht="12">
      <c r="A151" s="6" t="s">
        <v>6</v>
      </c>
      <c r="B151" s="15">
        <v>970</v>
      </c>
      <c r="C151" s="15">
        <v>1685</v>
      </c>
      <c r="D151" s="15">
        <v>348</v>
      </c>
      <c r="E151" s="15">
        <v>510</v>
      </c>
      <c r="F151" s="15">
        <v>25</v>
      </c>
      <c r="G151" s="15">
        <v>87</v>
      </c>
      <c r="H151" s="15">
        <v>29</v>
      </c>
      <c r="I151" s="15">
        <v>850</v>
      </c>
      <c r="J151" s="15">
        <v>58</v>
      </c>
      <c r="K151" s="15">
        <v>44</v>
      </c>
      <c r="L151" s="15">
        <v>170</v>
      </c>
      <c r="M151" s="15">
        <v>209</v>
      </c>
    </row>
    <row r="152" spans="1:13" ht="12">
      <c r="A152" s="6" t="s">
        <v>268</v>
      </c>
      <c r="B152" s="15">
        <v>872</v>
      </c>
      <c r="C152" s="15">
        <v>1425</v>
      </c>
      <c r="D152" s="15">
        <v>225</v>
      </c>
      <c r="E152" s="15">
        <v>523</v>
      </c>
      <c r="F152" s="15">
        <v>21</v>
      </c>
      <c r="G152" s="15">
        <v>103</v>
      </c>
      <c r="H152" s="15">
        <v>22</v>
      </c>
      <c r="I152" s="15">
        <v>750</v>
      </c>
      <c r="J152" s="15">
        <v>46</v>
      </c>
      <c r="K152" s="15">
        <v>30</v>
      </c>
      <c r="L152" s="15">
        <v>181</v>
      </c>
      <c r="M152" s="15">
        <v>258</v>
      </c>
    </row>
    <row r="153" spans="1:13" ht="12">
      <c r="A153" s="6" t="s">
        <v>141</v>
      </c>
      <c r="B153" s="15">
        <f aca="true" t="shared" si="0" ref="B153:B162">SUM(D153:G153)</f>
        <v>581</v>
      </c>
      <c r="C153" s="15">
        <v>1092</v>
      </c>
      <c r="D153" s="15">
        <v>261</v>
      </c>
      <c r="E153" s="15">
        <v>260</v>
      </c>
      <c r="F153" s="15" t="s">
        <v>286</v>
      </c>
      <c r="G153" s="15">
        <v>60</v>
      </c>
      <c r="H153" s="15">
        <v>26</v>
      </c>
      <c r="I153" s="15">
        <v>481</v>
      </c>
      <c r="J153" s="15">
        <v>74</v>
      </c>
      <c r="K153" s="15">
        <v>15</v>
      </c>
      <c r="L153" s="15">
        <v>99</v>
      </c>
      <c r="M153" s="15">
        <v>158</v>
      </c>
    </row>
    <row r="154" spans="1:13" ht="12">
      <c r="A154" s="6" t="s">
        <v>142</v>
      </c>
      <c r="B154" s="15">
        <f t="shared" si="0"/>
        <v>288</v>
      </c>
      <c r="C154" s="15">
        <v>502</v>
      </c>
      <c r="D154" s="15">
        <v>128</v>
      </c>
      <c r="E154" s="15">
        <v>141</v>
      </c>
      <c r="F154" s="15" t="s">
        <v>286</v>
      </c>
      <c r="G154" s="15">
        <v>19</v>
      </c>
      <c r="H154" s="15">
        <v>17</v>
      </c>
      <c r="I154" s="15">
        <v>237</v>
      </c>
      <c r="J154" s="15">
        <v>34</v>
      </c>
      <c r="K154" s="15" t="s">
        <v>286</v>
      </c>
      <c r="L154" s="15">
        <v>43</v>
      </c>
      <c r="M154" s="15">
        <v>65</v>
      </c>
    </row>
    <row r="155" spans="1:13" ht="12">
      <c r="A155" s="6" t="s">
        <v>143</v>
      </c>
      <c r="B155" s="15">
        <f t="shared" si="0"/>
        <v>728</v>
      </c>
      <c r="C155" s="15">
        <v>1290</v>
      </c>
      <c r="D155" s="15">
        <v>283</v>
      </c>
      <c r="E155" s="15">
        <v>372</v>
      </c>
      <c r="F155" s="15">
        <v>15</v>
      </c>
      <c r="G155" s="15">
        <v>58</v>
      </c>
      <c r="H155" s="15">
        <v>136</v>
      </c>
      <c r="I155" s="15">
        <v>497</v>
      </c>
      <c r="J155" s="15">
        <v>91</v>
      </c>
      <c r="K155" s="15">
        <v>14</v>
      </c>
      <c r="L155" s="15">
        <v>124</v>
      </c>
      <c r="M155" s="15">
        <v>219</v>
      </c>
    </row>
    <row r="156" spans="1:13" ht="12">
      <c r="A156" s="6" t="s">
        <v>144</v>
      </c>
      <c r="B156" s="15">
        <f t="shared" si="0"/>
        <v>353</v>
      </c>
      <c r="C156" s="15">
        <v>634</v>
      </c>
      <c r="D156" s="15">
        <v>164</v>
      </c>
      <c r="E156" s="15">
        <v>170</v>
      </c>
      <c r="F156" s="15" t="s">
        <v>286</v>
      </c>
      <c r="G156" s="15">
        <v>19</v>
      </c>
      <c r="H156" s="15">
        <v>32</v>
      </c>
      <c r="I156" s="15">
        <v>283</v>
      </c>
      <c r="J156" s="15">
        <v>79</v>
      </c>
      <c r="K156" s="15" t="s">
        <v>286</v>
      </c>
      <c r="L156" s="15">
        <v>40</v>
      </c>
      <c r="M156" s="15">
        <v>80</v>
      </c>
    </row>
    <row r="157" spans="1:13" ht="12">
      <c r="A157" s="6" t="s">
        <v>145</v>
      </c>
      <c r="B157" s="15">
        <f t="shared" si="0"/>
        <v>212</v>
      </c>
      <c r="C157" s="15">
        <v>402</v>
      </c>
      <c r="D157" s="15">
        <v>97</v>
      </c>
      <c r="E157" s="15">
        <v>101</v>
      </c>
      <c r="F157" s="15" t="s">
        <v>286</v>
      </c>
      <c r="G157" s="15">
        <v>14</v>
      </c>
      <c r="H157" s="15">
        <v>24</v>
      </c>
      <c r="I157" s="15">
        <v>162</v>
      </c>
      <c r="J157" s="15">
        <v>48</v>
      </c>
      <c r="K157" s="15">
        <v>14</v>
      </c>
      <c r="L157" s="15">
        <v>28</v>
      </c>
      <c r="M157" s="15">
        <v>53</v>
      </c>
    </row>
    <row r="158" spans="1:13" ht="12">
      <c r="A158" s="6" t="s">
        <v>146</v>
      </c>
      <c r="B158" s="15">
        <f t="shared" si="0"/>
        <v>288</v>
      </c>
      <c r="C158" s="15">
        <v>469</v>
      </c>
      <c r="D158" s="15">
        <v>108</v>
      </c>
      <c r="E158" s="15">
        <v>167</v>
      </c>
      <c r="F158" s="15" t="s">
        <v>286</v>
      </c>
      <c r="G158" s="15">
        <v>13</v>
      </c>
      <c r="H158" s="15">
        <v>22</v>
      </c>
      <c r="I158" s="15">
        <v>237</v>
      </c>
      <c r="J158" s="15">
        <v>62</v>
      </c>
      <c r="K158" s="15" t="s">
        <v>286</v>
      </c>
      <c r="L158" s="15">
        <v>34</v>
      </c>
      <c r="M158" s="15">
        <v>63</v>
      </c>
    </row>
    <row r="159" spans="1:13" ht="12">
      <c r="A159" s="6" t="s">
        <v>147</v>
      </c>
      <c r="B159" s="15">
        <f t="shared" si="0"/>
        <v>1431</v>
      </c>
      <c r="C159" s="15">
        <v>2432</v>
      </c>
      <c r="D159" s="15">
        <v>573</v>
      </c>
      <c r="E159" s="15">
        <v>736</v>
      </c>
      <c r="F159" s="15">
        <v>27</v>
      </c>
      <c r="G159" s="15">
        <v>95</v>
      </c>
      <c r="H159" s="15">
        <v>62</v>
      </c>
      <c r="I159" s="15">
        <v>1270</v>
      </c>
      <c r="J159" s="15">
        <v>134</v>
      </c>
      <c r="K159" s="15">
        <v>21</v>
      </c>
      <c r="L159" s="15">
        <v>199</v>
      </c>
      <c r="M159" s="15">
        <v>297</v>
      </c>
    </row>
    <row r="160" spans="1:13" ht="12">
      <c r="A160" s="6" t="s">
        <v>148</v>
      </c>
      <c r="B160" s="15">
        <f t="shared" si="0"/>
        <v>794</v>
      </c>
      <c r="C160" s="15">
        <v>1306</v>
      </c>
      <c r="D160" s="15">
        <v>276</v>
      </c>
      <c r="E160" s="15">
        <v>436</v>
      </c>
      <c r="F160" s="15" t="s">
        <v>286</v>
      </c>
      <c r="G160" s="15">
        <v>82</v>
      </c>
      <c r="H160" s="15">
        <v>38</v>
      </c>
      <c r="I160" s="15">
        <v>652</v>
      </c>
      <c r="J160" s="15">
        <v>102</v>
      </c>
      <c r="K160" s="15">
        <v>20</v>
      </c>
      <c r="L160" s="15">
        <v>131</v>
      </c>
      <c r="M160" s="15">
        <v>194</v>
      </c>
    </row>
    <row r="161" spans="1:13" ht="12">
      <c r="A161" s="6" t="s">
        <v>149</v>
      </c>
      <c r="B161" s="15">
        <f t="shared" si="0"/>
        <v>248</v>
      </c>
      <c r="C161" s="15">
        <v>422</v>
      </c>
      <c r="D161" s="15">
        <v>107</v>
      </c>
      <c r="E161" s="15">
        <v>123</v>
      </c>
      <c r="F161" s="15" t="s">
        <v>286</v>
      </c>
      <c r="G161" s="15">
        <v>18</v>
      </c>
      <c r="H161" s="15">
        <v>22</v>
      </c>
      <c r="I161" s="15">
        <v>203</v>
      </c>
      <c r="J161" s="15">
        <v>41</v>
      </c>
      <c r="K161" s="15" t="s">
        <v>286</v>
      </c>
      <c r="L161" s="15">
        <v>40</v>
      </c>
      <c r="M161" s="15">
        <v>56</v>
      </c>
    </row>
    <row r="162" spans="1:13" ht="12">
      <c r="A162" s="6" t="s">
        <v>150</v>
      </c>
      <c r="B162" s="15">
        <f t="shared" si="0"/>
        <v>427</v>
      </c>
      <c r="C162" s="15">
        <v>761</v>
      </c>
      <c r="D162" s="15">
        <v>209</v>
      </c>
      <c r="E162" s="15">
        <v>192</v>
      </c>
      <c r="F162" s="15">
        <v>10</v>
      </c>
      <c r="G162" s="15">
        <v>16</v>
      </c>
      <c r="H162" s="15">
        <v>37</v>
      </c>
      <c r="I162" s="15">
        <v>312</v>
      </c>
      <c r="J162" s="15">
        <v>107</v>
      </c>
      <c r="K162" s="15">
        <v>11</v>
      </c>
      <c r="L162" s="15">
        <v>40</v>
      </c>
      <c r="M162" s="15">
        <v>80</v>
      </c>
    </row>
    <row r="163" spans="1:13" ht="12">
      <c r="A163" s="6" t="s">
        <v>151</v>
      </c>
      <c r="B163" s="15">
        <v>1493</v>
      </c>
      <c r="C163" s="15">
        <v>2635</v>
      </c>
      <c r="D163" s="15">
        <v>549</v>
      </c>
      <c r="E163" s="15">
        <v>767</v>
      </c>
      <c r="F163" s="15">
        <v>37</v>
      </c>
      <c r="G163" s="15">
        <v>140</v>
      </c>
      <c r="H163" s="15">
        <v>156</v>
      </c>
      <c r="I163" s="15">
        <v>1211</v>
      </c>
      <c r="J163" s="15">
        <v>137</v>
      </c>
      <c r="K163" s="15">
        <v>40</v>
      </c>
      <c r="L163" s="15">
        <v>276</v>
      </c>
      <c r="M163" s="15">
        <v>426</v>
      </c>
    </row>
    <row r="164" spans="1:13" ht="12">
      <c r="A164" s="6" t="s">
        <v>152</v>
      </c>
      <c r="B164" s="15">
        <v>1377</v>
      </c>
      <c r="C164" s="15">
        <v>2445</v>
      </c>
      <c r="D164" s="15">
        <v>558</v>
      </c>
      <c r="E164" s="15">
        <v>639</v>
      </c>
      <c r="F164" s="15">
        <v>30</v>
      </c>
      <c r="G164" s="15">
        <v>150</v>
      </c>
      <c r="H164" s="15">
        <v>359</v>
      </c>
      <c r="I164" s="15">
        <v>940</v>
      </c>
      <c r="J164" s="15">
        <v>134</v>
      </c>
      <c r="K164" s="15">
        <v>16</v>
      </c>
      <c r="L164" s="15">
        <v>252</v>
      </c>
      <c r="M164" s="15">
        <v>490</v>
      </c>
    </row>
    <row r="165" spans="1:13" ht="12">
      <c r="A165" s="6" t="s">
        <v>153</v>
      </c>
      <c r="B165" s="15">
        <v>905</v>
      </c>
      <c r="C165" s="15">
        <v>1563</v>
      </c>
      <c r="D165" s="15">
        <v>333</v>
      </c>
      <c r="E165" s="15">
        <v>469</v>
      </c>
      <c r="F165" s="15">
        <v>23</v>
      </c>
      <c r="G165" s="15">
        <v>80</v>
      </c>
      <c r="H165" s="15">
        <v>35</v>
      </c>
      <c r="I165" s="15">
        <v>813</v>
      </c>
      <c r="J165" s="15">
        <v>60</v>
      </c>
      <c r="K165" s="15">
        <v>28</v>
      </c>
      <c r="L165" s="15">
        <v>136</v>
      </c>
      <c r="M165" s="15">
        <v>196</v>
      </c>
    </row>
    <row r="166" spans="1:13" ht="12">
      <c r="A166" s="6" t="s">
        <v>154</v>
      </c>
      <c r="B166" s="15">
        <v>1237</v>
      </c>
      <c r="C166" s="15">
        <v>2059</v>
      </c>
      <c r="D166" s="15">
        <v>428</v>
      </c>
      <c r="E166" s="15">
        <v>678</v>
      </c>
      <c r="F166" s="15">
        <v>28</v>
      </c>
      <c r="G166" s="15">
        <v>103</v>
      </c>
      <c r="H166" s="15">
        <v>115</v>
      </c>
      <c r="I166" s="15">
        <v>954</v>
      </c>
      <c r="J166" s="15">
        <v>230</v>
      </c>
      <c r="K166" s="15">
        <v>43</v>
      </c>
      <c r="L166" s="15">
        <v>198</v>
      </c>
      <c r="M166" s="15">
        <v>300</v>
      </c>
    </row>
    <row r="167" spans="1:13" ht="12">
      <c r="A167" s="6" t="s">
        <v>155</v>
      </c>
      <c r="B167" s="15">
        <v>2339</v>
      </c>
      <c r="C167" s="15">
        <v>4005</v>
      </c>
      <c r="D167" s="15">
        <v>840</v>
      </c>
      <c r="E167" s="15">
        <v>1225</v>
      </c>
      <c r="F167" s="15">
        <v>62</v>
      </c>
      <c r="G167" s="15">
        <v>212</v>
      </c>
      <c r="H167" s="15">
        <v>92</v>
      </c>
      <c r="I167" s="15">
        <v>1948</v>
      </c>
      <c r="J167" s="15">
        <v>231</v>
      </c>
      <c r="K167" s="15">
        <v>59</v>
      </c>
      <c r="L167" s="15">
        <v>367</v>
      </c>
      <c r="M167" s="15">
        <v>600</v>
      </c>
    </row>
    <row r="168" spans="1:13" ht="12">
      <c r="A168" s="6" t="s">
        <v>156</v>
      </c>
      <c r="B168" s="15">
        <f>SUM(D168:G168)</f>
        <v>349</v>
      </c>
      <c r="C168" s="15">
        <v>652</v>
      </c>
      <c r="D168" s="15">
        <v>173</v>
      </c>
      <c r="E168" s="15">
        <v>158</v>
      </c>
      <c r="F168" s="15" t="s">
        <v>286</v>
      </c>
      <c r="G168" s="15">
        <v>18</v>
      </c>
      <c r="H168" s="15">
        <v>20</v>
      </c>
      <c r="I168" s="15">
        <v>277</v>
      </c>
      <c r="J168" s="15">
        <v>55</v>
      </c>
      <c r="K168" s="15">
        <v>13</v>
      </c>
      <c r="L168" s="15">
        <v>47</v>
      </c>
      <c r="M168" s="15">
        <v>100</v>
      </c>
    </row>
    <row r="169" spans="1:13" ht="12">
      <c r="A169" s="6" t="s">
        <v>157</v>
      </c>
      <c r="B169" s="15">
        <v>353</v>
      </c>
      <c r="C169" s="15">
        <v>600</v>
      </c>
      <c r="D169" s="15">
        <v>138</v>
      </c>
      <c r="E169" s="15">
        <v>182</v>
      </c>
      <c r="F169" s="15">
        <v>12</v>
      </c>
      <c r="G169" s="15">
        <v>21</v>
      </c>
      <c r="H169" s="15">
        <v>109</v>
      </c>
      <c r="I169" s="15">
        <v>229</v>
      </c>
      <c r="J169" s="15">
        <v>32</v>
      </c>
      <c r="K169" s="15">
        <v>11</v>
      </c>
      <c r="L169" s="15">
        <v>54</v>
      </c>
      <c r="M169" s="15">
        <v>124</v>
      </c>
    </row>
    <row r="170" spans="1:13" ht="12">
      <c r="A170" s="6" t="s">
        <v>158</v>
      </c>
      <c r="B170" s="15">
        <v>1147</v>
      </c>
      <c r="C170" s="15">
        <v>2078</v>
      </c>
      <c r="D170" s="15">
        <v>388</v>
      </c>
      <c r="E170" s="15">
        <v>579</v>
      </c>
      <c r="F170" s="15">
        <v>20</v>
      </c>
      <c r="G170" s="15">
        <v>160</v>
      </c>
      <c r="H170" s="15">
        <v>23</v>
      </c>
      <c r="I170" s="15">
        <v>999</v>
      </c>
      <c r="J170" s="15">
        <v>45</v>
      </c>
      <c r="K170" s="15">
        <v>17</v>
      </c>
      <c r="L170" s="15">
        <v>274</v>
      </c>
      <c r="M170" s="15">
        <v>360</v>
      </c>
    </row>
    <row r="171" spans="1:13" ht="12">
      <c r="A171" s="6" t="s">
        <v>159</v>
      </c>
      <c r="B171" s="15">
        <v>2106</v>
      </c>
      <c r="C171" s="15">
        <v>3932</v>
      </c>
      <c r="D171" s="15">
        <v>966</v>
      </c>
      <c r="E171" s="15">
        <v>983</v>
      </c>
      <c r="F171" s="15">
        <v>40</v>
      </c>
      <c r="G171" s="15">
        <v>117</v>
      </c>
      <c r="H171" s="15">
        <v>214</v>
      </c>
      <c r="I171" s="15">
        <v>1907</v>
      </c>
      <c r="J171" s="15">
        <v>330</v>
      </c>
      <c r="K171" s="15">
        <v>39</v>
      </c>
      <c r="L171" s="15">
        <v>306</v>
      </c>
      <c r="M171" s="15">
        <v>326</v>
      </c>
    </row>
    <row r="172" spans="1:13" ht="12">
      <c r="A172" s="6" t="s">
        <v>160</v>
      </c>
      <c r="B172" s="15">
        <f>SUM(D172:G172)</f>
        <v>279</v>
      </c>
      <c r="C172" s="15">
        <v>498</v>
      </c>
      <c r="D172" s="15">
        <v>121</v>
      </c>
      <c r="E172" s="15">
        <v>143</v>
      </c>
      <c r="F172" s="15" t="s">
        <v>286</v>
      </c>
      <c r="G172" s="15">
        <v>15</v>
      </c>
      <c r="H172" s="15">
        <v>18</v>
      </c>
      <c r="I172" s="15">
        <v>219</v>
      </c>
      <c r="J172" s="15">
        <v>57</v>
      </c>
      <c r="K172" s="15" t="s">
        <v>286</v>
      </c>
      <c r="L172" s="15">
        <v>39</v>
      </c>
      <c r="M172" s="15">
        <v>65</v>
      </c>
    </row>
    <row r="173" spans="1:13" ht="12">
      <c r="A173" s="6" t="s">
        <v>161</v>
      </c>
      <c r="B173" s="15">
        <v>528</v>
      </c>
      <c r="C173" s="15">
        <v>881</v>
      </c>
      <c r="D173" s="15">
        <v>210</v>
      </c>
      <c r="E173" s="15">
        <v>276</v>
      </c>
      <c r="F173" s="15">
        <v>11</v>
      </c>
      <c r="G173" s="15">
        <v>31</v>
      </c>
      <c r="H173" s="15">
        <v>23</v>
      </c>
      <c r="I173" s="15">
        <v>413</v>
      </c>
      <c r="J173" s="15">
        <v>76</v>
      </c>
      <c r="K173" s="15">
        <v>12</v>
      </c>
      <c r="L173" s="15">
        <v>71</v>
      </c>
      <c r="M173" s="15">
        <v>137</v>
      </c>
    </row>
    <row r="174" spans="1:13" ht="12">
      <c r="A174" s="6" t="s">
        <v>162</v>
      </c>
      <c r="B174" s="15">
        <v>2090</v>
      </c>
      <c r="C174" s="15">
        <v>3534</v>
      </c>
      <c r="D174" s="15">
        <v>677</v>
      </c>
      <c r="E174" s="15">
        <v>1129</v>
      </c>
      <c r="F174" s="15">
        <v>46</v>
      </c>
      <c r="G174" s="15">
        <v>238</v>
      </c>
      <c r="H174" s="15">
        <v>93</v>
      </c>
      <c r="I174" s="15">
        <v>1697</v>
      </c>
      <c r="J174" s="15">
        <v>221</v>
      </c>
      <c r="K174" s="15">
        <v>65</v>
      </c>
      <c r="L174" s="15">
        <v>380</v>
      </c>
      <c r="M174" s="15">
        <v>591</v>
      </c>
    </row>
    <row r="175" spans="1:13" ht="12">
      <c r="A175" s="6" t="s">
        <v>163</v>
      </c>
      <c r="B175" s="15">
        <f>SUM(D175:G175)</f>
        <v>323</v>
      </c>
      <c r="C175" s="15">
        <v>594</v>
      </c>
      <c r="D175" s="15">
        <v>132</v>
      </c>
      <c r="E175" s="15">
        <v>153</v>
      </c>
      <c r="F175" s="15" t="s">
        <v>286</v>
      </c>
      <c r="G175" s="15">
        <v>38</v>
      </c>
      <c r="H175" s="15">
        <v>15</v>
      </c>
      <c r="I175" s="15">
        <v>272</v>
      </c>
      <c r="J175" s="15">
        <v>36</v>
      </c>
      <c r="K175" s="15" t="s">
        <v>286</v>
      </c>
      <c r="L175" s="15">
        <v>58</v>
      </c>
      <c r="M175" s="15">
        <v>75</v>
      </c>
    </row>
    <row r="176" spans="1:13" ht="12">
      <c r="A176" s="6" t="s">
        <v>164</v>
      </c>
      <c r="B176" s="15">
        <v>1300</v>
      </c>
      <c r="C176" s="15">
        <v>2129</v>
      </c>
      <c r="D176" s="15">
        <v>426</v>
      </c>
      <c r="E176" s="15">
        <v>719</v>
      </c>
      <c r="F176" s="15">
        <v>41</v>
      </c>
      <c r="G176" s="15">
        <v>114</v>
      </c>
      <c r="H176" s="15">
        <v>47</v>
      </c>
      <c r="I176" s="15">
        <v>1048</v>
      </c>
      <c r="J176" s="15">
        <v>130</v>
      </c>
      <c r="K176" s="15">
        <v>41</v>
      </c>
      <c r="L176" s="15">
        <v>236</v>
      </c>
      <c r="M176" s="15">
        <v>329</v>
      </c>
    </row>
    <row r="177" spans="1:13" ht="12">
      <c r="A177" s="6" t="s">
        <v>165</v>
      </c>
      <c r="B177" s="15">
        <f>SUM(D177:G177)</f>
        <v>295</v>
      </c>
      <c r="C177" s="15">
        <v>529</v>
      </c>
      <c r="D177" s="15">
        <v>131</v>
      </c>
      <c r="E177" s="15">
        <v>141</v>
      </c>
      <c r="F177" s="15" t="s">
        <v>286</v>
      </c>
      <c r="G177" s="15">
        <v>23</v>
      </c>
      <c r="H177" s="15">
        <v>37</v>
      </c>
      <c r="I177" s="15">
        <v>207</v>
      </c>
      <c r="J177" s="15">
        <v>44</v>
      </c>
      <c r="K177" s="15" t="s">
        <v>286</v>
      </c>
      <c r="L177" s="15">
        <v>46</v>
      </c>
      <c r="M177" s="15">
        <v>94</v>
      </c>
    </row>
    <row r="178" spans="1:13" ht="12">
      <c r="A178" s="6" t="s">
        <v>166</v>
      </c>
      <c r="B178" s="15">
        <v>8105</v>
      </c>
      <c r="C178" s="15">
        <v>12698</v>
      </c>
      <c r="D178" s="15">
        <v>2185</v>
      </c>
      <c r="E178" s="15">
        <v>4925</v>
      </c>
      <c r="F178" s="15">
        <v>166</v>
      </c>
      <c r="G178" s="15">
        <v>829</v>
      </c>
      <c r="H178" s="15">
        <v>312</v>
      </c>
      <c r="I178" s="15">
        <v>7047</v>
      </c>
      <c r="J178" s="15">
        <v>572</v>
      </c>
      <c r="K178" s="15">
        <v>215</v>
      </c>
      <c r="L178" s="15">
        <v>1354</v>
      </c>
      <c r="M178" s="15">
        <v>2129</v>
      </c>
    </row>
    <row r="179" spans="1:13" ht="12">
      <c r="A179" s="6" t="s">
        <v>167</v>
      </c>
      <c r="B179" s="15">
        <v>2230</v>
      </c>
      <c r="C179" s="15">
        <v>3825</v>
      </c>
      <c r="D179" s="15">
        <v>878</v>
      </c>
      <c r="E179" s="15">
        <v>1160</v>
      </c>
      <c r="F179" s="15">
        <v>36</v>
      </c>
      <c r="G179" s="15">
        <v>156</v>
      </c>
      <c r="H179" s="15">
        <v>159</v>
      </c>
      <c r="I179" s="15">
        <v>1908</v>
      </c>
      <c r="J179" s="15">
        <v>340</v>
      </c>
      <c r="K179" s="15">
        <v>70</v>
      </c>
      <c r="L179" s="15">
        <v>288</v>
      </c>
      <c r="M179" s="15">
        <v>500</v>
      </c>
    </row>
    <row r="180" spans="1:13" ht="12">
      <c r="A180" s="6" t="s">
        <v>168</v>
      </c>
      <c r="B180" s="15">
        <v>558</v>
      </c>
      <c r="C180" s="15">
        <v>987</v>
      </c>
      <c r="D180" s="15">
        <v>233</v>
      </c>
      <c r="E180" s="15">
        <v>260</v>
      </c>
      <c r="F180" s="15">
        <v>19</v>
      </c>
      <c r="G180" s="15">
        <v>46</v>
      </c>
      <c r="H180" s="15">
        <v>19</v>
      </c>
      <c r="I180" s="15">
        <v>450</v>
      </c>
      <c r="J180" s="15">
        <v>66</v>
      </c>
      <c r="K180" s="15">
        <v>11</v>
      </c>
      <c r="L180" s="15">
        <v>95</v>
      </c>
      <c r="M180" s="15">
        <v>145</v>
      </c>
    </row>
    <row r="181" spans="1:13" ht="12">
      <c r="A181" s="6" t="s">
        <v>169</v>
      </c>
      <c r="B181" s="15">
        <v>559</v>
      </c>
      <c r="C181" s="15">
        <v>965</v>
      </c>
      <c r="D181" s="15">
        <v>225</v>
      </c>
      <c r="E181" s="15">
        <v>281</v>
      </c>
      <c r="F181" s="15">
        <v>16</v>
      </c>
      <c r="G181" s="15">
        <v>37</v>
      </c>
      <c r="H181" s="15">
        <v>27</v>
      </c>
      <c r="I181" s="15">
        <v>451</v>
      </c>
      <c r="J181" s="15">
        <v>75</v>
      </c>
      <c r="K181" s="15">
        <v>12</v>
      </c>
      <c r="L181" s="15">
        <v>68</v>
      </c>
      <c r="M181" s="15">
        <v>120</v>
      </c>
    </row>
    <row r="182" spans="1:13" ht="12">
      <c r="A182" s="6" t="s">
        <v>170</v>
      </c>
      <c r="B182" s="15">
        <f>SUM(D182:G182)</f>
        <v>169</v>
      </c>
      <c r="C182" s="15">
        <v>303</v>
      </c>
      <c r="D182" s="15">
        <v>68</v>
      </c>
      <c r="E182" s="15">
        <v>89</v>
      </c>
      <c r="F182" s="15" t="s">
        <v>286</v>
      </c>
      <c r="G182" s="15">
        <v>12</v>
      </c>
      <c r="H182" s="15">
        <v>25</v>
      </c>
      <c r="I182" s="15">
        <v>123</v>
      </c>
      <c r="J182" s="15">
        <v>36</v>
      </c>
      <c r="K182" s="15" t="s">
        <v>286</v>
      </c>
      <c r="L182" s="15">
        <v>27</v>
      </c>
      <c r="M182" s="15">
        <v>48</v>
      </c>
    </row>
    <row r="183" spans="1:13" ht="12">
      <c r="A183" s="6" t="s">
        <v>257</v>
      </c>
      <c r="B183" s="15">
        <v>58</v>
      </c>
      <c r="C183" s="15">
        <v>101</v>
      </c>
      <c r="D183" s="15">
        <v>22</v>
      </c>
      <c r="E183" s="15">
        <v>29</v>
      </c>
      <c r="F183" s="15" t="s">
        <v>286</v>
      </c>
      <c r="G183" s="15" t="s">
        <v>286</v>
      </c>
      <c r="H183" s="15" t="s">
        <v>286</v>
      </c>
      <c r="I183" s="15">
        <v>47</v>
      </c>
      <c r="J183" s="15" t="s">
        <v>286</v>
      </c>
      <c r="K183" s="15" t="s">
        <v>286</v>
      </c>
      <c r="L183" s="15">
        <v>13</v>
      </c>
      <c r="M183" s="15">
        <v>13</v>
      </c>
    </row>
    <row r="184" spans="1:13" ht="12">
      <c r="A184" s="6" t="s">
        <v>171</v>
      </c>
      <c r="B184" s="15">
        <v>1318</v>
      </c>
      <c r="C184" s="15">
        <v>2420</v>
      </c>
      <c r="D184" s="15">
        <v>610</v>
      </c>
      <c r="E184" s="15">
        <v>561</v>
      </c>
      <c r="F184" s="15">
        <v>30</v>
      </c>
      <c r="G184" s="15">
        <v>117</v>
      </c>
      <c r="H184" s="15">
        <v>166</v>
      </c>
      <c r="I184" s="15">
        <v>1048</v>
      </c>
      <c r="J184" s="15">
        <v>175</v>
      </c>
      <c r="K184" s="15">
        <v>32</v>
      </c>
      <c r="L184" s="15">
        <v>161</v>
      </c>
      <c r="M184" s="15">
        <v>356</v>
      </c>
    </row>
    <row r="185" spans="1:13" ht="12">
      <c r="A185" s="6" t="s">
        <v>260</v>
      </c>
      <c r="B185" s="15">
        <f>SUM(D185:G185)</f>
        <v>206</v>
      </c>
      <c r="C185" s="15">
        <v>380</v>
      </c>
      <c r="D185" s="15">
        <v>104</v>
      </c>
      <c r="E185" s="15">
        <v>90</v>
      </c>
      <c r="F185" s="15" t="s">
        <v>286</v>
      </c>
      <c r="G185" s="15">
        <v>12</v>
      </c>
      <c r="H185" s="15">
        <v>28</v>
      </c>
      <c r="I185" s="15">
        <v>170</v>
      </c>
      <c r="J185" s="15">
        <v>28</v>
      </c>
      <c r="K185" s="15" t="s">
        <v>286</v>
      </c>
      <c r="L185" s="15">
        <v>27</v>
      </c>
      <c r="M185" s="15">
        <v>68</v>
      </c>
    </row>
    <row r="186" spans="1:13" ht="12">
      <c r="A186" s="6" t="s">
        <v>172</v>
      </c>
      <c r="B186" s="15">
        <v>737</v>
      </c>
      <c r="C186" s="15">
        <v>1386</v>
      </c>
      <c r="D186" s="15">
        <v>316</v>
      </c>
      <c r="E186" s="15">
        <v>330</v>
      </c>
      <c r="F186" s="15">
        <v>29</v>
      </c>
      <c r="G186" s="15">
        <v>62</v>
      </c>
      <c r="H186" s="15">
        <v>38</v>
      </c>
      <c r="I186" s="15">
        <v>619</v>
      </c>
      <c r="J186" s="15">
        <v>85</v>
      </c>
      <c r="K186" s="15">
        <v>22</v>
      </c>
      <c r="L186" s="15">
        <v>119</v>
      </c>
      <c r="M186" s="15">
        <v>153</v>
      </c>
    </row>
    <row r="187" spans="1:13" ht="12">
      <c r="A187" s="6" t="s">
        <v>173</v>
      </c>
      <c r="B187" s="15">
        <f>SUM(D187:G187)</f>
        <v>361</v>
      </c>
      <c r="C187" s="15">
        <v>660</v>
      </c>
      <c r="D187" s="15">
        <v>139</v>
      </c>
      <c r="E187" s="15">
        <v>183</v>
      </c>
      <c r="F187" s="15" t="s">
        <v>286</v>
      </c>
      <c r="G187" s="15">
        <v>39</v>
      </c>
      <c r="H187" s="15">
        <v>10</v>
      </c>
      <c r="I187" s="15">
        <v>316</v>
      </c>
      <c r="J187" s="15">
        <v>25</v>
      </c>
      <c r="K187" s="15">
        <v>10</v>
      </c>
      <c r="L187" s="15">
        <v>73</v>
      </c>
      <c r="M187" s="15">
        <v>95</v>
      </c>
    </row>
    <row r="188" spans="1:13" ht="12">
      <c r="A188" s="6" t="s">
        <v>174</v>
      </c>
      <c r="B188" s="15">
        <v>3970</v>
      </c>
      <c r="C188" s="15">
        <v>7269</v>
      </c>
      <c r="D188" s="15">
        <v>1787</v>
      </c>
      <c r="E188" s="15">
        <v>1906</v>
      </c>
      <c r="F188" s="15">
        <v>68</v>
      </c>
      <c r="G188" s="15">
        <v>209</v>
      </c>
      <c r="H188" s="15">
        <v>516</v>
      </c>
      <c r="I188" s="15">
        <v>3191</v>
      </c>
      <c r="J188" s="15">
        <v>1172</v>
      </c>
      <c r="K188" s="15">
        <v>128</v>
      </c>
      <c r="L188" s="15">
        <v>431</v>
      </c>
      <c r="M188" s="15">
        <v>587</v>
      </c>
    </row>
    <row r="189" spans="1:13" ht="12">
      <c r="A189" s="6" t="s">
        <v>175</v>
      </c>
      <c r="B189" s="15">
        <v>1025</v>
      </c>
      <c r="C189" s="15">
        <v>1990</v>
      </c>
      <c r="D189" s="15">
        <v>414</v>
      </c>
      <c r="E189" s="15">
        <v>469</v>
      </c>
      <c r="F189" s="15">
        <v>17</v>
      </c>
      <c r="G189" s="15">
        <v>125</v>
      </c>
      <c r="H189" s="15">
        <v>30</v>
      </c>
      <c r="I189" s="15">
        <v>909</v>
      </c>
      <c r="J189" s="15">
        <v>46</v>
      </c>
      <c r="K189" s="15">
        <v>13</v>
      </c>
      <c r="L189" s="15">
        <v>207</v>
      </c>
      <c r="M189" s="15">
        <v>222</v>
      </c>
    </row>
    <row r="190" spans="1:13" ht="12">
      <c r="A190" s="6" t="s">
        <v>176</v>
      </c>
      <c r="B190" s="15">
        <f>SUM(D190:G190)</f>
        <v>550</v>
      </c>
      <c r="C190" s="15">
        <v>1012</v>
      </c>
      <c r="D190" s="15">
        <v>244</v>
      </c>
      <c r="E190" s="15">
        <v>257</v>
      </c>
      <c r="F190" s="15" t="s">
        <v>286</v>
      </c>
      <c r="G190" s="15">
        <v>49</v>
      </c>
      <c r="H190" s="15">
        <v>29</v>
      </c>
      <c r="I190" s="15">
        <v>440</v>
      </c>
      <c r="J190" s="15">
        <v>73</v>
      </c>
      <c r="K190" s="15" t="s">
        <v>286</v>
      </c>
      <c r="L190" s="15">
        <v>100</v>
      </c>
      <c r="M190" s="15">
        <v>141</v>
      </c>
    </row>
    <row r="191" spans="1:13" ht="12">
      <c r="A191" s="6" t="s">
        <v>177</v>
      </c>
      <c r="B191" s="15">
        <v>537</v>
      </c>
      <c r="C191" s="15">
        <v>951</v>
      </c>
      <c r="D191" s="15">
        <v>248</v>
      </c>
      <c r="E191" s="15">
        <v>252</v>
      </c>
      <c r="F191" s="15">
        <v>13</v>
      </c>
      <c r="G191" s="15">
        <v>24</v>
      </c>
      <c r="H191" s="15">
        <v>28</v>
      </c>
      <c r="I191" s="15">
        <v>449</v>
      </c>
      <c r="J191" s="15">
        <v>78</v>
      </c>
      <c r="K191" s="15" t="s">
        <v>286</v>
      </c>
      <c r="L191" s="15">
        <v>68</v>
      </c>
      <c r="M191" s="15">
        <v>106</v>
      </c>
    </row>
    <row r="192" spans="1:13" ht="12">
      <c r="A192" s="6" t="s">
        <v>178</v>
      </c>
      <c r="B192" s="15">
        <v>10637</v>
      </c>
      <c r="C192" s="15">
        <v>17382</v>
      </c>
      <c r="D192" s="15">
        <v>3529</v>
      </c>
      <c r="E192" s="15">
        <v>6207</v>
      </c>
      <c r="F192" s="15">
        <v>215</v>
      </c>
      <c r="G192" s="15">
        <v>686</v>
      </c>
      <c r="H192" s="15">
        <v>841</v>
      </c>
      <c r="I192" s="15">
        <v>9259</v>
      </c>
      <c r="J192" s="15">
        <v>1536</v>
      </c>
      <c r="K192" s="15">
        <v>397</v>
      </c>
      <c r="L192" s="15">
        <v>1336</v>
      </c>
      <c r="M192" s="15">
        <v>1781</v>
      </c>
    </row>
    <row r="193" spans="1:13" ht="12">
      <c r="A193" s="6" t="s">
        <v>179</v>
      </c>
      <c r="B193" s="15">
        <v>873</v>
      </c>
      <c r="C193" s="15">
        <v>1540</v>
      </c>
      <c r="D193" s="15">
        <v>416</v>
      </c>
      <c r="E193" s="15">
        <v>404</v>
      </c>
      <c r="F193" s="15">
        <v>12</v>
      </c>
      <c r="G193" s="15">
        <v>41</v>
      </c>
      <c r="H193" s="15">
        <v>87</v>
      </c>
      <c r="I193" s="15">
        <v>730</v>
      </c>
      <c r="J193" s="15">
        <v>193</v>
      </c>
      <c r="K193" s="15">
        <v>24</v>
      </c>
      <c r="L193" s="15">
        <v>102</v>
      </c>
      <c r="M193" s="15">
        <v>153</v>
      </c>
    </row>
    <row r="194" spans="1:13" ht="12">
      <c r="A194" s="6" t="s">
        <v>180</v>
      </c>
      <c r="B194" s="15">
        <v>4365</v>
      </c>
      <c r="C194" s="15">
        <v>7498</v>
      </c>
      <c r="D194" s="15">
        <v>1514</v>
      </c>
      <c r="E194" s="15">
        <v>2283</v>
      </c>
      <c r="F194" s="15">
        <v>74</v>
      </c>
      <c r="G194" s="15">
        <v>494</v>
      </c>
      <c r="H194" s="15">
        <v>119</v>
      </c>
      <c r="I194" s="15">
        <v>3708</v>
      </c>
      <c r="J194" s="15">
        <v>349</v>
      </c>
      <c r="K194" s="15">
        <v>140</v>
      </c>
      <c r="L194" s="15">
        <v>793</v>
      </c>
      <c r="M194" s="15">
        <v>1214</v>
      </c>
    </row>
    <row r="195" spans="1:13" ht="12">
      <c r="A195" s="6" t="s">
        <v>181</v>
      </c>
      <c r="B195" s="15">
        <v>3373</v>
      </c>
      <c r="C195" s="15">
        <v>5624</v>
      </c>
      <c r="D195" s="15">
        <v>932</v>
      </c>
      <c r="E195" s="15">
        <v>1918</v>
      </c>
      <c r="F195" s="15">
        <v>91</v>
      </c>
      <c r="G195" s="15">
        <v>432</v>
      </c>
      <c r="H195" s="15">
        <v>93</v>
      </c>
      <c r="I195" s="15">
        <v>3066</v>
      </c>
      <c r="J195" s="15">
        <v>185</v>
      </c>
      <c r="K195" s="15">
        <v>72</v>
      </c>
      <c r="L195" s="15">
        <v>627</v>
      </c>
      <c r="M195" s="15">
        <v>735</v>
      </c>
    </row>
    <row r="196" spans="1:13" ht="12">
      <c r="A196" s="6" t="s">
        <v>182</v>
      </c>
      <c r="B196" s="15">
        <v>3412</v>
      </c>
      <c r="C196" s="15">
        <v>6033</v>
      </c>
      <c r="D196" s="15">
        <v>1315</v>
      </c>
      <c r="E196" s="15">
        <v>1733</v>
      </c>
      <c r="F196" s="15">
        <v>71</v>
      </c>
      <c r="G196" s="15">
        <v>293</v>
      </c>
      <c r="H196" s="15">
        <v>128</v>
      </c>
      <c r="I196" s="15">
        <v>2994</v>
      </c>
      <c r="J196" s="15">
        <v>265</v>
      </c>
      <c r="K196" s="15">
        <v>76</v>
      </c>
      <c r="L196" s="15">
        <v>513</v>
      </c>
      <c r="M196" s="15">
        <v>708</v>
      </c>
    </row>
    <row r="197" spans="1:13" ht="12">
      <c r="A197" s="6" t="s">
        <v>183</v>
      </c>
      <c r="B197" s="15">
        <f>SUM(D197:G197)</f>
        <v>353</v>
      </c>
      <c r="C197" s="15">
        <v>659</v>
      </c>
      <c r="D197" s="15">
        <v>145</v>
      </c>
      <c r="E197" s="15">
        <v>179</v>
      </c>
      <c r="F197" s="15" t="s">
        <v>286</v>
      </c>
      <c r="G197" s="15">
        <v>29</v>
      </c>
      <c r="H197" s="15">
        <v>28</v>
      </c>
      <c r="I197" s="15">
        <v>328</v>
      </c>
      <c r="J197" s="15">
        <v>45</v>
      </c>
      <c r="K197" s="15" t="s">
        <v>286</v>
      </c>
      <c r="L197" s="15">
        <v>57</v>
      </c>
      <c r="M197" s="15">
        <v>63</v>
      </c>
    </row>
    <row r="198" spans="1:13" ht="12">
      <c r="A198" s="6" t="s">
        <v>184</v>
      </c>
      <c r="B198" s="15">
        <v>3432</v>
      </c>
      <c r="C198" s="15">
        <v>5958</v>
      </c>
      <c r="D198" s="15">
        <v>1107</v>
      </c>
      <c r="E198" s="15">
        <v>1835</v>
      </c>
      <c r="F198" s="15">
        <v>74</v>
      </c>
      <c r="G198" s="15">
        <v>416</v>
      </c>
      <c r="H198" s="15">
        <v>122</v>
      </c>
      <c r="I198" s="15">
        <v>2907</v>
      </c>
      <c r="J198" s="15">
        <v>265</v>
      </c>
      <c r="K198" s="15">
        <v>98</v>
      </c>
      <c r="L198" s="15">
        <v>688</v>
      </c>
      <c r="M198" s="15">
        <v>1039</v>
      </c>
    </row>
    <row r="199" spans="1:13" ht="12">
      <c r="A199" s="6" t="s">
        <v>185</v>
      </c>
      <c r="B199" s="15">
        <f>SUM(D199:G199)</f>
        <v>396</v>
      </c>
      <c r="C199" s="15">
        <v>747</v>
      </c>
      <c r="D199" s="15">
        <v>203</v>
      </c>
      <c r="E199" s="15">
        <v>167</v>
      </c>
      <c r="F199" s="15" t="s">
        <v>286</v>
      </c>
      <c r="G199" s="15">
        <v>26</v>
      </c>
      <c r="H199" s="15">
        <v>225</v>
      </c>
      <c r="I199" s="15">
        <v>183</v>
      </c>
      <c r="J199" s="15">
        <v>48</v>
      </c>
      <c r="K199" s="15">
        <v>13</v>
      </c>
      <c r="L199" s="15">
        <v>56</v>
      </c>
      <c r="M199" s="15">
        <v>181</v>
      </c>
    </row>
    <row r="200" spans="1:13" ht="12">
      <c r="A200" s="6" t="s">
        <v>186</v>
      </c>
      <c r="B200" s="15">
        <v>100</v>
      </c>
      <c r="C200" s="15">
        <v>174</v>
      </c>
      <c r="D200" s="15">
        <v>42</v>
      </c>
      <c r="E200" s="15">
        <v>51</v>
      </c>
      <c r="F200" s="15" t="s">
        <v>286</v>
      </c>
      <c r="G200" s="15" t="s">
        <v>286</v>
      </c>
      <c r="H200" s="15" t="s">
        <v>286</v>
      </c>
      <c r="I200" s="15">
        <v>74</v>
      </c>
      <c r="J200" s="15" t="s">
        <v>286</v>
      </c>
      <c r="K200" s="15" t="s">
        <v>286</v>
      </c>
      <c r="L200" s="15">
        <v>20</v>
      </c>
      <c r="M200" s="15">
        <v>32</v>
      </c>
    </row>
    <row r="201" spans="1:13" ht="12">
      <c r="A201" s="6" t="s">
        <v>187</v>
      </c>
      <c r="B201" s="15">
        <v>794</v>
      </c>
      <c r="C201" s="15">
        <v>1450</v>
      </c>
      <c r="D201" s="15">
        <v>358</v>
      </c>
      <c r="E201" s="15">
        <v>362</v>
      </c>
      <c r="F201" s="15">
        <v>15</v>
      </c>
      <c r="G201" s="15">
        <v>59</v>
      </c>
      <c r="H201" s="15">
        <v>26</v>
      </c>
      <c r="I201" s="15">
        <v>691</v>
      </c>
      <c r="J201" s="15">
        <v>87</v>
      </c>
      <c r="K201" s="15" t="s">
        <v>286</v>
      </c>
      <c r="L201" s="15">
        <v>131</v>
      </c>
      <c r="M201" s="15">
        <v>175</v>
      </c>
    </row>
    <row r="202" spans="1:13" ht="12">
      <c r="A202" s="6" t="s">
        <v>188</v>
      </c>
      <c r="B202" s="15">
        <f>SUM(D202:G202)</f>
        <v>372</v>
      </c>
      <c r="C202" s="15">
        <v>661</v>
      </c>
      <c r="D202" s="15">
        <v>162</v>
      </c>
      <c r="E202" s="15">
        <v>183</v>
      </c>
      <c r="F202" s="15" t="s">
        <v>286</v>
      </c>
      <c r="G202" s="15">
        <v>27</v>
      </c>
      <c r="H202" s="15">
        <v>25</v>
      </c>
      <c r="I202" s="15">
        <v>304</v>
      </c>
      <c r="J202" s="15">
        <v>58</v>
      </c>
      <c r="K202" s="15" t="s">
        <v>286</v>
      </c>
      <c r="L202" s="15">
        <v>62</v>
      </c>
      <c r="M202" s="15">
        <v>80</v>
      </c>
    </row>
    <row r="203" spans="1:13" ht="12">
      <c r="A203" s="6" t="s">
        <v>189</v>
      </c>
      <c r="B203" s="15">
        <v>2883</v>
      </c>
      <c r="C203" s="15">
        <v>4831</v>
      </c>
      <c r="D203" s="15">
        <v>1010</v>
      </c>
      <c r="E203" s="15">
        <v>1646</v>
      </c>
      <c r="F203" s="15">
        <v>61</v>
      </c>
      <c r="G203" s="15">
        <v>166</v>
      </c>
      <c r="H203" s="15">
        <v>327</v>
      </c>
      <c r="I203" s="15">
        <v>2349</v>
      </c>
      <c r="J203" s="15">
        <v>632</v>
      </c>
      <c r="K203" s="15">
        <v>195</v>
      </c>
      <c r="L203" s="15">
        <v>323</v>
      </c>
      <c r="M203" s="15">
        <v>588</v>
      </c>
    </row>
    <row r="204" spans="1:13" ht="12">
      <c r="A204" s="6" t="s">
        <v>190</v>
      </c>
      <c r="B204" s="15">
        <v>562</v>
      </c>
      <c r="C204" s="15">
        <v>1046</v>
      </c>
      <c r="D204" s="15">
        <v>262</v>
      </c>
      <c r="E204" s="15">
        <v>243</v>
      </c>
      <c r="F204" s="15">
        <v>14</v>
      </c>
      <c r="G204" s="15">
        <v>43</v>
      </c>
      <c r="H204" s="15">
        <v>41</v>
      </c>
      <c r="I204" s="15">
        <v>431</v>
      </c>
      <c r="J204" s="15">
        <v>110</v>
      </c>
      <c r="K204" s="15">
        <v>18</v>
      </c>
      <c r="L204" s="15">
        <v>92</v>
      </c>
      <c r="M204" s="15">
        <v>125</v>
      </c>
    </row>
    <row r="205" spans="1:13" ht="12">
      <c r="A205" s="6" t="s">
        <v>191</v>
      </c>
      <c r="B205" s="15">
        <v>189</v>
      </c>
      <c r="C205" s="15">
        <v>304</v>
      </c>
      <c r="D205" s="15">
        <v>67</v>
      </c>
      <c r="E205" s="15">
        <v>110</v>
      </c>
      <c r="F205" s="15" t="s">
        <v>286</v>
      </c>
      <c r="G205" s="15" t="s">
        <v>286</v>
      </c>
      <c r="H205" s="15">
        <v>19</v>
      </c>
      <c r="I205" s="15">
        <v>146</v>
      </c>
      <c r="J205" s="15">
        <v>38</v>
      </c>
      <c r="K205" s="15">
        <v>19</v>
      </c>
      <c r="L205" s="15">
        <v>21</v>
      </c>
      <c r="M205" s="15">
        <v>60</v>
      </c>
    </row>
    <row r="206" spans="1:13" ht="12">
      <c r="A206" s="6" t="s">
        <v>192</v>
      </c>
      <c r="B206" s="15">
        <f>SUM(D206:G206)</f>
        <v>287</v>
      </c>
      <c r="C206" s="15">
        <v>475</v>
      </c>
      <c r="D206" s="15">
        <v>119</v>
      </c>
      <c r="E206" s="15">
        <v>152</v>
      </c>
      <c r="F206" s="15" t="s">
        <v>286</v>
      </c>
      <c r="G206" s="15">
        <v>16</v>
      </c>
      <c r="H206" s="15">
        <v>11</v>
      </c>
      <c r="I206" s="15">
        <v>241</v>
      </c>
      <c r="J206" s="15">
        <v>33</v>
      </c>
      <c r="K206" s="15" t="s">
        <v>286</v>
      </c>
      <c r="L206" s="15">
        <v>31</v>
      </c>
      <c r="M206" s="15">
        <v>67</v>
      </c>
    </row>
    <row r="207" spans="1:13" ht="12">
      <c r="A207" s="6" t="s">
        <v>193</v>
      </c>
      <c r="B207" s="15">
        <v>488</v>
      </c>
      <c r="C207" s="15">
        <v>904</v>
      </c>
      <c r="D207" s="15">
        <v>215</v>
      </c>
      <c r="E207" s="15">
        <v>224</v>
      </c>
      <c r="F207" s="15">
        <v>10</v>
      </c>
      <c r="G207" s="15">
        <v>39</v>
      </c>
      <c r="H207" s="15">
        <v>48</v>
      </c>
      <c r="I207" s="15">
        <v>397</v>
      </c>
      <c r="J207" s="15">
        <v>74</v>
      </c>
      <c r="K207" s="15">
        <v>15</v>
      </c>
      <c r="L207" s="15">
        <v>77</v>
      </c>
      <c r="M207" s="15">
        <v>128</v>
      </c>
    </row>
    <row r="208" spans="1:13" ht="12">
      <c r="A208" s="6" t="s">
        <v>194</v>
      </c>
      <c r="B208" s="15">
        <f>SUM(D208:G208)</f>
        <v>473</v>
      </c>
      <c r="C208" s="15">
        <v>877</v>
      </c>
      <c r="D208" s="15">
        <v>196</v>
      </c>
      <c r="E208" s="15">
        <v>226</v>
      </c>
      <c r="F208" s="15" t="s">
        <v>286</v>
      </c>
      <c r="G208" s="15">
        <v>51</v>
      </c>
      <c r="H208" s="15">
        <v>17</v>
      </c>
      <c r="I208" s="15">
        <v>395</v>
      </c>
      <c r="J208" s="15">
        <v>33</v>
      </c>
      <c r="K208" s="15">
        <v>11</v>
      </c>
      <c r="L208" s="15">
        <v>96</v>
      </c>
      <c r="M208" s="15">
        <v>147</v>
      </c>
    </row>
    <row r="209" spans="1:13" ht="12">
      <c r="A209" s="6" t="s">
        <v>195</v>
      </c>
      <c r="B209" s="15">
        <v>3535</v>
      </c>
      <c r="C209" s="15">
        <v>6283</v>
      </c>
      <c r="D209" s="15">
        <v>1306</v>
      </c>
      <c r="E209" s="15">
        <v>1776</v>
      </c>
      <c r="F209" s="15">
        <v>76</v>
      </c>
      <c r="G209" s="15">
        <v>377</v>
      </c>
      <c r="H209" s="15">
        <v>115</v>
      </c>
      <c r="I209" s="15">
        <v>3155</v>
      </c>
      <c r="J209" s="15">
        <v>213</v>
      </c>
      <c r="K209" s="15">
        <v>69</v>
      </c>
      <c r="L209" s="15">
        <v>664</v>
      </c>
      <c r="M209" s="15">
        <v>841</v>
      </c>
    </row>
    <row r="210" spans="1:13" ht="12">
      <c r="A210" s="6" t="s">
        <v>196</v>
      </c>
      <c r="B210" s="15">
        <v>1433</v>
      </c>
      <c r="C210" s="15">
        <v>2547</v>
      </c>
      <c r="D210" s="15">
        <v>628</v>
      </c>
      <c r="E210" s="15">
        <v>677</v>
      </c>
      <c r="F210" s="15">
        <v>38</v>
      </c>
      <c r="G210" s="15">
        <v>90</v>
      </c>
      <c r="H210" s="15">
        <v>93</v>
      </c>
      <c r="I210" s="15">
        <v>1162</v>
      </c>
      <c r="J210" s="15">
        <v>285</v>
      </c>
      <c r="K210" s="15">
        <v>50</v>
      </c>
      <c r="L210" s="15">
        <v>184</v>
      </c>
      <c r="M210" s="15">
        <v>267</v>
      </c>
    </row>
    <row r="211" spans="1:13" ht="12">
      <c r="A211" s="6" t="s">
        <v>197</v>
      </c>
      <c r="B211" s="15">
        <f>SUM(D211:G211)</f>
        <v>247</v>
      </c>
      <c r="C211" s="15">
        <v>472</v>
      </c>
      <c r="D211" s="15">
        <v>113</v>
      </c>
      <c r="E211" s="15">
        <v>111</v>
      </c>
      <c r="F211" s="15" t="s">
        <v>286</v>
      </c>
      <c r="G211" s="15">
        <v>23</v>
      </c>
      <c r="H211" s="15">
        <v>23</v>
      </c>
      <c r="I211" s="15">
        <v>195</v>
      </c>
      <c r="J211" s="15">
        <v>41</v>
      </c>
      <c r="K211" s="15" t="s">
        <v>286</v>
      </c>
      <c r="L211" s="15">
        <v>52</v>
      </c>
      <c r="M211" s="15">
        <v>65</v>
      </c>
    </row>
    <row r="212" spans="1:13" ht="12">
      <c r="A212" s="6" t="s">
        <v>198</v>
      </c>
      <c r="B212" s="15">
        <v>584</v>
      </c>
      <c r="C212" s="15">
        <v>984</v>
      </c>
      <c r="D212" s="15">
        <v>202</v>
      </c>
      <c r="E212" s="15">
        <v>298</v>
      </c>
      <c r="F212" s="15">
        <v>27</v>
      </c>
      <c r="G212" s="15">
        <v>57</v>
      </c>
      <c r="H212" s="15">
        <v>19</v>
      </c>
      <c r="I212" s="15">
        <v>480</v>
      </c>
      <c r="J212" s="15">
        <v>36</v>
      </c>
      <c r="K212" s="15">
        <v>14</v>
      </c>
      <c r="L212" s="15">
        <v>99</v>
      </c>
      <c r="M212" s="15">
        <v>154</v>
      </c>
    </row>
    <row r="213" spans="1:13" ht="12">
      <c r="A213" s="6" t="s">
        <v>199</v>
      </c>
      <c r="B213" s="15">
        <f>SUM(D213:G213)</f>
        <v>624</v>
      </c>
      <c r="C213" s="15">
        <v>1082</v>
      </c>
      <c r="D213" s="15">
        <v>248</v>
      </c>
      <c r="E213" s="15">
        <v>343</v>
      </c>
      <c r="F213" s="15" t="s">
        <v>286</v>
      </c>
      <c r="G213" s="15">
        <v>33</v>
      </c>
      <c r="H213" s="15">
        <v>51</v>
      </c>
      <c r="I213" s="15">
        <v>457</v>
      </c>
      <c r="J213" s="15">
        <v>85</v>
      </c>
      <c r="K213" s="15">
        <v>17</v>
      </c>
      <c r="L213" s="15">
        <v>95</v>
      </c>
      <c r="M213" s="15">
        <v>171</v>
      </c>
    </row>
    <row r="214" spans="1:13" ht="12">
      <c r="A214" s="6" t="s">
        <v>200</v>
      </c>
      <c r="B214" s="15">
        <v>856</v>
      </c>
      <c r="C214" s="15">
        <v>1487</v>
      </c>
      <c r="D214" s="15">
        <v>297</v>
      </c>
      <c r="E214" s="15">
        <v>430</v>
      </c>
      <c r="F214" s="15">
        <v>25</v>
      </c>
      <c r="G214" s="15">
        <v>104</v>
      </c>
      <c r="H214" s="15">
        <v>12</v>
      </c>
      <c r="I214" s="15">
        <v>711</v>
      </c>
      <c r="J214" s="15">
        <v>48</v>
      </c>
      <c r="K214" s="15">
        <v>14</v>
      </c>
      <c r="L214" s="15">
        <v>189</v>
      </c>
      <c r="M214" s="15">
        <v>280</v>
      </c>
    </row>
    <row r="215" spans="1:13" ht="12">
      <c r="A215" s="6" t="s">
        <v>201</v>
      </c>
      <c r="B215" s="15">
        <v>701</v>
      </c>
      <c r="C215" s="15">
        <v>1232</v>
      </c>
      <c r="D215" s="15">
        <v>281</v>
      </c>
      <c r="E215" s="15">
        <v>350</v>
      </c>
      <c r="F215" s="15">
        <v>18</v>
      </c>
      <c r="G215" s="15">
        <v>52</v>
      </c>
      <c r="H215" s="15">
        <v>36</v>
      </c>
      <c r="I215" s="15">
        <v>565</v>
      </c>
      <c r="J215" s="15">
        <v>97</v>
      </c>
      <c r="K215" s="15">
        <v>13</v>
      </c>
      <c r="L215" s="15">
        <v>128</v>
      </c>
      <c r="M215" s="15">
        <v>171</v>
      </c>
    </row>
    <row r="216" spans="1:13" ht="12">
      <c r="A216" s="6" t="s">
        <v>269</v>
      </c>
      <c r="B216" s="15">
        <v>1555</v>
      </c>
      <c r="C216" s="15">
        <v>3022</v>
      </c>
      <c r="D216" s="15">
        <v>836</v>
      </c>
      <c r="E216" s="15">
        <v>625</v>
      </c>
      <c r="F216" s="15">
        <v>21</v>
      </c>
      <c r="G216" s="15">
        <v>73</v>
      </c>
      <c r="H216" s="15">
        <v>148</v>
      </c>
      <c r="I216" s="15">
        <v>1372</v>
      </c>
      <c r="J216" s="15">
        <v>268</v>
      </c>
      <c r="K216" s="15">
        <v>31</v>
      </c>
      <c r="L216" s="15">
        <v>226</v>
      </c>
      <c r="M216" s="15">
        <v>246</v>
      </c>
    </row>
    <row r="217" spans="1:13" ht="12">
      <c r="A217" s="6" t="s">
        <v>202</v>
      </c>
      <c r="B217" s="15">
        <v>1435</v>
      </c>
      <c r="C217" s="15">
        <v>2378</v>
      </c>
      <c r="D217" s="15">
        <v>500</v>
      </c>
      <c r="E217" s="15">
        <v>792</v>
      </c>
      <c r="F217" s="15">
        <v>32</v>
      </c>
      <c r="G217" s="15">
        <v>111</v>
      </c>
      <c r="H217" s="15">
        <v>63</v>
      </c>
      <c r="I217" s="15">
        <v>1250</v>
      </c>
      <c r="J217" s="15">
        <v>144</v>
      </c>
      <c r="K217" s="15">
        <v>42</v>
      </c>
      <c r="L217" s="15">
        <v>229</v>
      </c>
      <c r="M217" s="15">
        <v>301</v>
      </c>
    </row>
    <row r="218" spans="1:13" ht="12">
      <c r="A218" s="6" t="s">
        <v>203</v>
      </c>
      <c r="B218" s="15">
        <v>1021</v>
      </c>
      <c r="C218" s="15">
        <v>1793</v>
      </c>
      <c r="D218" s="15">
        <v>389</v>
      </c>
      <c r="E218" s="15">
        <v>499</v>
      </c>
      <c r="F218" s="15">
        <v>24</v>
      </c>
      <c r="G218" s="15">
        <v>109</v>
      </c>
      <c r="H218" s="15">
        <v>178</v>
      </c>
      <c r="I218" s="15">
        <v>821</v>
      </c>
      <c r="J218" s="15">
        <v>80</v>
      </c>
      <c r="K218" s="15">
        <v>19</v>
      </c>
      <c r="L218" s="15">
        <v>162</v>
      </c>
      <c r="M218" s="15">
        <v>274</v>
      </c>
    </row>
    <row r="219" spans="1:13" ht="12">
      <c r="A219" s="6" t="s">
        <v>204</v>
      </c>
      <c r="B219" s="15">
        <v>356</v>
      </c>
      <c r="C219" s="15">
        <v>628</v>
      </c>
      <c r="D219" s="15">
        <v>137</v>
      </c>
      <c r="E219" s="15">
        <v>182</v>
      </c>
      <c r="F219" s="15">
        <v>11</v>
      </c>
      <c r="G219" s="15">
        <v>26</v>
      </c>
      <c r="H219" s="15">
        <v>13</v>
      </c>
      <c r="I219" s="15">
        <v>266</v>
      </c>
      <c r="J219" s="15">
        <v>40</v>
      </c>
      <c r="K219" s="15">
        <v>12</v>
      </c>
      <c r="L219" s="15">
        <v>72</v>
      </c>
      <c r="M219" s="15">
        <v>101</v>
      </c>
    </row>
    <row r="220" spans="1:13" ht="12">
      <c r="A220" s="6" t="s">
        <v>205</v>
      </c>
      <c r="B220" s="15">
        <v>51</v>
      </c>
      <c r="C220" s="15">
        <v>67</v>
      </c>
      <c r="D220" s="15">
        <v>11</v>
      </c>
      <c r="E220" s="15">
        <v>37</v>
      </c>
      <c r="F220" s="15" t="s">
        <v>286</v>
      </c>
      <c r="G220" s="15" t="s">
        <v>286</v>
      </c>
      <c r="H220" s="15" t="s">
        <v>286</v>
      </c>
      <c r="I220" s="15">
        <v>38</v>
      </c>
      <c r="J220" s="15" t="s">
        <v>286</v>
      </c>
      <c r="K220" s="15" t="s">
        <v>286</v>
      </c>
      <c r="L220" s="15" t="s">
        <v>286</v>
      </c>
      <c r="M220" s="15">
        <v>22</v>
      </c>
    </row>
    <row r="221" spans="1:13" ht="12">
      <c r="A221" s="6" t="s">
        <v>206</v>
      </c>
      <c r="B221" s="15">
        <v>998</v>
      </c>
      <c r="C221" s="15">
        <v>1722</v>
      </c>
      <c r="D221" s="15">
        <v>397</v>
      </c>
      <c r="E221" s="15">
        <v>513</v>
      </c>
      <c r="F221" s="15">
        <v>22</v>
      </c>
      <c r="G221" s="15">
        <v>66</v>
      </c>
      <c r="H221" s="15">
        <v>108</v>
      </c>
      <c r="I221" s="15">
        <v>788</v>
      </c>
      <c r="J221" s="15">
        <v>220</v>
      </c>
      <c r="K221" s="15">
        <v>27</v>
      </c>
      <c r="L221" s="15">
        <v>137</v>
      </c>
      <c r="M221" s="15">
        <v>202</v>
      </c>
    </row>
    <row r="222" spans="1:13" ht="12">
      <c r="A222" s="6" t="s">
        <v>207</v>
      </c>
      <c r="B222" s="15">
        <v>470</v>
      </c>
      <c r="C222" s="15">
        <v>845</v>
      </c>
      <c r="D222" s="15">
        <v>199</v>
      </c>
      <c r="E222" s="15">
        <v>215</v>
      </c>
      <c r="F222" s="15" t="s">
        <v>286</v>
      </c>
      <c r="G222" s="15">
        <v>53</v>
      </c>
      <c r="H222" s="15">
        <v>15</v>
      </c>
      <c r="I222" s="15">
        <v>371</v>
      </c>
      <c r="J222" s="15">
        <v>42</v>
      </c>
      <c r="K222" s="15">
        <v>10</v>
      </c>
      <c r="L222" s="15">
        <v>98</v>
      </c>
      <c r="M222" s="15">
        <v>156</v>
      </c>
    </row>
    <row r="223" spans="1:13" ht="12">
      <c r="A223" s="6" t="s">
        <v>208</v>
      </c>
      <c r="B223" s="15">
        <v>1047</v>
      </c>
      <c r="C223" s="15">
        <v>1848</v>
      </c>
      <c r="D223" s="15">
        <v>426</v>
      </c>
      <c r="E223" s="15">
        <v>503</v>
      </c>
      <c r="F223" s="15">
        <v>30</v>
      </c>
      <c r="G223" s="15">
        <v>88</v>
      </c>
      <c r="H223" s="15">
        <v>54</v>
      </c>
      <c r="I223" s="15">
        <v>883</v>
      </c>
      <c r="J223" s="15">
        <v>114</v>
      </c>
      <c r="K223" s="15">
        <v>23</v>
      </c>
      <c r="L223" s="15">
        <v>173</v>
      </c>
      <c r="M223" s="15">
        <v>262</v>
      </c>
    </row>
    <row r="224" spans="1:13" ht="12">
      <c r="A224" s="6" t="s">
        <v>209</v>
      </c>
      <c r="B224" s="15">
        <v>192</v>
      </c>
      <c r="C224" s="15">
        <v>341</v>
      </c>
      <c r="D224" s="15">
        <v>94</v>
      </c>
      <c r="E224" s="15">
        <v>88</v>
      </c>
      <c r="F224" s="15" t="s">
        <v>286</v>
      </c>
      <c r="G224" s="15" t="s">
        <v>286</v>
      </c>
      <c r="H224" s="15">
        <v>16</v>
      </c>
      <c r="I224" s="15">
        <v>160</v>
      </c>
      <c r="J224" s="15">
        <v>29</v>
      </c>
      <c r="K224" s="15" t="s">
        <v>286</v>
      </c>
      <c r="L224" s="15">
        <v>26</v>
      </c>
      <c r="M224" s="15">
        <v>41</v>
      </c>
    </row>
    <row r="225" spans="1:13" ht="12">
      <c r="A225" s="6" t="s">
        <v>210</v>
      </c>
      <c r="B225" s="15">
        <v>398</v>
      </c>
      <c r="C225" s="15">
        <v>666</v>
      </c>
      <c r="D225" s="15">
        <v>143</v>
      </c>
      <c r="E225" s="15">
        <v>210</v>
      </c>
      <c r="F225" s="15">
        <v>11</v>
      </c>
      <c r="G225" s="15">
        <v>34</v>
      </c>
      <c r="H225" s="15">
        <v>27</v>
      </c>
      <c r="I225" s="15">
        <v>307</v>
      </c>
      <c r="J225" s="15">
        <v>33</v>
      </c>
      <c r="K225" s="15">
        <v>15</v>
      </c>
      <c r="L225" s="15">
        <v>61</v>
      </c>
      <c r="M225" s="15">
        <v>120</v>
      </c>
    </row>
    <row r="226" spans="1:13" ht="12">
      <c r="A226" s="6" t="s">
        <v>211</v>
      </c>
      <c r="B226" s="15">
        <v>913</v>
      </c>
      <c r="C226" s="15">
        <v>1468</v>
      </c>
      <c r="D226" s="15">
        <v>306</v>
      </c>
      <c r="E226" s="15">
        <v>513</v>
      </c>
      <c r="F226" s="15">
        <v>26</v>
      </c>
      <c r="G226" s="15">
        <v>68</v>
      </c>
      <c r="H226" s="15">
        <v>79</v>
      </c>
      <c r="I226" s="15">
        <v>680</v>
      </c>
      <c r="J226" s="15">
        <v>199</v>
      </c>
      <c r="K226" s="15">
        <v>44</v>
      </c>
      <c r="L226" s="15">
        <v>129</v>
      </c>
      <c r="M226" s="15">
        <v>207</v>
      </c>
    </row>
    <row r="227" spans="1:13" ht="12">
      <c r="A227" s="6" t="s">
        <v>270</v>
      </c>
      <c r="B227" s="15">
        <v>18</v>
      </c>
      <c r="C227" s="15">
        <v>24</v>
      </c>
      <c r="D227" s="15" t="s">
        <v>286</v>
      </c>
      <c r="E227" s="15">
        <v>11</v>
      </c>
      <c r="F227" s="15" t="s">
        <v>286</v>
      </c>
      <c r="G227" s="15" t="s">
        <v>286</v>
      </c>
      <c r="H227" s="15" t="s">
        <v>286</v>
      </c>
      <c r="I227" s="15">
        <v>17</v>
      </c>
      <c r="J227" s="15" t="s">
        <v>286</v>
      </c>
      <c r="K227" s="15" t="s">
        <v>286</v>
      </c>
      <c r="L227" s="15" t="s">
        <v>286</v>
      </c>
      <c r="M227" s="15" t="s">
        <v>286</v>
      </c>
    </row>
    <row r="228" spans="1:13" ht="12">
      <c r="A228" s="6" t="s">
        <v>7</v>
      </c>
      <c r="B228" s="15">
        <v>1304</v>
      </c>
      <c r="C228" s="15">
        <v>2182</v>
      </c>
      <c r="D228" s="15">
        <v>417</v>
      </c>
      <c r="E228" s="15">
        <v>739</v>
      </c>
      <c r="F228" s="15">
        <v>33</v>
      </c>
      <c r="G228" s="15">
        <v>115</v>
      </c>
      <c r="H228" s="15">
        <v>54</v>
      </c>
      <c r="I228" s="15">
        <v>1123</v>
      </c>
      <c r="J228" s="15">
        <v>87</v>
      </c>
      <c r="K228" s="15">
        <v>61</v>
      </c>
      <c r="L228" s="15">
        <v>229</v>
      </c>
      <c r="M228" s="15">
        <v>294</v>
      </c>
    </row>
    <row r="229" spans="1:13" ht="12">
      <c r="A229" s="6" t="s">
        <v>212</v>
      </c>
      <c r="B229" s="15">
        <v>3004</v>
      </c>
      <c r="C229" s="15">
        <v>5160</v>
      </c>
      <c r="D229" s="15">
        <v>1190</v>
      </c>
      <c r="E229" s="15">
        <v>1579</v>
      </c>
      <c r="F229" s="15">
        <v>62</v>
      </c>
      <c r="G229" s="15">
        <v>173</v>
      </c>
      <c r="H229" s="15">
        <v>238</v>
      </c>
      <c r="I229" s="15">
        <v>2674</v>
      </c>
      <c r="J229" s="15">
        <v>431</v>
      </c>
      <c r="K229" s="15">
        <v>89</v>
      </c>
      <c r="L229" s="15">
        <v>406</v>
      </c>
      <c r="M229" s="15">
        <v>472</v>
      </c>
    </row>
    <row r="230" spans="1:13" ht="12">
      <c r="A230" s="6" t="s">
        <v>213</v>
      </c>
      <c r="B230" s="15">
        <v>685</v>
      </c>
      <c r="C230" s="15">
        <v>1266</v>
      </c>
      <c r="D230" s="15">
        <v>301</v>
      </c>
      <c r="E230" s="15">
        <v>308</v>
      </c>
      <c r="F230" s="15">
        <v>15</v>
      </c>
      <c r="G230" s="15">
        <v>61</v>
      </c>
      <c r="H230" s="15">
        <v>22</v>
      </c>
      <c r="I230" s="15">
        <v>564</v>
      </c>
      <c r="J230" s="15">
        <v>72</v>
      </c>
      <c r="K230" s="15">
        <v>18</v>
      </c>
      <c r="L230" s="15">
        <v>99</v>
      </c>
      <c r="M230" s="15">
        <v>160</v>
      </c>
    </row>
    <row r="231" spans="1:13" ht="12">
      <c r="A231" s="6" t="s">
        <v>214</v>
      </c>
      <c r="B231" s="15">
        <v>398</v>
      </c>
      <c r="C231" s="15">
        <v>674</v>
      </c>
      <c r="D231" s="15">
        <v>149</v>
      </c>
      <c r="E231" s="15">
        <v>196</v>
      </c>
      <c r="F231" s="15">
        <v>11</v>
      </c>
      <c r="G231" s="15">
        <v>42</v>
      </c>
      <c r="H231" s="15">
        <v>12</v>
      </c>
      <c r="I231" s="15">
        <v>335</v>
      </c>
      <c r="J231" s="15">
        <v>28</v>
      </c>
      <c r="K231" s="15" t="s">
        <v>286</v>
      </c>
      <c r="L231" s="15">
        <v>64</v>
      </c>
      <c r="M231" s="15">
        <v>91</v>
      </c>
    </row>
    <row r="232" spans="1:13" ht="12">
      <c r="A232" s="6" t="s">
        <v>215</v>
      </c>
      <c r="B232" s="15">
        <v>1317</v>
      </c>
      <c r="C232" s="15">
        <v>2378</v>
      </c>
      <c r="D232" s="15">
        <v>615</v>
      </c>
      <c r="E232" s="15">
        <v>592</v>
      </c>
      <c r="F232" s="15">
        <v>11</v>
      </c>
      <c r="G232" s="15">
        <v>99</v>
      </c>
      <c r="H232" s="15">
        <v>41</v>
      </c>
      <c r="I232" s="15">
        <v>1034</v>
      </c>
      <c r="J232" s="15">
        <v>149</v>
      </c>
      <c r="K232" s="15">
        <v>34</v>
      </c>
      <c r="L232" s="15">
        <v>183</v>
      </c>
      <c r="M232" s="15">
        <v>353</v>
      </c>
    </row>
    <row r="233" spans="1:13" ht="12">
      <c r="A233" s="6" t="s">
        <v>216</v>
      </c>
      <c r="B233" s="15">
        <v>602</v>
      </c>
      <c r="C233" s="15">
        <v>1012</v>
      </c>
      <c r="D233" s="15">
        <v>250</v>
      </c>
      <c r="E233" s="15">
        <v>283</v>
      </c>
      <c r="F233" s="15">
        <v>26</v>
      </c>
      <c r="G233" s="15">
        <v>43</v>
      </c>
      <c r="H233" s="15">
        <v>101</v>
      </c>
      <c r="I233" s="15">
        <v>435</v>
      </c>
      <c r="J233" s="15">
        <v>69</v>
      </c>
      <c r="K233" s="15">
        <v>15</v>
      </c>
      <c r="L233" s="15">
        <v>87</v>
      </c>
      <c r="M233" s="15">
        <v>181</v>
      </c>
    </row>
    <row r="234" spans="1:13" ht="12">
      <c r="A234" s="6" t="s">
        <v>217</v>
      </c>
      <c r="B234" s="15">
        <f>SUM(D234:G234)</f>
        <v>267</v>
      </c>
      <c r="C234" s="15">
        <v>464</v>
      </c>
      <c r="D234" s="15">
        <v>67</v>
      </c>
      <c r="E234" s="15">
        <v>151</v>
      </c>
      <c r="F234" s="15" t="s">
        <v>286</v>
      </c>
      <c r="G234" s="15">
        <v>49</v>
      </c>
      <c r="H234" s="15">
        <v>11</v>
      </c>
      <c r="I234" s="15">
        <v>200</v>
      </c>
      <c r="J234" s="15">
        <v>16</v>
      </c>
      <c r="K234" s="15">
        <v>14</v>
      </c>
      <c r="L234" s="15">
        <v>71</v>
      </c>
      <c r="M234" s="15">
        <v>90</v>
      </c>
    </row>
    <row r="235" spans="1:13" ht="12">
      <c r="A235" s="6" t="s">
        <v>218</v>
      </c>
      <c r="B235" s="15">
        <f>SUM(D235:G235)</f>
        <v>270</v>
      </c>
      <c r="C235" s="15">
        <v>474</v>
      </c>
      <c r="D235" s="15">
        <v>112</v>
      </c>
      <c r="E235" s="15">
        <v>138</v>
      </c>
      <c r="F235" s="15" t="s">
        <v>286</v>
      </c>
      <c r="G235" s="15">
        <v>20</v>
      </c>
      <c r="H235" s="15" t="s">
        <v>286</v>
      </c>
      <c r="I235" s="15">
        <v>224</v>
      </c>
      <c r="J235" s="15">
        <v>27</v>
      </c>
      <c r="K235" s="15">
        <v>13</v>
      </c>
      <c r="L235" s="15">
        <v>50</v>
      </c>
      <c r="M235" s="15">
        <v>71</v>
      </c>
    </row>
    <row r="236" spans="1:13" ht="12">
      <c r="A236" s="6" t="s">
        <v>219</v>
      </c>
      <c r="B236" s="15">
        <v>112</v>
      </c>
      <c r="C236" s="15">
        <v>187</v>
      </c>
      <c r="D236" s="15">
        <v>49</v>
      </c>
      <c r="E236" s="15">
        <v>52</v>
      </c>
      <c r="F236" s="15" t="s">
        <v>286</v>
      </c>
      <c r="G236" s="15" t="s">
        <v>286</v>
      </c>
      <c r="H236" s="15" t="s">
        <v>286</v>
      </c>
      <c r="I236" s="15">
        <v>85</v>
      </c>
      <c r="J236" s="15">
        <v>12</v>
      </c>
      <c r="K236" s="15" t="s">
        <v>286</v>
      </c>
      <c r="L236" s="15">
        <v>14</v>
      </c>
      <c r="M236" s="15">
        <v>30</v>
      </c>
    </row>
    <row r="237" spans="1:13" ht="12">
      <c r="A237" s="6" t="s">
        <v>220</v>
      </c>
      <c r="B237" s="15">
        <v>1241</v>
      </c>
      <c r="C237" s="15">
        <v>2020</v>
      </c>
      <c r="D237" s="15">
        <v>390</v>
      </c>
      <c r="E237" s="15">
        <v>698</v>
      </c>
      <c r="F237" s="15">
        <v>31</v>
      </c>
      <c r="G237" s="15">
        <v>122</v>
      </c>
      <c r="H237" s="15">
        <v>31</v>
      </c>
      <c r="I237" s="15">
        <v>1107</v>
      </c>
      <c r="J237" s="15">
        <v>62</v>
      </c>
      <c r="K237" s="15">
        <v>18</v>
      </c>
      <c r="L237" s="15">
        <v>190</v>
      </c>
      <c r="M237" s="15">
        <v>281</v>
      </c>
    </row>
    <row r="238" spans="1:13" ht="12">
      <c r="A238" s="6" t="s">
        <v>221</v>
      </c>
      <c r="B238" s="15">
        <v>560</v>
      </c>
      <c r="C238" s="15">
        <v>965</v>
      </c>
      <c r="D238" s="15">
        <v>256</v>
      </c>
      <c r="E238" s="15">
        <v>248</v>
      </c>
      <c r="F238" s="15">
        <v>16</v>
      </c>
      <c r="G238" s="15">
        <v>40</v>
      </c>
      <c r="H238" s="15">
        <v>53</v>
      </c>
      <c r="I238" s="15">
        <v>438</v>
      </c>
      <c r="J238" s="15">
        <v>119</v>
      </c>
      <c r="K238" s="15">
        <v>15</v>
      </c>
      <c r="L238" s="15">
        <v>72</v>
      </c>
      <c r="M238" s="15">
        <v>97</v>
      </c>
    </row>
    <row r="239" spans="1:13" ht="12">
      <c r="A239" s="6" t="s">
        <v>222</v>
      </c>
      <c r="B239" s="15">
        <v>267</v>
      </c>
      <c r="C239" s="15">
        <v>447</v>
      </c>
      <c r="D239" s="15">
        <v>110</v>
      </c>
      <c r="E239" s="15">
        <v>141</v>
      </c>
      <c r="F239" s="15" t="s">
        <v>286</v>
      </c>
      <c r="G239" s="15">
        <v>13</v>
      </c>
      <c r="H239" s="15" t="s">
        <v>286</v>
      </c>
      <c r="I239" s="15">
        <v>204</v>
      </c>
      <c r="J239" s="15">
        <v>31</v>
      </c>
      <c r="K239" s="15" t="s">
        <v>286</v>
      </c>
      <c r="L239" s="15">
        <v>27</v>
      </c>
      <c r="M239" s="15">
        <v>73</v>
      </c>
    </row>
    <row r="240" spans="1:13" ht="12">
      <c r="A240" s="6" t="s">
        <v>223</v>
      </c>
      <c r="B240" s="15">
        <v>1018</v>
      </c>
      <c r="C240" s="15">
        <v>1926</v>
      </c>
      <c r="D240" s="15">
        <v>523</v>
      </c>
      <c r="E240" s="15">
        <v>427</v>
      </c>
      <c r="F240" s="15">
        <v>23</v>
      </c>
      <c r="G240" s="15">
        <v>45</v>
      </c>
      <c r="H240" s="15">
        <v>57</v>
      </c>
      <c r="I240" s="15">
        <v>896</v>
      </c>
      <c r="J240" s="15">
        <v>153</v>
      </c>
      <c r="K240" s="15">
        <v>24</v>
      </c>
      <c r="L240" s="15">
        <v>137</v>
      </c>
      <c r="M240" s="15">
        <v>155</v>
      </c>
    </row>
    <row r="241" spans="1:13" ht="12">
      <c r="A241" s="6" t="s">
        <v>224</v>
      </c>
      <c r="B241" s="15">
        <v>1259</v>
      </c>
      <c r="C241" s="15">
        <v>2165</v>
      </c>
      <c r="D241" s="15">
        <v>494</v>
      </c>
      <c r="E241" s="15">
        <v>620</v>
      </c>
      <c r="F241" s="15">
        <v>27</v>
      </c>
      <c r="G241" s="15">
        <v>118</v>
      </c>
      <c r="H241" s="15">
        <v>62</v>
      </c>
      <c r="I241" s="15">
        <v>959</v>
      </c>
      <c r="J241" s="15">
        <v>181</v>
      </c>
      <c r="K241" s="15">
        <v>34</v>
      </c>
      <c r="L241" s="15">
        <v>189</v>
      </c>
      <c r="M241" s="15">
        <v>346</v>
      </c>
    </row>
    <row r="242" spans="1:13" ht="12">
      <c r="A242" s="6" t="s">
        <v>225</v>
      </c>
      <c r="B242" s="15">
        <f>SUM(D242:G242)</f>
        <v>139</v>
      </c>
      <c r="C242" s="15">
        <v>234</v>
      </c>
      <c r="D242" s="15">
        <v>64</v>
      </c>
      <c r="E242" s="15">
        <v>65</v>
      </c>
      <c r="F242" s="15" t="s">
        <v>286</v>
      </c>
      <c r="G242" s="15">
        <v>10</v>
      </c>
      <c r="H242" s="15" t="s">
        <v>286</v>
      </c>
      <c r="I242" s="15">
        <v>98</v>
      </c>
      <c r="J242" s="15">
        <v>21</v>
      </c>
      <c r="K242" s="15" t="s">
        <v>286</v>
      </c>
      <c r="L242" s="15">
        <v>15</v>
      </c>
      <c r="M242" s="15">
        <v>38</v>
      </c>
    </row>
    <row r="243" spans="1:13" ht="12">
      <c r="A243" s="6" t="s">
        <v>226</v>
      </c>
      <c r="B243" s="15">
        <f>SUM(D243:G243)</f>
        <v>284</v>
      </c>
      <c r="C243" s="15">
        <v>493</v>
      </c>
      <c r="D243" s="15">
        <v>126</v>
      </c>
      <c r="E243" s="15">
        <v>138</v>
      </c>
      <c r="F243" s="15" t="s">
        <v>286</v>
      </c>
      <c r="G243" s="15">
        <v>20</v>
      </c>
      <c r="H243" s="15">
        <v>42</v>
      </c>
      <c r="I243" s="15">
        <v>197</v>
      </c>
      <c r="J243" s="15">
        <v>84</v>
      </c>
      <c r="K243" s="15" t="s">
        <v>286</v>
      </c>
      <c r="L243" s="15">
        <v>34</v>
      </c>
      <c r="M243" s="15">
        <v>67</v>
      </c>
    </row>
    <row r="244" spans="1:13" ht="12">
      <c r="A244" s="6" t="s">
        <v>227</v>
      </c>
      <c r="B244" s="15">
        <f>SUM(D244:G244)</f>
        <v>385</v>
      </c>
      <c r="C244" s="15">
        <v>743</v>
      </c>
      <c r="D244" s="15">
        <v>207</v>
      </c>
      <c r="E244" s="15">
        <v>167</v>
      </c>
      <c r="F244" s="15" t="s">
        <v>286</v>
      </c>
      <c r="G244" s="15">
        <v>11</v>
      </c>
      <c r="H244" s="15">
        <v>46</v>
      </c>
      <c r="I244" s="15">
        <v>305</v>
      </c>
      <c r="J244" s="15">
        <v>113</v>
      </c>
      <c r="K244" s="15" t="s">
        <v>286</v>
      </c>
      <c r="L244" s="15">
        <v>41</v>
      </c>
      <c r="M244" s="15">
        <v>75</v>
      </c>
    </row>
    <row r="245" spans="1:13" ht="12">
      <c r="A245" s="6" t="s">
        <v>228</v>
      </c>
      <c r="B245" s="15">
        <f>SUM(D245:G245)</f>
        <v>336</v>
      </c>
      <c r="C245" s="15">
        <v>587</v>
      </c>
      <c r="D245" s="15">
        <v>134</v>
      </c>
      <c r="E245" s="15">
        <v>181</v>
      </c>
      <c r="F245" s="15" t="s">
        <v>286</v>
      </c>
      <c r="G245" s="15">
        <v>21</v>
      </c>
      <c r="H245" s="15">
        <v>10</v>
      </c>
      <c r="I245" s="15">
        <v>272</v>
      </c>
      <c r="J245" s="15">
        <v>29</v>
      </c>
      <c r="K245" s="15" t="s">
        <v>286</v>
      </c>
      <c r="L245" s="15">
        <v>64</v>
      </c>
      <c r="M245" s="15">
        <v>104</v>
      </c>
    </row>
    <row r="246" spans="1:13" ht="12">
      <c r="A246" s="6" t="s">
        <v>229</v>
      </c>
      <c r="B246" s="15">
        <f>SUM(D246:G246)</f>
        <v>242</v>
      </c>
      <c r="C246" s="15">
        <v>425</v>
      </c>
      <c r="D246" s="15">
        <v>98</v>
      </c>
      <c r="E246" s="15">
        <v>119</v>
      </c>
      <c r="F246" s="15" t="s">
        <v>286</v>
      </c>
      <c r="G246" s="15">
        <v>25</v>
      </c>
      <c r="H246" s="15" t="s">
        <v>286</v>
      </c>
      <c r="I246" s="15">
        <v>194</v>
      </c>
      <c r="J246" s="15">
        <v>17</v>
      </c>
      <c r="K246" s="15" t="s">
        <v>286</v>
      </c>
      <c r="L246" s="15">
        <v>41</v>
      </c>
      <c r="M246" s="15">
        <v>68</v>
      </c>
    </row>
    <row r="247" spans="1:13" ht="12">
      <c r="A247" s="6" t="s">
        <v>230</v>
      </c>
      <c r="B247" s="15">
        <v>636</v>
      </c>
      <c r="C247" s="15">
        <v>1173</v>
      </c>
      <c r="D247" s="15">
        <v>265</v>
      </c>
      <c r="E247" s="15">
        <v>307</v>
      </c>
      <c r="F247" s="15">
        <v>12</v>
      </c>
      <c r="G247" s="15">
        <v>52</v>
      </c>
      <c r="H247" s="15">
        <v>109</v>
      </c>
      <c r="I247" s="15">
        <v>478</v>
      </c>
      <c r="J247" s="15">
        <v>77</v>
      </c>
      <c r="K247" s="15">
        <v>28</v>
      </c>
      <c r="L247" s="15">
        <v>114</v>
      </c>
      <c r="M247" s="15">
        <v>201</v>
      </c>
    </row>
    <row r="248" spans="1:13" ht="12">
      <c r="A248" s="6" t="s">
        <v>231</v>
      </c>
      <c r="B248" s="15">
        <v>1821</v>
      </c>
      <c r="C248" s="15">
        <v>3083</v>
      </c>
      <c r="D248" s="15">
        <v>657</v>
      </c>
      <c r="E248" s="15">
        <v>943</v>
      </c>
      <c r="F248" s="15">
        <v>42</v>
      </c>
      <c r="G248" s="15">
        <v>179</v>
      </c>
      <c r="H248" s="15">
        <v>24</v>
      </c>
      <c r="I248" s="15">
        <v>1600</v>
      </c>
      <c r="J248" s="15">
        <v>123</v>
      </c>
      <c r="K248" s="15">
        <v>21</v>
      </c>
      <c r="L248" s="15">
        <v>298</v>
      </c>
      <c r="M248" s="15">
        <v>422</v>
      </c>
    </row>
    <row r="249" spans="1:13" ht="12">
      <c r="A249" s="6" t="s">
        <v>232</v>
      </c>
      <c r="B249" s="15">
        <v>5442</v>
      </c>
      <c r="C249" s="15">
        <v>9442</v>
      </c>
      <c r="D249" s="15">
        <v>2258</v>
      </c>
      <c r="E249" s="15">
        <v>2796</v>
      </c>
      <c r="F249" s="15">
        <v>97</v>
      </c>
      <c r="G249" s="15">
        <v>291</v>
      </c>
      <c r="H249" s="15">
        <v>533</v>
      </c>
      <c r="I249" s="15">
        <v>4792</v>
      </c>
      <c r="J249" s="15">
        <v>854</v>
      </c>
      <c r="K249" s="15">
        <v>199</v>
      </c>
      <c r="L249" s="15">
        <v>598</v>
      </c>
      <c r="M249" s="15">
        <v>780</v>
      </c>
    </row>
    <row r="250" spans="1:13" ht="12">
      <c r="A250" s="6" t="s">
        <v>233</v>
      </c>
      <c r="B250" s="15">
        <v>1118</v>
      </c>
      <c r="C250" s="15">
        <v>1744</v>
      </c>
      <c r="D250" s="15">
        <v>358</v>
      </c>
      <c r="E250" s="15">
        <v>661</v>
      </c>
      <c r="F250" s="15">
        <v>23</v>
      </c>
      <c r="G250" s="15">
        <v>76</v>
      </c>
      <c r="H250" s="15">
        <v>111</v>
      </c>
      <c r="I250" s="15">
        <v>885</v>
      </c>
      <c r="J250" s="15">
        <v>159</v>
      </c>
      <c r="K250" s="15">
        <v>35</v>
      </c>
      <c r="L250" s="15">
        <v>141</v>
      </c>
      <c r="M250" s="15">
        <v>313</v>
      </c>
    </row>
    <row r="251" spans="1:13" ht="12">
      <c r="A251" s="6" t="s">
        <v>8</v>
      </c>
      <c r="B251" s="15">
        <v>1358</v>
      </c>
      <c r="C251" s="15">
        <v>2256</v>
      </c>
      <c r="D251" s="15">
        <v>376</v>
      </c>
      <c r="E251" s="15">
        <v>784</v>
      </c>
      <c r="F251" s="15">
        <v>33</v>
      </c>
      <c r="G251" s="15">
        <v>165</v>
      </c>
      <c r="H251" s="15">
        <v>145</v>
      </c>
      <c r="I251" s="15">
        <v>1126</v>
      </c>
      <c r="J251" s="15">
        <v>95</v>
      </c>
      <c r="K251" s="15">
        <v>94</v>
      </c>
      <c r="L251" s="15">
        <v>303</v>
      </c>
      <c r="M251" s="15">
        <v>360</v>
      </c>
    </row>
    <row r="252" spans="1:13" ht="12">
      <c r="A252" s="6" t="s">
        <v>9</v>
      </c>
      <c r="B252" s="15">
        <v>2743</v>
      </c>
      <c r="C252" s="15">
        <v>4514</v>
      </c>
      <c r="D252" s="15">
        <v>839</v>
      </c>
      <c r="E252" s="15">
        <v>1579</v>
      </c>
      <c r="F252" s="15">
        <v>70</v>
      </c>
      <c r="G252" s="15">
        <v>255</v>
      </c>
      <c r="H252" s="15">
        <v>153</v>
      </c>
      <c r="I252" s="15">
        <v>2283</v>
      </c>
      <c r="J252" s="15">
        <v>215</v>
      </c>
      <c r="K252" s="15">
        <v>148</v>
      </c>
      <c r="L252" s="15">
        <v>472</v>
      </c>
      <c r="M252" s="15">
        <v>663</v>
      </c>
    </row>
    <row r="253" spans="1:13" ht="12">
      <c r="A253" s="6" t="s">
        <v>234</v>
      </c>
      <c r="B253" s="15">
        <v>454</v>
      </c>
      <c r="C253" s="15">
        <v>848</v>
      </c>
      <c r="D253" s="15">
        <v>191</v>
      </c>
      <c r="E253" s="15">
        <v>209</v>
      </c>
      <c r="F253" s="15">
        <v>16</v>
      </c>
      <c r="G253" s="15">
        <v>38</v>
      </c>
      <c r="H253" s="15">
        <v>78</v>
      </c>
      <c r="I253" s="15">
        <v>315</v>
      </c>
      <c r="J253" s="15">
        <v>103</v>
      </c>
      <c r="K253" s="15">
        <v>15</v>
      </c>
      <c r="L253" s="15">
        <v>58</v>
      </c>
      <c r="M253" s="15">
        <v>119</v>
      </c>
    </row>
    <row r="254" spans="1:13" ht="12">
      <c r="A254" s="6" t="s">
        <v>235</v>
      </c>
      <c r="B254" s="15">
        <v>4020</v>
      </c>
      <c r="C254" s="15">
        <v>5957</v>
      </c>
      <c r="D254" s="15">
        <v>837</v>
      </c>
      <c r="E254" s="15">
        <v>2783</v>
      </c>
      <c r="F254" s="15">
        <v>96</v>
      </c>
      <c r="G254" s="15">
        <v>304</v>
      </c>
      <c r="H254" s="15">
        <v>164</v>
      </c>
      <c r="I254" s="15">
        <v>3625</v>
      </c>
      <c r="J254" s="15">
        <v>204</v>
      </c>
      <c r="K254" s="15">
        <v>231</v>
      </c>
      <c r="L254" s="15">
        <v>667</v>
      </c>
      <c r="M254" s="15">
        <v>749</v>
      </c>
    </row>
    <row r="255" spans="1:13" ht="12">
      <c r="A255" s="6" t="s">
        <v>236</v>
      </c>
      <c r="B255" s="15">
        <v>900</v>
      </c>
      <c r="C255" s="15">
        <v>1576</v>
      </c>
      <c r="D255" s="15">
        <v>332</v>
      </c>
      <c r="E255" s="15">
        <v>462</v>
      </c>
      <c r="F255" s="15">
        <v>18</v>
      </c>
      <c r="G255" s="15">
        <v>88</v>
      </c>
      <c r="H255" s="15">
        <v>40</v>
      </c>
      <c r="I255" s="15">
        <v>736</v>
      </c>
      <c r="J255" s="15">
        <v>95</v>
      </c>
      <c r="K255" s="15">
        <v>10</v>
      </c>
      <c r="L255" s="15">
        <v>169</v>
      </c>
      <c r="M255" s="15">
        <v>219</v>
      </c>
    </row>
    <row r="256" spans="1:13" ht="12">
      <c r="A256" s="6" t="s">
        <v>237</v>
      </c>
      <c r="B256" s="15">
        <v>446</v>
      </c>
      <c r="C256" s="15">
        <v>756</v>
      </c>
      <c r="D256" s="15">
        <v>171</v>
      </c>
      <c r="E256" s="15">
        <v>242</v>
      </c>
      <c r="F256" s="15">
        <v>10</v>
      </c>
      <c r="G256" s="15">
        <v>23</v>
      </c>
      <c r="H256" s="15">
        <v>19</v>
      </c>
      <c r="I256" s="15">
        <v>376</v>
      </c>
      <c r="J256" s="15">
        <v>42</v>
      </c>
      <c r="K256" s="15" t="s">
        <v>286</v>
      </c>
      <c r="L256" s="15">
        <v>67</v>
      </c>
      <c r="M256" s="15">
        <v>98</v>
      </c>
    </row>
    <row r="257" spans="1:13" ht="12">
      <c r="A257" s="6" t="s">
        <v>238</v>
      </c>
      <c r="B257" s="15">
        <v>133</v>
      </c>
      <c r="C257" s="3">
        <v>213</v>
      </c>
      <c r="D257" s="3">
        <v>49</v>
      </c>
      <c r="E257" s="3">
        <v>73</v>
      </c>
      <c r="F257" s="3" t="s">
        <v>286</v>
      </c>
      <c r="G257" s="3" t="s">
        <v>286</v>
      </c>
      <c r="H257" s="3">
        <v>21</v>
      </c>
      <c r="I257" s="3">
        <v>100</v>
      </c>
      <c r="J257" s="3">
        <v>10</v>
      </c>
      <c r="K257" s="3" t="s">
        <v>286</v>
      </c>
      <c r="L257" s="3">
        <v>18</v>
      </c>
      <c r="M257" s="3">
        <v>41</v>
      </c>
    </row>
    <row r="258" spans="1:13" ht="12">
      <c r="A258" s="6" t="s">
        <v>239</v>
      </c>
      <c r="B258" s="15">
        <v>1747</v>
      </c>
      <c r="C258" s="15">
        <v>2820</v>
      </c>
      <c r="D258" s="15">
        <v>651</v>
      </c>
      <c r="E258" s="15">
        <v>961</v>
      </c>
      <c r="F258" s="15">
        <v>36</v>
      </c>
      <c r="G258" s="15">
        <v>99</v>
      </c>
      <c r="H258" s="15">
        <v>157</v>
      </c>
      <c r="I258" s="15">
        <v>1329</v>
      </c>
      <c r="J258" s="15">
        <v>410</v>
      </c>
      <c r="K258" s="15">
        <v>79</v>
      </c>
      <c r="L258" s="15">
        <v>175</v>
      </c>
      <c r="M258" s="15">
        <v>339</v>
      </c>
    </row>
    <row r="259" spans="1:13" ht="12">
      <c r="A259" s="6" t="s">
        <v>240</v>
      </c>
      <c r="B259" s="15">
        <f>SUM(D259:G259)</f>
        <v>479</v>
      </c>
      <c r="C259" s="3">
        <v>863</v>
      </c>
      <c r="D259" s="3">
        <v>203</v>
      </c>
      <c r="E259" s="3">
        <v>236</v>
      </c>
      <c r="F259" s="3" t="s">
        <v>286</v>
      </c>
      <c r="G259" s="3">
        <v>40</v>
      </c>
      <c r="H259" s="3">
        <v>36</v>
      </c>
      <c r="I259" s="3">
        <v>401</v>
      </c>
      <c r="J259" s="3">
        <v>57</v>
      </c>
      <c r="K259" s="3" t="s">
        <v>286</v>
      </c>
      <c r="L259" s="3">
        <v>87</v>
      </c>
      <c r="M259" s="3">
        <v>129</v>
      </c>
    </row>
    <row r="260" spans="1:13" ht="12">
      <c r="A260" s="6" t="s">
        <v>284</v>
      </c>
      <c r="B260" s="15">
        <v>21</v>
      </c>
      <c r="C260" s="3">
        <v>35</v>
      </c>
      <c r="D260" s="3" t="s">
        <v>286</v>
      </c>
      <c r="E260" s="3">
        <v>12</v>
      </c>
      <c r="F260" s="3" t="s">
        <v>286</v>
      </c>
      <c r="G260" s="3" t="s">
        <v>286</v>
      </c>
      <c r="H260" s="3" t="s">
        <v>286</v>
      </c>
      <c r="I260" s="3">
        <v>17</v>
      </c>
      <c r="J260" s="3" t="s">
        <v>286</v>
      </c>
      <c r="K260" s="3" t="s">
        <v>286</v>
      </c>
      <c r="L260" s="3" t="s">
        <v>286</v>
      </c>
      <c r="M260" s="3" t="s">
        <v>286</v>
      </c>
    </row>
    <row r="261" spans="1:2" ht="12">
      <c r="A261" s="6"/>
      <c r="B261" s="15"/>
    </row>
    <row r="262" spans="1:13" ht="12">
      <c r="A262" s="6" t="s">
        <v>247</v>
      </c>
      <c r="B262" s="15">
        <f>SUM(D262:G262)</f>
        <v>328101</v>
      </c>
      <c r="C262" s="3">
        <v>557400</v>
      </c>
      <c r="D262" s="3">
        <v>118710</v>
      </c>
      <c r="E262" s="3">
        <v>175121</v>
      </c>
      <c r="F262" s="3">
        <v>7051</v>
      </c>
      <c r="G262" s="3">
        <v>27219</v>
      </c>
      <c r="H262" s="3">
        <v>21421</v>
      </c>
      <c r="I262" s="3">
        <v>276709</v>
      </c>
      <c r="J262" s="3">
        <v>38274</v>
      </c>
      <c r="K262" s="3">
        <v>10525</v>
      </c>
      <c r="L262" s="3">
        <v>50503</v>
      </c>
      <c r="M262" s="3">
        <v>74050</v>
      </c>
    </row>
    <row r="263" ht="12">
      <c r="A263" s="3"/>
    </row>
    <row r="264" ht="12">
      <c r="A264" s="3"/>
    </row>
    <row r="265" ht="12">
      <c r="A265" s="16" t="s">
        <v>287</v>
      </c>
    </row>
    <row r="266" ht="12">
      <c r="A266" s="16" t="s">
        <v>288</v>
      </c>
    </row>
    <row r="268" ht="12">
      <c r="A268" s="14" t="s">
        <v>273</v>
      </c>
    </row>
    <row r="269" ht="12">
      <c r="A269" s="14" t="s">
        <v>285</v>
      </c>
    </row>
    <row r="270" ht="12">
      <c r="A270" s="14" t="s">
        <v>258</v>
      </c>
    </row>
    <row r="271" ht="12">
      <c r="A271" s="14" t="s">
        <v>293</v>
      </c>
    </row>
    <row r="272" ht="12">
      <c r="A272" s="14" t="s">
        <v>274</v>
      </c>
    </row>
    <row r="273" ht="12">
      <c r="A273" s="14" t="s">
        <v>283</v>
      </c>
    </row>
    <row r="274" ht="12">
      <c r="A274" s="14" t="s">
        <v>275</v>
      </c>
    </row>
    <row r="275" ht="12">
      <c r="A275" s="14" t="s">
        <v>294</v>
      </c>
    </row>
    <row r="276" ht="12">
      <c r="A276" s="14" t="s">
        <v>295</v>
      </c>
    </row>
    <row r="1847" spans="2:9" ht="12">
      <c r="B1847" s="8"/>
      <c r="C1847" s="8"/>
      <c r="D1847" s="8"/>
      <c r="E1847" s="8"/>
      <c r="H1847" s="8"/>
      <c r="I1847" s="8"/>
    </row>
  </sheetData>
  <sheetProtection/>
  <printOptions horizontalCentered="1"/>
  <pageMargins left="0.5" right="0.5" top="1" bottom="0.73" header="0.5" footer="0.5"/>
  <pageSetup firstPageNumber="1" useFirstPageNumber="1" fitToHeight="0" fitToWidth="1" horizontalDpi="600" verticalDpi="600" orientation="landscape" scale="84" r:id="rId1"/>
  <headerFooter scaleWithDoc="0" alignWithMargins="0">
    <oddFooter>&amp;LVermont Tax Department&amp;C- &amp;P -&amp;RJanuary 2024</oddFooter>
  </headerFooter>
  <rowBreaks count="1" manualBreakCount="1">
    <brk id="267" max="12" man="1"/>
  </rowBreaks>
  <ignoredErrors>
    <ignoredError sqref="B262 B155 B159 B1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5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16.125" style="10" customWidth="1"/>
    <col min="2" max="2" width="8.75390625" style="10" customWidth="1"/>
    <col min="3" max="5" width="15.375" style="10" bestFit="1" customWidth="1"/>
    <col min="6" max="6" width="13.875" style="10" customWidth="1"/>
    <col min="7" max="7" width="11.375" style="10" customWidth="1"/>
    <col min="8" max="8" width="12.50390625" style="10" customWidth="1"/>
    <col min="9" max="9" width="13.875" style="10" customWidth="1"/>
    <col min="10" max="10" width="12.50390625" style="10" customWidth="1"/>
    <col min="11" max="16384" width="9.00390625" style="10" customWidth="1"/>
  </cols>
  <sheetData>
    <row r="1" spans="1:10" ht="18" customHeight="1">
      <c r="A1" s="18" t="s">
        <v>299</v>
      </c>
      <c r="B1" s="19"/>
      <c r="C1" s="19"/>
      <c r="D1" s="19"/>
      <c r="E1" s="19"/>
      <c r="F1" s="19"/>
      <c r="G1" s="19"/>
      <c r="H1" s="19"/>
      <c r="I1" s="19"/>
      <c r="J1" s="20"/>
    </row>
    <row r="2" spans="1:9" ht="12.75" customHeight="1">
      <c r="A2" s="11"/>
      <c r="B2" s="9"/>
      <c r="C2" s="9"/>
      <c r="D2" s="9"/>
      <c r="E2" s="9"/>
      <c r="F2" s="9"/>
      <c r="G2" s="9"/>
      <c r="H2" s="9"/>
      <c r="I2" s="9"/>
    </row>
    <row r="3" spans="1:10" ht="51.75" customHeight="1" thickBot="1">
      <c r="A3" s="4" t="s">
        <v>249</v>
      </c>
      <c r="B3" s="4" t="s">
        <v>0</v>
      </c>
      <c r="C3" s="4" t="s">
        <v>271</v>
      </c>
      <c r="D3" s="4" t="s">
        <v>272</v>
      </c>
      <c r="E3" s="4" t="s">
        <v>251</v>
      </c>
      <c r="F3" s="4" t="s">
        <v>250</v>
      </c>
      <c r="G3" s="21" t="s">
        <v>291</v>
      </c>
      <c r="H3" s="21" t="s">
        <v>292</v>
      </c>
      <c r="I3" s="4" t="s">
        <v>246</v>
      </c>
      <c r="J3" s="4" t="s">
        <v>248</v>
      </c>
    </row>
    <row r="4" spans="1:10" ht="12.75" customHeight="1">
      <c r="A4" s="12" t="s">
        <v>1</v>
      </c>
      <c r="B4" s="10">
        <f>VLOOKUP(A4,TownNum!A:B,2,FALSE)</f>
        <v>2750</v>
      </c>
      <c r="C4" s="10">
        <v>176099173</v>
      </c>
      <c r="D4" s="10">
        <v>164313878.914763</v>
      </c>
      <c r="E4" s="10">
        <v>133735044</v>
      </c>
      <c r="F4" s="10">
        <v>5981278</v>
      </c>
      <c r="G4" s="15">
        <v>505466</v>
      </c>
      <c r="H4" s="15">
        <v>530918</v>
      </c>
      <c r="I4" s="10">
        <v>4944894</v>
      </c>
      <c r="J4" s="10">
        <f>C4/TownNum!C4</f>
        <v>40454.668734206294</v>
      </c>
    </row>
    <row r="5" spans="1:10" ht="12">
      <c r="A5" s="13" t="s">
        <v>10</v>
      </c>
      <c r="B5" s="10">
        <f>VLOOKUP(A5,TownNum!A:B,2,FALSE)</f>
        <v>481</v>
      </c>
      <c r="C5" s="10">
        <v>27802381</v>
      </c>
      <c r="D5" s="10">
        <v>27276173.910648998</v>
      </c>
      <c r="E5" s="10">
        <v>20368671</v>
      </c>
      <c r="F5" s="10">
        <v>1047835</v>
      </c>
      <c r="G5" s="15">
        <v>52918</v>
      </c>
      <c r="H5" s="15">
        <v>133788</v>
      </c>
      <c r="I5" s="10">
        <v>861129</v>
      </c>
      <c r="J5" s="10">
        <f>C5/TownNum!C5</f>
        <v>32441.518086347725</v>
      </c>
    </row>
    <row r="6" spans="1:10" ht="12">
      <c r="A6" s="13" t="s">
        <v>252</v>
      </c>
      <c r="B6" s="10">
        <f>VLOOKUP(A6,TownNum!A:B,2,FALSE)</f>
        <v>1042</v>
      </c>
      <c r="C6" s="10">
        <v>66475967</v>
      </c>
      <c r="D6" s="10">
        <v>64048432.25466501</v>
      </c>
      <c r="E6" s="10">
        <v>48449155</v>
      </c>
      <c r="F6" s="10">
        <v>2146083</v>
      </c>
      <c r="G6" s="15">
        <v>135667</v>
      </c>
      <c r="H6" s="15">
        <v>223217</v>
      </c>
      <c r="I6" s="10">
        <v>1787199</v>
      </c>
      <c r="J6" s="10">
        <f>C6/TownNum!C6</f>
        <v>36405.239320920045</v>
      </c>
    </row>
    <row r="7" spans="1:10" ht="12">
      <c r="A7" s="13" t="s">
        <v>11</v>
      </c>
      <c r="B7" s="10">
        <f>VLOOKUP(A7,TownNum!A:B,2,FALSE)</f>
        <v>257</v>
      </c>
      <c r="C7" s="10">
        <v>19471732</v>
      </c>
      <c r="D7" s="10">
        <v>18779391.898894</v>
      </c>
      <c r="E7" s="10">
        <v>14708733</v>
      </c>
      <c r="F7" s="10">
        <v>683377</v>
      </c>
      <c r="G7" s="15">
        <v>80103</v>
      </c>
      <c r="H7" s="15">
        <v>33111</v>
      </c>
      <c r="I7" s="10">
        <v>570163</v>
      </c>
      <c r="J7" s="10">
        <f>C7/TownNum!C7</f>
        <v>42329.852173913045</v>
      </c>
    </row>
    <row r="8" spans="1:10" ht="12">
      <c r="A8" s="13" t="s">
        <v>12</v>
      </c>
      <c r="B8" s="10">
        <f>VLOOKUP(A8,TownNum!A:B,2,FALSE)</f>
        <v>1364</v>
      </c>
      <c r="C8" s="10">
        <v>97573256</v>
      </c>
      <c r="D8" s="10">
        <v>93952083.45461898</v>
      </c>
      <c r="E8" s="10">
        <v>74740165</v>
      </c>
      <c r="F8" s="10">
        <v>3643325</v>
      </c>
      <c r="G8" s="15">
        <v>431506</v>
      </c>
      <c r="H8" s="15">
        <v>239229</v>
      </c>
      <c r="I8" s="10">
        <v>2972590</v>
      </c>
      <c r="J8" s="10">
        <f>C8/TownNum!C8</f>
        <v>40791.49498327759</v>
      </c>
    </row>
    <row r="9" spans="1:10" ht="12">
      <c r="A9" s="13" t="s">
        <v>13</v>
      </c>
      <c r="B9" s="10">
        <f>VLOOKUP(A9,TownNum!A:B,2,FALSE)</f>
        <v>195</v>
      </c>
      <c r="C9" s="10">
        <v>13373754</v>
      </c>
      <c r="D9" s="10">
        <v>13248040.057296999</v>
      </c>
      <c r="E9" s="10">
        <v>10219356</v>
      </c>
      <c r="F9" s="10">
        <v>539164</v>
      </c>
      <c r="G9" s="15">
        <v>98574</v>
      </c>
      <c r="H9" s="15">
        <v>28411</v>
      </c>
      <c r="I9" s="10">
        <v>412179</v>
      </c>
      <c r="J9" s="10">
        <f>C9/TownNum!C9</f>
        <v>40161.423423423425</v>
      </c>
    </row>
    <row r="10" spans="1:10" ht="12">
      <c r="A10" s="13" t="s">
        <v>261</v>
      </c>
      <c r="B10" s="10">
        <f>VLOOKUP(A10,TownNum!A:B,2,FALSE)</f>
        <v>23</v>
      </c>
      <c r="C10" s="10">
        <v>3467463</v>
      </c>
      <c r="D10" s="10">
        <v>3467463</v>
      </c>
      <c r="E10" s="10">
        <v>3037047</v>
      </c>
      <c r="F10" s="10">
        <v>206435</v>
      </c>
      <c r="G10" s="3" t="s">
        <v>286</v>
      </c>
      <c r="H10" s="15" t="s">
        <v>286</v>
      </c>
      <c r="I10" s="10">
        <v>196652</v>
      </c>
      <c r="J10" s="10">
        <f>C10/TownNum!C10</f>
        <v>88909.30769230769</v>
      </c>
    </row>
    <row r="11" spans="1:10" ht="12">
      <c r="A11" s="13" t="s">
        <v>289</v>
      </c>
      <c r="B11" s="10">
        <f>VLOOKUP(A11,TownNum!A:B,2,FALSE)</f>
        <v>13</v>
      </c>
      <c r="C11" s="15">
        <v>52930063</v>
      </c>
      <c r="D11" s="15">
        <v>449170.62398300006</v>
      </c>
      <c r="E11" s="15">
        <v>54745962</v>
      </c>
      <c r="F11" s="15">
        <v>14197</v>
      </c>
      <c r="G11" s="15" t="s">
        <v>286</v>
      </c>
      <c r="H11" s="15" t="s">
        <v>286</v>
      </c>
      <c r="I11" s="15">
        <v>10613</v>
      </c>
      <c r="J11" s="10">
        <f>C11/TownNum!C11</f>
        <v>2785792.789473684</v>
      </c>
    </row>
    <row r="12" spans="1:10" ht="12">
      <c r="A12" s="13" t="s">
        <v>14</v>
      </c>
      <c r="B12" s="10">
        <f>VLOOKUP(A12,TownNum!A:B,2,FALSE)</f>
        <v>683</v>
      </c>
      <c r="C12" s="10">
        <v>50602785</v>
      </c>
      <c r="D12" s="10">
        <v>49646657.813287005</v>
      </c>
      <c r="E12" s="10">
        <v>38291755</v>
      </c>
      <c r="F12" s="10">
        <v>1946711</v>
      </c>
      <c r="G12" s="3">
        <v>551853</v>
      </c>
      <c r="H12" s="3">
        <v>152350</v>
      </c>
      <c r="I12" s="10">
        <v>1242508</v>
      </c>
      <c r="J12" s="10">
        <f>C12/TownNum!C12</f>
        <v>40841.63438256658</v>
      </c>
    </row>
    <row r="13" spans="1:10" ht="12">
      <c r="A13" s="13" t="s">
        <v>15</v>
      </c>
      <c r="B13" s="10">
        <f>VLOOKUP(A13,TownNum!A:B,2,FALSE)</f>
        <v>127</v>
      </c>
      <c r="C13" s="10">
        <v>8614878</v>
      </c>
      <c r="D13" s="10">
        <v>8556319.968724001</v>
      </c>
      <c r="E13" s="10">
        <v>6427918</v>
      </c>
      <c r="F13" s="10">
        <v>289185</v>
      </c>
      <c r="G13" s="15" t="s">
        <v>286</v>
      </c>
      <c r="H13" s="15">
        <v>20312</v>
      </c>
      <c r="I13" s="10">
        <v>256616</v>
      </c>
      <c r="J13" s="10">
        <f>C13/TownNum!C13</f>
        <v>39517.78899082569</v>
      </c>
    </row>
    <row r="14" spans="1:10" ht="12">
      <c r="A14" s="13" t="s">
        <v>16</v>
      </c>
      <c r="B14" s="10">
        <f>VLOOKUP(A14,TownNum!A:B,2,FALSE)</f>
        <v>476</v>
      </c>
      <c r="C14" s="10">
        <v>51949397</v>
      </c>
      <c r="D14" s="10">
        <v>46365231.09786799</v>
      </c>
      <c r="E14" s="10">
        <v>43897592</v>
      </c>
      <c r="F14" s="10">
        <v>2253410</v>
      </c>
      <c r="G14" s="15">
        <v>518526</v>
      </c>
      <c r="H14" s="15">
        <v>61333</v>
      </c>
      <c r="I14" s="10">
        <v>1673551</v>
      </c>
      <c r="J14" s="10">
        <f>C14/TownNum!C14</f>
        <v>61478.57633136095</v>
      </c>
    </row>
    <row r="15" spans="1:10" ht="12">
      <c r="A15" s="13" t="s">
        <v>17</v>
      </c>
      <c r="B15" s="10">
        <f>VLOOKUP(A15,TownNum!A:B,2,FALSE)</f>
        <v>807</v>
      </c>
      <c r="C15" s="10">
        <v>57141484</v>
      </c>
      <c r="D15" s="10">
        <v>55163289.489184014</v>
      </c>
      <c r="E15" s="10">
        <v>42899428</v>
      </c>
      <c r="F15" s="10">
        <v>2038905</v>
      </c>
      <c r="G15" s="15">
        <v>37751</v>
      </c>
      <c r="H15" s="15">
        <v>119216</v>
      </c>
      <c r="I15" s="10">
        <v>1881938</v>
      </c>
      <c r="J15" s="10">
        <f>C15/TownNum!C15</f>
        <v>39626.5492371706</v>
      </c>
    </row>
    <row r="16" spans="1:10" ht="12">
      <c r="A16" s="13" t="s">
        <v>18</v>
      </c>
      <c r="B16" s="10">
        <f>VLOOKUP(A16,TownNum!A:B,2,FALSE)</f>
        <v>4387</v>
      </c>
      <c r="C16" s="10">
        <v>232521531</v>
      </c>
      <c r="D16" s="10">
        <v>226990383.0943021</v>
      </c>
      <c r="E16" s="10">
        <v>165520530</v>
      </c>
      <c r="F16" s="10">
        <v>6830281</v>
      </c>
      <c r="G16" s="15">
        <v>146500</v>
      </c>
      <c r="H16" s="15">
        <v>886949</v>
      </c>
      <c r="I16" s="10">
        <v>5796832</v>
      </c>
      <c r="J16" s="10">
        <f>C16/TownNum!C16</f>
        <v>33615.95070117103</v>
      </c>
    </row>
    <row r="17" spans="1:10" ht="12">
      <c r="A17" s="13" t="s">
        <v>19</v>
      </c>
      <c r="B17" s="10">
        <f>VLOOKUP(A17,TownNum!A:B,2,FALSE)</f>
        <v>4276</v>
      </c>
      <c r="C17" s="10">
        <v>342096687</v>
      </c>
      <c r="D17" s="10">
        <v>337528238.3112729</v>
      </c>
      <c r="E17" s="10">
        <v>265928745</v>
      </c>
      <c r="F17" s="10">
        <v>13271183</v>
      </c>
      <c r="G17" s="15">
        <v>459865</v>
      </c>
      <c r="H17" s="15">
        <v>649565</v>
      </c>
      <c r="I17" s="10">
        <v>12161753</v>
      </c>
      <c r="J17" s="10">
        <f>C17/TownNum!C17</f>
        <v>45443.236849096706</v>
      </c>
    </row>
    <row r="18" spans="1:10" ht="12">
      <c r="A18" s="13" t="s">
        <v>20</v>
      </c>
      <c r="B18" s="10">
        <f>VLOOKUP(A18,TownNum!A:B,2,FALSE)</f>
        <v>912</v>
      </c>
      <c r="C18" s="10">
        <v>51205489</v>
      </c>
      <c r="D18" s="10">
        <v>50635330.93734</v>
      </c>
      <c r="E18" s="10">
        <v>35245768</v>
      </c>
      <c r="F18" s="10">
        <v>1693218</v>
      </c>
      <c r="G18" s="3">
        <v>22311</v>
      </c>
      <c r="H18" s="15">
        <v>256780</v>
      </c>
      <c r="I18" s="10">
        <v>1414127</v>
      </c>
      <c r="J18" s="10">
        <f>C18/TownNum!C18</f>
        <v>31472.334972341734</v>
      </c>
    </row>
    <row r="19" spans="1:10" ht="12">
      <c r="A19" s="13" t="s">
        <v>21</v>
      </c>
      <c r="B19" s="10">
        <f>VLOOKUP(A19,TownNum!A:B,2,FALSE)</f>
        <v>188</v>
      </c>
      <c r="C19" s="10">
        <v>10099473</v>
      </c>
      <c r="D19" s="10">
        <v>9766596.982138999</v>
      </c>
      <c r="E19" s="10">
        <v>7273640</v>
      </c>
      <c r="F19" s="10">
        <v>288796</v>
      </c>
      <c r="G19" s="15" t="s">
        <v>286</v>
      </c>
      <c r="H19" s="15">
        <v>45752</v>
      </c>
      <c r="I19" s="10">
        <v>239341</v>
      </c>
      <c r="J19" s="10">
        <f>C19/TownNum!C19</f>
        <v>32061.819047619047</v>
      </c>
    </row>
    <row r="20" spans="1:10" ht="12">
      <c r="A20" s="13" t="s">
        <v>2</v>
      </c>
      <c r="B20" s="10">
        <f>VLOOKUP(A20,TownNum!A:B,2,FALSE)</f>
        <v>7382</v>
      </c>
      <c r="C20" s="10">
        <v>425731660</v>
      </c>
      <c r="D20" s="10">
        <v>413984471.05465794</v>
      </c>
      <c r="E20" s="10">
        <v>307795092</v>
      </c>
      <c r="F20" s="10">
        <v>14347674</v>
      </c>
      <c r="G20" s="15">
        <v>1830605</v>
      </c>
      <c r="H20" s="15">
        <v>1720404</v>
      </c>
      <c r="I20" s="10">
        <v>10796665</v>
      </c>
      <c r="J20" s="10">
        <f>C20/TownNum!C20</f>
        <v>34663.05650545514</v>
      </c>
    </row>
    <row r="21" spans="1:10" ht="12">
      <c r="A21" s="13" t="s">
        <v>22</v>
      </c>
      <c r="B21" s="10">
        <f>VLOOKUP(A21,TownNum!A:B,2,FALSE)</f>
        <v>484</v>
      </c>
      <c r="C21" s="10">
        <v>30567733</v>
      </c>
      <c r="D21" s="10">
        <v>28976740.009136006</v>
      </c>
      <c r="E21" s="10">
        <v>22444334</v>
      </c>
      <c r="F21" s="10">
        <v>998173</v>
      </c>
      <c r="G21" s="15">
        <v>104809</v>
      </c>
      <c r="H21" s="15">
        <v>144478</v>
      </c>
      <c r="I21" s="10">
        <v>748886</v>
      </c>
      <c r="J21" s="10">
        <f>C21/TownNum!C21</f>
        <v>35668.299883313884</v>
      </c>
    </row>
    <row r="22" spans="1:10" ht="12">
      <c r="A22" s="13" t="s">
        <v>23</v>
      </c>
      <c r="B22" s="10">
        <f>VLOOKUP(A22,TownNum!A:B,2,FALSE)</f>
        <v>664</v>
      </c>
      <c r="C22" s="10">
        <v>43887330</v>
      </c>
      <c r="D22" s="10">
        <v>43605077.008423</v>
      </c>
      <c r="E22" s="10">
        <v>31297458</v>
      </c>
      <c r="F22" s="10">
        <v>1432540</v>
      </c>
      <c r="G22" s="15">
        <v>37069</v>
      </c>
      <c r="H22" s="15">
        <v>186078</v>
      </c>
      <c r="I22" s="10">
        <v>1209393</v>
      </c>
      <c r="J22" s="10">
        <f>C22/TownNum!C22</f>
        <v>34233.486739469576</v>
      </c>
    </row>
    <row r="23" spans="1:10" ht="12">
      <c r="A23" s="13" t="s">
        <v>24</v>
      </c>
      <c r="B23" s="10">
        <f>VLOOKUP(A23,TownNum!A:B,2,FALSE)</f>
        <v>1334</v>
      </c>
      <c r="C23" s="10">
        <v>123921121</v>
      </c>
      <c r="D23" s="10">
        <v>122742666.925608</v>
      </c>
      <c r="E23" s="10">
        <v>98055654</v>
      </c>
      <c r="F23" s="10">
        <v>5577531</v>
      </c>
      <c r="G23" s="15">
        <v>151469</v>
      </c>
      <c r="H23" s="15">
        <v>219922</v>
      </c>
      <c r="I23" s="10">
        <v>5206140</v>
      </c>
      <c r="J23" s="10">
        <f>C23/TownNum!C23</f>
        <v>54256.18257443082</v>
      </c>
    </row>
    <row r="24" spans="1:10" ht="12">
      <c r="A24" s="13" t="s">
        <v>25</v>
      </c>
      <c r="B24" s="10">
        <f>VLOOKUP(A24,TownNum!A:B,2,FALSE)</f>
        <v>1021</v>
      </c>
      <c r="C24" s="10">
        <v>63877684</v>
      </c>
      <c r="D24" s="10">
        <v>62860265.119044006</v>
      </c>
      <c r="E24" s="10">
        <v>46328117</v>
      </c>
      <c r="F24" s="10">
        <v>2062504</v>
      </c>
      <c r="G24" s="3">
        <v>81556</v>
      </c>
      <c r="H24" s="15">
        <v>173072</v>
      </c>
      <c r="I24" s="10">
        <v>1807876</v>
      </c>
      <c r="J24" s="10">
        <f>C24/TownNum!C24</f>
        <v>35967.164414414416</v>
      </c>
    </row>
    <row r="25" spans="1:10" ht="12">
      <c r="A25" s="13" t="s">
        <v>26</v>
      </c>
      <c r="B25" s="10">
        <f>VLOOKUP(A25,TownNum!A:B,2,FALSE)</f>
        <v>107</v>
      </c>
      <c r="C25" s="10">
        <v>5436183</v>
      </c>
      <c r="D25" s="10">
        <v>5227433.946084</v>
      </c>
      <c r="E25" s="10">
        <v>3607696</v>
      </c>
      <c r="F25" s="10">
        <v>151878</v>
      </c>
      <c r="G25" s="15" t="s">
        <v>286</v>
      </c>
      <c r="H25" s="15">
        <v>28609</v>
      </c>
      <c r="I25" s="10">
        <v>117211</v>
      </c>
      <c r="J25" s="10">
        <f>C25/TownNum!C25</f>
        <v>29869.137362637364</v>
      </c>
    </row>
    <row r="26" spans="1:10" ht="12">
      <c r="A26" s="13" t="s">
        <v>27</v>
      </c>
      <c r="B26" s="10">
        <f>VLOOKUP(A26,TownNum!A:B,2,FALSE)</f>
        <v>562</v>
      </c>
      <c r="C26" s="10">
        <v>44790163</v>
      </c>
      <c r="D26" s="10">
        <v>44546974.040296</v>
      </c>
      <c r="E26" s="10">
        <v>34837025</v>
      </c>
      <c r="F26" s="10">
        <v>1658114</v>
      </c>
      <c r="G26" s="15">
        <v>32095</v>
      </c>
      <c r="H26" s="15">
        <v>77577</v>
      </c>
      <c r="I26" s="10">
        <v>1548442</v>
      </c>
      <c r="J26" s="10">
        <f>C26/TownNum!C26</f>
        <v>45750.93258426966</v>
      </c>
    </row>
    <row r="27" spans="1:10" ht="12">
      <c r="A27" s="13" t="s">
        <v>28</v>
      </c>
      <c r="B27" s="10">
        <f>VLOOKUP(A27,TownNum!A:B,2,FALSE)</f>
        <v>1407</v>
      </c>
      <c r="C27" s="10">
        <v>92126474</v>
      </c>
      <c r="D27" s="10">
        <v>89778487.52068798</v>
      </c>
      <c r="E27" s="10">
        <v>69482160</v>
      </c>
      <c r="F27" s="10">
        <v>3373714</v>
      </c>
      <c r="G27" s="15">
        <v>28437</v>
      </c>
      <c r="H27" s="15">
        <v>263989</v>
      </c>
      <c r="I27" s="10">
        <v>3081288</v>
      </c>
      <c r="J27" s="10">
        <f>C27/TownNum!C27</f>
        <v>38242.62100456621</v>
      </c>
    </row>
    <row r="28" spans="1:10" ht="12">
      <c r="A28" s="13" t="s">
        <v>29</v>
      </c>
      <c r="B28" s="10">
        <f>VLOOKUP(A28,TownNum!A:B,2,FALSE)</f>
        <v>581</v>
      </c>
      <c r="C28" s="10">
        <v>35134436</v>
      </c>
      <c r="D28" s="10">
        <v>34886581.028012</v>
      </c>
      <c r="E28" s="10">
        <v>26285574</v>
      </c>
      <c r="F28" s="10">
        <v>1149315</v>
      </c>
      <c r="G28" s="15">
        <v>22257</v>
      </c>
      <c r="H28" s="15">
        <v>75206</v>
      </c>
      <c r="I28" s="10">
        <v>1051852</v>
      </c>
      <c r="J28" s="10">
        <f>C28/TownNum!C28</f>
        <v>35924.78118609407</v>
      </c>
    </row>
    <row r="29" spans="1:10" ht="12">
      <c r="A29" s="13" t="s">
        <v>30</v>
      </c>
      <c r="B29" s="10">
        <f>VLOOKUP(A29,TownNum!A:B,2,FALSE)</f>
        <v>2180</v>
      </c>
      <c r="C29" s="10">
        <v>136610477</v>
      </c>
      <c r="D29" s="10">
        <v>134239986.853481</v>
      </c>
      <c r="E29" s="10">
        <v>101094482</v>
      </c>
      <c r="F29" s="10">
        <v>4904591</v>
      </c>
      <c r="G29" s="15">
        <v>444018</v>
      </c>
      <c r="H29" s="15">
        <v>414497</v>
      </c>
      <c r="I29" s="10">
        <v>4046076</v>
      </c>
      <c r="J29" s="10">
        <f>C29/TownNum!C29</f>
        <v>36429.46053333333</v>
      </c>
    </row>
    <row r="30" spans="1:10" ht="12">
      <c r="A30" s="13" t="s">
        <v>31</v>
      </c>
      <c r="B30" s="10">
        <f>VLOOKUP(A30,TownNum!A:B,2,FALSE)</f>
        <v>5576</v>
      </c>
      <c r="C30" s="10">
        <v>347923299</v>
      </c>
      <c r="D30" s="10">
        <v>334267302.804462</v>
      </c>
      <c r="E30" s="10">
        <v>261216222</v>
      </c>
      <c r="F30" s="10">
        <v>12126706</v>
      </c>
      <c r="G30" s="15">
        <v>945385</v>
      </c>
      <c r="H30" s="15">
        <v>980095</v>
      </c>
      <c r="I30" s="10">
        <v>10201226</v>
      </c>
      <c r="J30" s="10">
        <f>C30/TownNum!C30</f>
        <v>39375.65629244002</v>
      </c>
    </row>
    <row r="31" spans="1:10" ht="12">
      <c r="A31" s="13" t="s">
        <v>32</v>
      </c>
      <c r="B31" s="10">
        <f>VLOOKUP(A31,TownNum!A:B,2,FALSE)</f>
        <v>425</v>
      </c>
      <c r="C31" s="10">
        <v>34748201</v>
      </c>
      <c r="D31" s="10">
        <v>32771770.417458996</v>
      </c>
      <c r="E31" s="10">
        <v>27372754</v>
      </c>
      <c r="F31" s="10">
        <v>1354522</v>
      </c>
      <c r="G31" s="15">
        <v>116291</v>
      </c>
      <c r="H31" s="15">
        <v>63826</v>
      </c>
      <c r="I31" s="10">
        <v>1174405</v>
      </c>
      <c r="J31" s="10">
        <f>C31/TownNum!C31</f>
        <v>47340.87329700273</v>
      </c>
    </row>
    <row r="32" spans="1:10" ht="12">
      <c r="A32" s="13" t="s">
        <v>33</v>
      </c>
      <c r="B32" s="10">
        <f>VLOOKUP(A32,TownNum!A:B,2,FALSE)</f>
        <v>607</v>
      </c>
      <c r="C32" s="10">
        <v>41925548</v>
      </c>
      <c r="D32" s="10">
        <v>41502028.935977</v>
      </c>
      <c r="E32" s="10">
        <v>31416062</v>
      </c>
      <c r="F32" s="10">
        <v>1457108</v>
      </c>
      <c r="G32" s="15">
        <v>53542</v>
      </c>
      <c r="H32" s="15">
        <v>99691</v>
      </c>
      <c r="I32" s="10">
        <v>1303875</v>
      </c>
      <c r="J32" s="10">
        <f>C32/TownNum!C32</f>
        <v>39891.10180780209</v>
      </c>
    </row>
    <row r="33" spans="1:10" ht="12">
      <c r="A33" s="13" t="s">
        <v>34</v>
      </c>
      <c r="B33" s="10">
        <f>VLOOKUP(A33,TownNum!A:B,2,FALSE)</f>
        <v>526</v>
      </c>
      <c r="C33" s="10">
        <v>28281841</v>
      </c>
      <c r="D33" s="10">
        <v>28021394.991601996</v>
      </c>
      <c r="E33" s="10">
        <v>19831315</v>
      </c>
      <c r="F33" s="10">
        <v>973734</v>
      </c>
      <c r="G33" s="15">
        <v>65278</v>
      </c>
      <c r="H33" s="15">
        <v>140678</v>
      </c>
      <c r="I33" s="10">
        <v>767778</v>
      </c>
      <c r="J33" s="10">
        <f>C33/TownNum!C33</f>
        <v>30976.824753559693</v>
      </c>
    </row>
    <row r="34" spans="1:10" ht="12">
      <c r="A34" s="13" t="s">
        <v>35</v>
      </c>
      <c r="B34" s="10">
        <f>VLOOKUP(A34,TownNum!A:B,2,FALSE)</f>
        <v>2019</v>
      </c>
      <c r="C34" s="10">
        <v>144218642</v>
      </c>
      <c r="D34" s="10">
        <v>142944432.68073696</v>
      </c>
      <c r="E34" s="10">
        <v>110522976</v>
      </c>
      <c r="F34" s="10">
        <v>5378180</v>
      </c>
      <c r="G34" s="15">
        <v>123714</v>
      </c>
      <c r="H34" s="15">
        <v>358824</v>
      </c>
      <c r="I34" s="10">
        <v>4895642</v>
      </c>
      <c r="J34" s="10">
        <f>C34/TownNum!C34</f>
        <v>42144.54763296318</v>
      </c>
    </row>
    <row r="35" spans="1:10" ht="12">
      <c r="A35" s="13" t="s">
        <v>36</v>
      </c>
      <c r="B35" s="10">
        <f>VLOOKUP(A35,TownNum!A:B,2,FALSE)</f>
        <v>616</v>
      </c>
      <c r="C35" s="10">
        <v>59234577</v>
      </c>
      <c r="D35" s="10">
        <v>54456730.113882</v>
      </c>
      <c r="E35" s="10">
        <v>47723855</v>
      </c>
      <c r="F35" s="10">
        <v>2458886</v>
      </c>
      <c r="G35" s="15">
        <v>228711</v>
      </c>
      <c r="H35" s="15">
        <v>76854</v>
      </c>
      <c r="I35" s="10">
        <v>2153321</v>
      </c>
      <c r="J35" s="10">
        <f>C35/TownNum!C35</f>
        <v>54543.8093922652</v>
      </c>
    </row>
    <row r="36" spans="1:10" ht="12">
      <c r="A36" s="13" t="s">
        <v>37</v>
      </c>
      <c r="B36" s="10">
        <f>VLOOKUP(A36,TownNum!A:B,2,FALSE)</f>
        <v>264</v>
      </c>
      <c r="C36" s="10">
        <v>18268881</v>
      </c>
      <c r="D36" s="10">
        <v>17927097.076214</v>
      </c>
      <c r="E36" s="10">
        <v>13356531</v>
      </c>
      <c r="F36" s="10">
        <v>597863</v>
      </c>
      <c r="G36" s="3">
        <v>54647</v>
      </c>
      <c r="H36" s="15">
        <v>35211</v>
      </c>
      <c r="I36" s="10">
        <v>508005</v>
      </c>
      <c r="J36" s="10">
        <f>C36/TownNum!C36</f>
        <v>38952.837953091686</v>
      </c>
    </row>
    <row r="37" spans="1:10" ht="12">
      <c r="A37" s="13" t="s">
        <v>38</v>
      </c>
      <c r="B37" s="10">
        <f>VLOOKUP(A37,TownNum!A:B,2,FALSE)</f>
        <v>482</v>
      </c>
      <c r="C37" s="10">
        <v>24847582</v>
      </c>
      <c r="D37" s="10">
        <v>24450466.123466</v>
      </c>
      <c r="E37" s="10">
        <v>16325688</v>
      </c>
      <c r="F37" s="10">
        <v>683910</v>
      </c>
      <c r="G37" s="15">
        <v>39345</v>
      </c>
      <c r="H37" s="3">
        <v>121161</v>
      </c>
      <c r="I37" s="10">
        <v>523404</v>
      </c>
      <c r="J37" s="10">
        <f>C37/TownNum!C37</f>
        <v>26377.475583864118</v>
      </c>
    </row>
    <row r="38" spans="1:10" ht="12">
      <c r="A38" s="13" t="s">
        <v>39</v>
      </c>
      <c r="B38" s="10">
        <f>VLOOKUP(A38,TownNum!A:B,2,FALSE)</f>
        <v>43</v>
      </c>
      <c r="C38" s="10">
        <v>2867362</v>
      </c>
      <c r="D38" s="10">
        <v>2560947.9678</v>
      </c>
      <c r="E38" s="10">
        <v>1964620</v>
      </c>
      <c r="F38" s="10">
        <v>72470</v>
      </c>
      <c r="G38" s="15" t="s">
        <v>286</v>
      </c>
      <c r="H38" s="3" t="s">
        <v>286</v>
      </c>
      <c r="I38" s="10">
        <v>68143</v>
      </c>
      <c r="J38" s="10">
        <f>C38/TownNum!C38</f>
        <v>35399.53086419753</v>
      </c>
    </row>
    <row r="39" spans="1:10" ht="12">
      <c r="A39" s="13" t="s">
        <v>262</v>
      </c>
      <c r="B39" s="10">
        <f>VLOOKUP(A39,TownNum!A:B,2,FALSE)</f>
        <v>19</v>
      </c>
      <c r="C39" s="10">
        <v>1145870</v>
      </c>
      <c r="D39" s="10">
        <v>1145870</v>
      </c>
      <c r="E39" s="10">
        <v>799607</v>
      </c>
      <c r="F39" s="10">
        <v>33505</v>
      </c>
      <c r="G39" s="15" t="s">
        <v>286</v>
      </c>
      <c r="H39" s="15" t="s">
        <v>286</v>
      </c>
      <c r="I39" s="10">
        <v>27658</v>
      </c>
      <c r="J39" s="10">
        <f>C39/TownNum!C39</f>
        <v>34723.333333333336</v>
      </c>
    </row>
    <row r="40" spans="1:10" ht="12">
      <c r="A40" s="13" t="s">
        <v>40</v>
      </c>
      <c r="B40" s="10">
        <f>VLOOKUP(A40,TownNum!A:B,2,FALSE)</f>
        <v>864</v>
      </c>
      <c r="C40" s="10">
        <v>60346311</v>
      </c>
      <c r="D40" s="10">
        <v>57692305.13144701</v>
      </c>
      <c r="E40" s="10">
        <v>45220442</v>
      </c>
      <c r="F40" s="10">
        <v>2144343</v>
      </c>
      <c r="G40" s="15">
        <v>206520</v>
      </c>
      <c r="H40" s="15">
        <v>164662</v>
      </c>
      <c r="I40" s="10">
        <v>1773161</v>
      </c>
      <c r="J40" s="10">
        <f>C40/TownNum!C40</f>
        <v>38958.2382182053</v>
      </c>
    </row>
    <row r="41" spans="1:10" ht="12">
      <c r="A41" s="13" t="s">
        <v>41</v>
      </c>
      <c r="B41" s="10">
        <f>VLOOKUP(A41,TownNum!A:B,2,FALSE)</f>
        <v>19199</v>
      </c>
      <c r="C41" s="10">
        <v>1459990510</v>
      </c>
      <c r="D41" s="10">
        <v>1412789106.6486804</v>
      </c>
      <c r="E41" s="10">
        <v>1175857434</v>
      </c>
      <c r="F41" s="10">
        <v>61584454</v>
      </c>
      <c r="G41" s="15">
        <v>3098338</v>
      </c>
      <c r="H41" s="15">
        <v>2370861</v>
      </c>
      <c r="I41" s="10">
        <v>56115255</v>
      </c>
      <c r="J41" s="10">
        <f>C41/TownNum!C41</f>
        <v>52621.75202739232</v>
      </c>
    </row>
    <row r="42" spans="1:10" ht="12">
      <c r="A42" s="13" t="s">
        <v>42</v>
      </c>
      <c r="B42" s="10">
        <f>VLOOKUP(A42,TownNum!A:B,2,FALSE)</f>
        <v>692</v>
      </c>
      <c r="C42" s="10">
        <v>39668708</v>
      </c>
      <c r="D42" s="10">
        <v>38633852.357706</v>
      </c>
      <c r="E42" s="10">
        <v>27938247</v>
      </c>
      <c r="F42" s="10">
        <v>1190454</v>
      </c>
      <c r="G42" s="15">
        <v>39989</v>
      </c>
      <c r="H42" s="15">
        <v>183605</v>
      </c>
      <c r="I42" s="10">
        <v>966860</v>
      </c>
      <c r="J42" s="10">
        <f>C42/TownNum!C42</f>
        <v>30490.93620292083</v>
      </c>
    </row>
    <row r="43" spans="1:10" ht="12">
      <c r="A43" s="13" t="s">
        <v>43</v>
      </c>
      <c r="B43" s="10">
        <f>VLOOKUP(A43,TownNum!A:B,2,FALSE)</f>
        <v>867</v>
      </c>
      <c r="C43" s="10">
        <v>75615188</v>
      </c>
      <c r="D43" s="10">
        <v>75041035.91942902</v>
      </c>
      <c r="E43" s="10">
        <v>60370626</v>
      </c>
      <c r="F43" s="10">
        <v>3412002</v>
      </c>
      <c r="G43" s="15">
        <v>184479</v>
      </c>
      <c r="H43" s="15">
        <v>91971</v>
      </c>
      <c r="I43" s="10">
        <v>3135552</v>
      </c>
      <c r="J43" s="10">
        <f>C43/TownNum!C43</f>
        <v>50850.83254875588</v>
      </c>
    </row>
    <row r="44" spans="1:10" ht="12">
      <c r="A44" s="13" t="s">
        <v>44</v>
      </c>
      <c r="B44" s="10">
        <f>VLOOKUP(A44,TownNum!A:B,2,FALSE)</f>
        <v>1988</v>
      </c>
      <c r="C44" s="10">
        <v>152721087</v>
      </c>
      <c r="D44" s="10">
        <v>149279796.97885004</v>
      </c>
      <c r="E44" s="10">
        <v>117414142</v>
      </c>
      <c r="F44" s="10">
        <v>5627618</v>
      </c>
      <c r="G44" s="15">
        <v>198246</v>
      </c>
      <c r="H44" s="15">
        <v>373513</v>
      </c>
      <c r="I44" s="10">
        <v>5055859</v>
      </c>
      <c r="J44" s="10">
        <f>C44/TownNum!C44</f>
        <v>43860.162837449745</v>
      </c>
    </row>
    <row r="45" spans="1:10" ht="12">
      <c r="A45" s="13" t="s">
        <v>45</v>
      </c>
      <c r="B45" s="10">
        <f>VLOOKUP(A45,TownNum!A:B,2,FALSE)</f>
        <v>455</v>
      </c>
      <c r="C45" s="10">
        <v>23764415</v>
      </c>
      <c r="D45" s="10">
        <v>23196684.065791994</v>
      </c>
      <c r="E45" s="10">
        <v>15491822</v>
      </c>
      <c r="F45" s="10">
        <v>627812</v>
      </c>
      <c r="G45" s="15">
        <v>30068</v>
      </c>
      <c r="H45" s="15">
        <v>125933</v>
      </c>
      <c r="I45" s="10">
        <v>471811</v>
      </c>
      <c r="J45" s="10">
        <f>C45/TownNum!C45</f>
        <v>28700.98429951691</v>
      </c>
    </row>
    <row r="46" spans="1:10" ht="12">
      <c r="A46" s="13" t="s">
        <v>46</v>
      </c>
      <c r="B46" s="10">
        <f>VLOOKUP(A46,TownNum!A:B,2,FALSE)</f>
        <v>1876</v>
      </c>
      <c r="C46" s="10">
        <v>126852397</v>
      </c>
      <c r="D46" s="10">
        <v>125085854.673112</v>
      </c>
      <c r="E46" s="10">
        <v>95200027</v>
      </c>
      <c r="F46" s="10">
        <v>4665082</v>
      </c>
      <c r="G46" s="15">
        <v>323085</v>
      </c>
      <c r="H46" s="15">
        <v>286314</v>
      </c>
      <c r="I46" s="10">
        <v>4055683</v>
      </c>
      <c r="J46" s="10">
        <f>C46/TownNum!C46</f>
        <v>41266.23194534808</v>
      </c>
    </row>
    <row r="47" spans="1:10" ht="12">
      <c r="A47" s="13" t="s">
        <v>47</v>
      </c>
      <c r="B47" s="10">
        <f>VLOOKUP(A47,TownNum!A:B,2,FALSE)</f>
        <v>651</v>
      </c>
      <c r="C47" s="10">
        <v>39587961</v>
      </c>
      <c r="D47" s="10">
        <v>38805958.948023</v>
      </c>
      <c r="E47" s="10">
        <v>29137290</v>
      </c>
      <c r="F47" s="10">
        <v>1295997</v>
      </c>
      <c r="G47" s="15">
        <v>88905</v>
      </c>
      <c r="H47" s="15">
        <v>75446</v>
      </c>
      <c r="I47" s="10">
        <v>1131646</v>
      </c>
      <c r="J47" s="10">
        <f>C47/TownNum!C47</f>
        <v>36826.01023255814</v>
      </c>
    </row>
    <row r="48" spans="1:10" ht="12">
      <c r="A48" s="13" t="s">
        <v>48</v>
      </c>
      <c r="B48" s="10">
        <f>VLOOKUP(A48,TownNum!A:B,2,FALSE)</f>
        <v>526</v>
      </c>
      <c r="C48" s="10">
        <v>24484384</v>
      </c>
      <c r="D48" s="10">
        <v>23853975.014536005</v>
      </c>
      <c r="E48" s="10">
        <v>16269027</v>
      </c>
      <c r="F48" s="10">
        <v>648171</v>
      </c>
      <c r="G48" s="15">
        <v>9396</v>
      </c>
      <c r="H48" s="15">
        <v>115275</v>
      </c>
      <c r="I48" s="10">
        <v>523500</v>
      </c>
      <c r="J48" s="10">
        <f>C48/TownNum!C48</f>
        <v>27144.549889135254</v>
      </c>
    </row>
    <row r="49" spans="1:10" ht="12">
      <c r="A49" s="13" t="s">
        <v>49</v>
      </c>
      <c r="B49" s="10">
        <f>VLOOKUP(A49,TownNum!A:B,2,FALSE)</f>
        <v>1889</v>
      </c>
      <c r="C49" s="10">
        <v>361934425</v>
      </c>
      <c r="D49" s="10">
        <v>355410107.9658452</v>
      </c>
      <c r="E49" s="10">
        <v>326962982</v>
      </c>
      <c r="F49" s="10">
        <v>21892836</v>
      </c>
      <c r="G49" s="15">
        <v>2228121</v>
      </c>
      <c r="H49" s="15">
        <v>190094</v>
      </c>
      <c r="I49" s="10">
        <v>19474621</v>
      </c>
      <c r="J49" s="10">
        <f>C49/TownNum!C49</f>
        <v>99981.88535911602</v>
      </c>
    </row>
    <row r="50" spans="1:10" ht="12">
      <c r="A50" s="13" t="s">
        <v>50</v>
      </c>
      <c r="B50" s="10">
        <f>VLOOKUP(A50,TownNum!A:B,2,FALSE)</f>
        <v>621</v>
      </c>
      <c r="C50" s="10">
        <v>49281878</v>
      </c>
      <c r="D50" s="10">
        <v>48248395.824106</v>
      </c>
      <c r="E50" s="10">
        <v>38408452</v>
      </c>
      <c r="F50" s="10">
        <v>2226331</v>
      </c>
      <c r="G50" s="15">
        <v>218186</v>
      </c>
      <c r="H50" s="15">
        <v>129886</v>
      </c>
      <c r="I50" s="10">
        <v>1878259</v>
      </c>
      <c r="J50" s="10">
        <f>C50/TownNum!C50</f>
        <v>43884.13000890472</v>
      </c>
    </row>
    <row r="51" spans="1:10" ht="12">
      <c r="A51" s="13" t="s">
        <v>51</v>
      </c>
      <c r="B51" s="10">
        <f>VLOOKUP(A51,TownNum!A:B,2,FALSE)</f>
        <v>1601</v>
      </c>
      <c r="C51" s="10">
        <v>113226228</v>
      </c>
      <c r="D51" s="10">
        <v>110714456.58364902</v>
      </c>
      <c r="E51" s="10">
        <v>86844622</v>
      </c>
      <c r="F51" s="10">
        <v>4282381</v>
      </c>
      <c r="G51" s="15">
        <v>231349</v>
      </c>
      <c r="H51" s="15">
        <v>267519</v>
      </c>
      <c r="I51" s="10">
        <v>3783513</v>
      </c>
      <c r="J51" s="10">
        <f>C51/TownNum!C51</f>
        <v>40222.46110124334</v>
      </c>
    </row>
    <row r="52" spans="1:10" ht="12">
      <c r="A52" s="13" t="s">
        <v>3</v>
      </c>
      <c r="B52" s="10">
        <f>VLOOKUP(A52,TownNum!A:B,2,FALSE)</f>
        <v>4270</v>
      </c>
      <c r="C52" s="10">
        <v>293266546</v>
      </c>
      <c r="D52" s="10">
        <v>280709816.9422352</v>
      </c>
      <c r="E52" s="10">
        <v>232595904</v>
      </c>
      <c r="F52" s="10">
        <v>11253423</v>
      </c>
      <c r="G52" s="15">
        <v>831469</v>
      </c>
      <c r="H52" s="15">
        <v>565352</v>
      </c>
      <c r="I52" s="10">
        <v>9856602</v>
      </c>
      <c r="J52" s="10">
        <f>C52/TownNum!C52</f>
        <v>48171.24605781866</v>
      </c>
    </row>
    <row r="53" spans="1:10" ht="12">
      <c r="A53" s="13" t="s">
        <v>52</v>
      </c>
      <c r="B53" s="10">
        <f>VLOOKUP(A53,TownNum!A:B,2,FALSE)</f>
        <v>1292</v>
      </c>
      <c r="C53" s="10">
        <v>78260669</v>
      </c>
      <c r="D53" s="10">
        <v>76690859.114037</v>
      </c>
      <c r="E53" s="10">
        <v>56019356</v>
      </c>
      <c r="F53" s="10">
        <v>2449868</v>
      </c>
      <c r="G53" s="15">
        <v>45556</v>
      </c>
      <c r="H53" s="15">
        <v>166317</v>
      </c>
      <c r="I53" s="10">
        <v>2237995</v>
      </c>
      <c r="J53" s="10">
        <f>C53/TownNum!C53</f>
        <v>36656.05105386417</v>
      </c>
    </row>
    <row r="54" spans="1:10" ht="12">
      <c r="A54" s="13" t="s">
        <v>53</v>
      </c>
      <c r="B54" s="10">
        <f>VLOOKUP(A54,TownNum!A:B,2,FALSE)</f>
        <v>8599</v>
      </c>
      <c r="C54" s="10">
        <v>816001277</v>
      </c>
      <c r="D54" s="10">
        <v>803187752.0258286</v>
      </c>
      <c r="E54" s="10">
        <v>669758834</v>
      </c>
      <c r="F54" s="10">
        <v>36371449</v>
      </c>
      <c r="G54" s="15">
        <v>2318345</v>
      </c>
      <c r="H54" s="15">
        <v>1262440</v>
      </c>
      <c r="I54" s="10">
        <v>32790664</v>
      </c>
      <c r="J54" s="10">
        <f>C54/TownNum!C54</f>
        <v>55680.742204025926</v>
      </c>
    </row>
    <row r="55" spans="1:10" ht="12">
      <c r="A55" s="13" t="s">
        <v>54</v>
      </c>
      <c r="B55" s="10">
        <f>VLOOKUP(A55,TownNum!A:B,2,FALSE)</f>
        <v>638</v>
      </c>
      <c r="C55" s="10">
        <v>33759082</v>
      </c>
      <c r="D55" s="10">
        <v>33308929.764761996</v>
      </c>
      <c r="E55" s="10">
        <v>23269808</v>
      </c>
      <c r="F55" s="10">
        <v>1012441</v>
      </c>
      <c r="G55" s="15">
        <v>37050</v>
      </c>
      <c r="H55" s="15">
        <v>144987</v>
      </c>
      <c r="I55" s="10">
        <v>830404</v>
      </c>
      <c r="J55" s="10">
        <f>C55/TownNum!C55</f>
        <v>30774.003646308112</v>
      </c>
    </row>
    <row r="56" spans="1:10" ht="12">
      <c r="A56" s="13" t="s">
        <v>55</v>
      </c>
      <c r="B56" s="10">
        <f>VLOOKUP(A56,TownNum!A:B,2,FALSE)</f>
        <v>708</v>
      </c>
      <c r="C56" s="10">
        <v>45760871</v>
      </c>
      <c r="D56" s="10">
        <v>44175883.36712601</v>
      </c>
      <c r="E56" s="10">
        <v>33465206</v>
      </c>
      <c r="F56" s="10">
        <v>1485535</v>
      </c>
      <c r="G56" s="15">
        <v>111597</v>
      </c>
      <c r="H56" s="15">
        <v>159877</v>
      </c>
      <c r="I56" s="10">
        <v>1214061</v>
      </c>
      <c r="J56" s="10">
        <f>C56/TownNum!C56</f>
        <v>35254.908320493065</v>
      </c>
    </row>
    <row r="57" spans="1:10" ht="12">
      <c r="A57" s="13" t="s">
        <v>56</v>
      </c>
      <c r="B57" s="10">
        <f>VLOOKUP(A57,TownNum!A:B,2,FALSE)</f>
        <v>541</v>
      </c>
      <c r="C57" s="10">
        <v>75585238</v>
      </c>
      <c r="D57" s="10">
        <v>72281196.45955001</v>
      </c>
      <c r="E57" s="10">
        <v>65865438</v>
      </c>
      <c r="F57" s="10">
        <v>4053044</v>
      </c>
      <c r="G57" s="3">
        <v>315425</v>
      </c>
      <c r="H57" s="15">
        <v>62811</v>
      </c>
      <c r="I57" s="10">
        <v>3674808</v>
      </c>
      <c r="J57" s="10">
        <f>C57/TownNum!C57</f>
        <v>74030.59549461312</v>
      </c>
    </row>
    <row r="58" spans="1:10" ht="12">
      <c r="A58" s="13" t="s">
        <v>57</v>
      </c>
      <c r="B58" s="10">
        <f>VLOOKUP(A58,TownNum!A:B,2,FALSE)</f>
        <v>499</v>
      </c>
      <c r="C58" s="10">
        <v>28213484</v>
      </c>
      <c r="D58" s="10">
        <v>27480621.692229003</v>
      </c>
      <c r="E58" s="10">
        <v>20023828</v>
      </c>
      <c r="F58" s="10">
        <v>850225</v>
      </c>
      <c r="G58" s="15" t="s">
        <v>286</v>
      </c>
      <c r="H58" s="15">
        <v>76888</v>
      </c>
      <c r="I58" s="10">
        <v>767685</v>
      </c>
      <c r="J58" s="10">
        <f>C58/TownNum!C58</f>
        <v>32024.38592508513</v>
      </c>
    </row>
    <row r="59" spans="1:10" ht="12">
      <c r="A59" s="13" t="s">
        <v>58</v>
      </c>
      <c r="B59" s="10">
        <f>VLOOKUP(A59,TownNum!A:B,2,FALSE)</f>
        <v>613</v>
      </c>
      <c r="C59" s="10">
        <v>39544827</v>
      </c>
      <c r="D59" s="10">
        <v>38703501.87801601</v>
      </c>
      <c r="E59" s="10">
        <v>29262482</v>
      </c>
      <c r="F59" s="10">
        <v>1442291</v>
      </c>
      <c r="G59" s="15">
        <v>58435</v>
      </c>
      <c r="H59" s="15">
        <v>125705</v>
      </c>
      <c r="I59" s="10">
        <v>1258151</v>
      </c>
      <c r="J59" s="10">
        <f>C59/TownNum!C59</f>
        <v>38170.68243243243</v>
      </c>
    </row>
    <row r="60" spans="1:10" ht="12">
      <c r="A60" s="13" t="s">
        <v>59</v>
      </c>
      <c r="B60" s="10">
        <f>VLOOKUP(A60,TownNum!A:B,2,FALSE)</f>
        <v>654</v>
      </c>
      <c r="C60" s="10">
        <v>39670180</v>
      </c>
      <c r="D60" s="10">
        <v>38481842.33851401</v>
      </c>
      <c r="E60" s="10">
        <v>28997790</v>
      </c>
      <c r="F60" s="10">
        <v>1259683</v>
      </c>
      <c r="G60" s="15">
        <v>49339</v>
      </c>
      <c r="H60" s="15">
        <v>152305</v>
      </c>
      <c r="I60" s="10">
        <v>1058039</v>
      </c>
      <c r="J60" s="10">
        <f>C60/TownNum!C60</f>
        <v>33993.299057412165</v>
      </c>
    </row>
    <row r="61" spans="1:10" ht="12">
      <c r="A61" s="13" t="s">
        <v>60</v>
      </c>
      <c r="B61" s="10">
        <f>VLOOKUP(A61,TownNum!A:B,2,FALSE)</f>
        <v>1282</v>
      </c>
      <c r="C61" s="10">
        <v>119263190</v>
      </c>
      <c r="D61" s="10">
        <v>117730743.99278502</v>
      </c>
      <c r="E61" s="10">
        <v>96861497</v>
      </c>
      <c r="F61" s="10">
        <v>5585797</v>
      </c>
      <c r="G61" s="15">
        <v>308711</v>
      </c>
      <c r="H61" s="15">
        <v>198835</v>
      </c>
      <c r="I61" s="10">
        <v>5078251</v>
      </c>
      <c r="J61" s="10">
        <f>C61/TownNum!C61</f>
        <v>52562.00528867343</v>
      </c>
    </row>
    <row r="62" spans="1:10" ht="12">
      <c r="A62" s="13" t="s">
        <v>61</v>
      </c>
      <c r="B62" s="10">
        <f>VLOOKUP(A62,TownNum!A:B,2,FALSE)</f>
        <v>2355</v>
      </c>
      <c r="C62" s="10">
        <v>162638640</v>
      </c>
      <c r="D62" s="10">
        <v>159588772.41000605</v>
      </c>
      <c r="E62" s="10">
        <v>123681284</v>
      </c>
      <c r="F62" s="10">
        <v>6216062</v>
      </c>
      <c r="G62" s="15">
        <v>501003</v>
      </c>
      <c r="H62" s="15">
        <v>480527</v>
      </c>
      <c r="I62" s="10">
        <v>5234532</v>
      </c>
      <c r="J62" s="10">
        <f>C62/TownNum!C62</f>
        <v>38834.441260744985</v>
      </c>
    </row>
    <row r="63" spans="1:10" ht="12">
      <c r="A63" s="13" t="s">
        <v>62</v>
      </c>
      <c r="B63" s="10">
        <f>VLOOKUP(A63,TownNum!A:B,2,FALSE)</f>
        <v>1036</v>
      </c>
      <c r="C63" s="10">
        <v>143569440</v>
      </c>
      <c r="D63" s="10">
        <v>128128664.63296896</v>
      </c>
      <c r="E63" s="10">
        <v>134222618</v>
      </c>
      <c r="F63" s="10">
        <v>7829333</v>
      </c>
      <c r="G63" s="15">
        <v>2457946</v>
      </c>
      <c r="H63" s="15">
        <v>102601</v>
      </c>
      <c r="I63" s="10">
        <v>5268786</v>
      </c>
      <c r="J63" s="10">
        <f>C63/TownNum!C63</f>
        <v>81619.92040932347</v>
      </c>
    </row>
    <row r="64" spans="1:10" ht="12">
      <c r="A64" s="13" t="s">
        <v>63</v>
      </c>
      <c r="B64" s="10">
        <f>VLOOKUP(A64,TownNum!A:B,2,FALSE)</f>
        <v>883</v>
      </c>
      <c r="C64" s="10">
        <v>59347609</v>
      </c>
      <c r="D64" s="10">
        <v>55902936.508063994</v>
      </c>
      <c r="E64" s="10">
        <v>47363081</v>
      </c>
      <c r="F64" s="10">
        <v>2403452</v>
      </c>
      <c r="G64" s="15">
        <v>187010</v>
      </c>
      <c r="H64" s="15">
        <v>97108</v>
      </c>
      <c r="I64" s="10">
        <v>2119334</v>
      </c>
      <c r="J64" s="10">
        <f>C64/TownNum!C64</f>
        <v>45652.00692307692</v>
      </c>
    </row>
    <row r="65" spans="1:10" ht="12">
      <c r="A65" s="13" t="s">
        <v>64</v>
      </c>
      <c r="B65" s="10">
        <f>VLOOKUP(A65,TownNum!A:B,2,FALSE)</f>
        <v>941</v>
      </c>
      <c r="C65" s="10">
        <v>74005592</v>
      </c>
      <c r="D65" s="10">
        <v>73036708.96434997</v>
      </c>
      <c r="E65" s="10">
        <v>61559134</v>
      </c>
      <c r="F65" s="10">
        <v>3201069</v>
      </c>
      <c r="G65" s="15">
        <v>285357</v>
      </c>
      <c r="H65" s="15">
        <v>111719</v>
      </c>
      <c r="I65" s="10">
        <v>2803993</v>
      </c>
      <c r="J65" s="10">
        <f>C65/TownNum!C65</f>
        <v>46661.78562421185</v>
      </c>
    </row>
    <row r="66" spans="1:10" ht="12">
      <c r="A66" s="13" t="s">
        <v>65</v>
      </c>
      <c r="B66" s="10">
        <f>VLOOKUP(A66,TownNum!A:B,2,FALSE)</f>
        <v>677</v>
      </c>
      <c r="C66" s="10">
        <v>57965729</v>
      </c>
      <c r="D66" s="10">
        <v>57029187.208282</v>
      </c>
      <c r="E66" s="10">
        <v>45425693</v>
      </c>
      <c r="F66" s="10">
        <v>2210593</v>
      </c>
      <c r="G66" s="3">
        <v>47685</v>
      </c>
      <c r="H66" s="15">
        <v>67938</v>
      </c>
      <c r="I66" s="10">
        <v>2094970</v>
      </c>
      <c r="J66" s="10">
        <f>C66/TownNum!C66</f>
        <v>49755.99055793991</v>
      </c>
    </row>
    <row r="67" spans="1:10" ht="12">
      <c r="A67" s="13" t="s">
        <v>66</v>
      </c>
      <c r="B67" s="10">
        <f>VLOOKUP(A67,TownNum!A:B,2,FALSE)</f>
        <v>153</v>
      </c>
      <c r="C67" s="10">
        <v>8231147</v>
      </c>
      <c r="D67" s="10">
        <v>7864601.9722730005</v>
      </c>
      <c r="E67" s="10">
        <v>5812445</v>
      </c>
      <c r="F67" s="10">
        <v>234924</v>
      </c>
      <c r="G67" s="15" t="s">
        <v>286</v>
      </c>
      <c r="H67" s="15">
        <v>23635</v>
      </c>
      <c r="I67" s="10">
        <v>206786</v>
      </c>
      <c r="J67" s="10">
        <f>C67/TownNum!C67</f>
        <v>31658.257692307692</v>
      </c>
    </row>
    <row r="68" spans="1:10" ht="12">
      <c r="A68" s="13" t="s">
        <v>67</v>
      </c>
      <c r="B68" s="10">
        <f>VLOOKUP(A68,TownNum!A:B,2,FALSE)</f>
        <v>1259</v>
      </c>
      <c r="C68" s="10">
        <v>120020499</v>
      </c>
      <c r="D68" s="10">
        <v>118363725.797605</v>
      </c>
      <c r="E68" s="10">
        <v>96038389</v>
      </c>
      <c r="F68" s="10">
        <v>5213958</v>
      </c>
      <c r="G68" s="15">
        <v>122622</v>
      </c>
      <c r="H68" s="15">
        <v>163943</v>
      </c>
      <c r="I68" s="10">
        <v>4927393</v>
      </c>
      <c r="J68" s="10">
        <f>C68/TownNum!C68</f>
        <v>53917.56469002696</v>
      </c>
    </row>
    <row r="69" spans="1:10" ht="12">
      <c r="A69" s="13" t="s">
        <v>68</v>
      </c>
      <c r="B69" s="10">
        <f>VLOOKUP(A69,TownNum!A:B,2,FALSE)</f>
        <v>669</v>
      </c>
      <c r="C69" s="10">
        <v>39225976</v>
      </c>
      <c r="D69" s="10">
        <v>38984652.022796996</v>
      </c>
      <c r="E69" s="10">
        <v>29229200</v>
      </c>
      <c r="F69" s="10">
        <v>1417935</v>
      </c>
      <c r="G69" s="15">
        <v>46504</v>
      </c>
      <c r="H69" s="15">
        <v>171536</v>
      </c>
      <c r="I69" s="10">
        <v>1199895</v>
      </c>
      <c r="J69" s="10">
        <f>C69/TownNum!C69</f>
        <v>33526.475213675214</v>
      </c>
    </row>
    <row r="70" spans="1:10" ht="12">
      <c r="A70" s="13" t="s">
        <v>69</v>
      </c>
      <c r="B70" s="10">
        <f>VLOOKUP(A70,TownNum!A:B,2,FALSE)</f>
        <v>425</v>
      </c>
      <c r="C70" s="10">
        <v>47023406</v>
      </c>
      <c r="D70" s="10">
        <v>46322992.810522996</v>
      </c>
      <c r="E70" s="10">
        <v>39807712</v>
      </c>
      <c r="F70" s="10">
        <v>2282068</v>
      </c>
      <c r="G70" s="15">
        <v>53135</v>
      </c>
      <c r="H70" s="15">
        <v>56618</v>
      </c>
      <c r="I70" s="10">
        <v>2172315</v>
      </c>
      <c r="J70" s="10">
        <f>C70/TownNum!C70</f>
        <v>60675.36258064516</v>
      </c>
    </row>
    <row r="71" spans="1:10" ht="12">
      <c r="A71" s="13" t="s">
        <v>263</v>
      </c>
      <c r="B71" s="10">
        <f>VLOOKUP(A71,TownNum!A:B,2,FALSE)</f>
        <v>1497</v>
      </c>
      <c r="C71" s="10">
        <v>86994060</v>
      </c>
      <c r="D71" s="10">
        <v>86094205.97719301</v>
      </c>
      <c r="E71" s="10">
        <v>61281397</v>
      </c>
      <c r="F71" s="10">
        <v>2677143</v>
      </c>
      <c r="G71" s="15">
        <v>48209</v>
      </c>
      <c r="H71" s="15">
        <v>383514</v>
      </c>
      <c r="I71" s="10">
        <v>2245420</v>
      </c>
      <c r="J71" s="10">
        <f>C71/TownNum!C71</f>
        <v>32679.962434259956</v>
      </c>
    </row>
    <row r="72" spans="1:10" ht="12">
      <c r="A72" s="13" t="s">
        <v>264</v>
      </c>
      <c r="B72" s="10">
        <f>VLOOKUP(A72,TownNum!A:B,2,FALSE)</f>
        <v>7149</v>
      </c>
      <c r="C72" s="10">
        <v>591176983</v>
      </c>
      <c r="D72" s="10">
        <v>577255253.372668</v>
      </c>
      <c r="E72" s="10">
        <v>469026266</v>
      </c>
      <c r="F72" s="10">
        <v>23162063</v>
      </c>
      <c r="G72" s="15">
        <v>1023052</v>
      </c>
      <c r="H72" s="15">
        <v>914767</v>
      </c>
      <c r="I72" s="10">
        <v>21224244</v>
      </c>
      <c r="J72" s="10">
        <f>C72/TownNum!C72</f>
        <v>50282.97890618355</v>
      </c>
    </row>
    <row r="73" spans="1:10" ht="12">
      <c r="A73" s="13" t="s">
        <v>70</v>
      </c>
      <c r="B73" s="10">
        <f>VLOOKUP(A73,TownNum!A:B,2,FALSE)</f>
        <v>4496</v>
      </c>
      <c r="C73" s="10">
        <v>475306286</v>
      </c>
      <c r="D73" s="10">
        <v>469633064.86991376</v>
      </c>
      <c r="E73" s="10">
        <v>388177348</v>
      </c>
      <c r="F73" s="10">
        <v>20673280</v>
      </c>
      <c r="G73" s="15">
        <v>536643</v>
      </c>
      <c r="H73" s="15">
        <v>598156</v>
      </c>
      <c r="I73" s="10">
        <v>19538481</v>
      </c>
      <c r="J73" s="10">
        <f>C73/TownNum!C73</f>
        <v>56050.2695754717</v>
      </c>
    </row>
    <row r="74" spans="1:10" ht="12">
      <c r="A74" s="13" t="s">
        <v>71</v>
      </c>
      <c r="B74" s="10">
        <f>VLOOKUP(A74,TownNum!A:B,2,FALSE)</f>
        <v>1426</v>
      </c>
      <c r="C74" s="10">
        <v>75203463</v>
      </c>
      <c r="D74" s="10">
        <v>74636291.035405</v>
      </c>
      <c r="E74" s="10">
        <v>51914826</v>
      </c>
      <c r="F74" s="10">
        <v>2209815</v>
      </c>
      <c r="G74" s="15">
        <v>136567</v>
      </c>
      <c r="H74" s="15">
        <v>294862</v>
      </c>
      <c r="I74" s="10">
        <v>1778386</v>
      </c>
      <c r="J74" s="10">
        <f>C74/TownNum!C74</f>
        <v>31011.737319587628</v>
      </c>
    </row>
    <row r="75" spans="1:10" ht="12">
      <c r="A75" s="13" t="s">
        <v>72</v>
      </c>
      <c r="B75" s="10">
        <f>VLOOKUP(A75,TownNum!A:B,2,FALSE)</f>
        <v>2594</v>
      </c>
      <c r="C75" s="10">
        <v>218946910</v>
      </c>
      <c r="D75" s="10">
        <v>216255525.009719</v>
      </c>
      <c r="E75" s="10">
        <v>171257762</v>
      </c>
      <c r="F75" s="10">
        <v>8097817</v>
      </c>
      <c r="G75" s="15">
        <v>194880</v>
      </c>
      <c r="H75" s="15">
        <v>513565</v>
      </c>
      <c r="I75" s="10">
        <v>7389372</v>
      </c>
      <c r="J75" s="10">
        <f>C75/TownNum!C75</f>
        <v>43956.41638225256</v>
      </c>
    </row>
    <row r="76" spans="1:10" ht="12">
      <c r="A76" s="13" t="s">
        <v>73</v>
      </c>
      <c r="B76" s="10">
        <f>VLOOKUP(A76,TownNum!A:B,2,FALSE)</f>
        <v>1012</v>
      </c>
      <c r="C76" s="10">
        <v>77887715</v>
      </c>
      <c r="D76" s="10">
        <v>77006957.15525502</v>
      </c>
      <c r="E76" s="10">
        <v>59315287</v>
      </c>
      <c r="F76" s="10">
        <v>2833249</v>
      </c>
      <c r="G76" s="15">
        <v>74662</v>
      </c>
      <c r="H76" s="15">
        <v>204631</v>
      </c>
      <c r="I76" s="10">
        <v>2553956</v>
      </c>
      <c r="J76" s="10">
        <f>C76/TownNum!C76</f>
        <v>40461.150649350646</v>
      </c>
    </row>
    <row r="77" spans="1:10" ht="12">
      <c r="A77" s="13" t="s">
        <v>74</v>
      </c>
      <c r="B77" s="10">
        <f>VLOOKUP(A77,TownNum!A:B,2,FALSE)</f>
        <v>586</v>
      </c>
      <c r="C77" s="10">
        <v>42104616</v>
      </c>
      <c r="D77" s="10">
        <v>40913801.52337399</v>
      </c>
      <c r="E77" s="10">
        <v>32117491</v>
      </c>
      <c r="F77" s="10">
        <v>1522794</v>
      </c>
      <c r="G77" s="15">
        <v>83687</v>
      </c>
      <c r="H77" s="15">
        <v>91509</v>
      </c>
      <c r="I77" s="10">
        <v>1347598</v>
      </c>
      <c r="J77" s="10">
        <f>C77/TownNum!C77</f>
        <v>42789.243902439026</v>
      </c>
    </row>
    <row r="78" spans="1:10" ht="12">
      <c r="A78" s="13" t="s">
        <v>75</v>
      </c>
      <c r="B78" s="10">
        <f>VLOOKUP(A78,TownNum!A:B,2,FALSE)</f>
        <v>565</v>
      </c>
      <c r="C78" s="10">
        <v>66859697</v>
      </c>
      <c r="D78" s="10">
        <v>65915983.88813999</v>
      </c>
      <c r="E78" s="10">
        <v>56236117</v>
      </c>
      <c r="F78" s="10">
        <v>3293624</v>
      </c>
      <c r="G78" s="15">
        <v>258618</v>
      </c>
      <c r="H78" s="15">
        <v>63745</v>
      </c>
      <c r="I78" s="10">
        <v>2971261</v>
      </c>
      <c r="J78" s="10">
        <f>C78/TownNum!C78</f>
        <v>66527.06169154229</v>
      </c>
    </row>
    <row r="79" spans="1:10" ht="12">
      <c r="A79" s="13" t="s">
        <v>290</v>
      </c>
      <c r="B79" s="10">
        <f>VLOOKUP(A79,TownNum!A:B,2,FALSE)</f>
        <v>13</v>
      </c>
      <c r="C79" s="10">
        <v>711837</v>
      </c>
      <c r="D79" s="10">
        <v>711837</v>
      </c>
      <c r="E79" s="10">
        <v>509907</v>
      </c>
      <c r="F79" s="10">
        <v>22063</v>
      </c>
      <c r="G79" s="15" t="s">
        <v>286</v>
      </c>
      <c r="H79" s="15" t="s">
        <v>286</v>
      </c>
      <c r="I79" s="10">
        <v>11525</v>
      </c>
      <c r="J79" s="10">
        <f>C79/TownNum!C79</f>
        <v>29659.875</v>
      </c>
    </row>
    <row r="80" spans="1:10" ht="12">
      <c r="A80" s="13" t="s">
        <v>76</v>
      </c>
      <c r="B80" s="10">
        <f>VLOOKUP(A80,TownNum!A:B,2,FALSE)</f>
        <v>1291</v>
      </c>
      <c r="C80" s="10">
        <v>134328927</v>
      </c>
      <c r="D80" s="10">
        <v>133071818.99848199</v>
      </c>
      <c r="E80" s="10">
        <v>107319807</v>
      </c>
      <c r="F80" s="10">
        <v>5958770</v>
      </c>
      <c r="G80" s="15">
        <v>902361</v>
      </c>
      <c r="H80" s="15">
        <v>185499</v>
      </c>
      <c r="I80" s="10">
        <v>4870910</v>
      </c>
      <c r="J80" s="10">
        <f>C80/TownNum!C80</f>
        <v>58761.56036745407</v>
      </c>
    </row>
    <row r="81" spans="1:10" ht="12">
      <c r="A81" s="13" t="s">
        <v>77</v>
      </c>
      <c r="B81" s="10">
        <f>VLOOKUP(A81,TownNum!A:B,2,FALSE)</f>
        <v>624</v>
      </c>
      <c r="C81" s="10">
        <v>52008330</v>
      </c>
      <c r="D81" s="10">
        <v>51429838.07373099</v>
      </c>
      <c r="E81" s="10">
        <v>40009492</v>
      </c>
      <c r="F81" s="10">
        <v>1947420</v>
      </c>
      <c r="G81" s="15">
        <v>65627</v>
      </c>
      <c r="H81" s="15">
        <v>115983</v>
      </c>
      <c r="I81" s="10">
        <v>1765810</v>
      </c>
      <c r="J81" s="10">
        <f>C81/TownNum!C81</f>
        <v>43778.055555555555</v>
      </c>
    </row>
    <row r="82" spans="1:10" ht="12">
      <c r="A82" s="13" t="s">
        <v>4</v>
      </c>
      <c r="B82" s="10">
        <f>VLOOKUP(A82,TownNum!A:B,2,FALSE)</f>
        <v>1295</v>
      </c>
      <c r="C82" s="10">
        <v>82336376</v>
      </c>
      <c r="D82" s="10">
        <v>80154695.70185399</v>
      </c>
      <c r="E82" s="10">
        <v>60649207</v>
      </c>
      <c r="F82" s="10">
        <v>2728639</v>
      </c>
      <c r="G82" s="15">
        <v>45982</v>
      </c>
      <c r="H82" s="15">
        <v>281591</v>
      </c>
      <c r="I82" s="10">
        <v>2401066</v>
      </c>
      <c r="J82" s="10">
        <f>C82/TownNum!C82</f>
        <v>37408.6215356656</v>
      </c>
    </row>
    <row r="83" spans="1:10" ht="12">
      <c r="A83" s="13" t="s">
        <v>78</v>
      </c>
      <c r="B83" s="10">
        <f>VLOOKUP(A83,TownNum!A:B,2,FALSE)</f>
        <v>2271</v>
      </c>
      <c r="C83" s="10">
        <v>202973992</v>
      </c>
      <c r="D83" s="10">
        <v>201404560.94507</v>
      </c>
      <c r="E83" s="10">
        <v>162664176</v>
      </c>
      <c r="F83" s="10">
        <v>8334637</v>
      </c>
      <c r="G83" s="3">
        <v>364327</v>
      </c>
      <c r="H83" s="3">
        <v>363585</v>
      </c>
      <c r="I83" s="10">
        <v>7606725</v>
      </c>
      <c r="J83" s="10">
        <f>C83/TownNum!C83</f>
        <v>46351.676638501944</v>
      </c>
    </row>
    <row r="84" spans="1:10" ht="12">
      <c r="A84" s="13" t="s">
        <v>79</v>
      </c>
      <c r="B84" s="10">
        <f>VLOOKUP(A84,TownNum!A:B,2,FALSE)</f>
        <v>582</v>
      </c>
      <c r="C84" s="10">
        <v>31566973</v>
      </c>
      <c r="D84" s="10">
        <v>30478546.675086</v>
      </c>
      <c r="E84" s="10">
        <v>22597837</v>
      </c>
      <c r="F84" s="10">
        <v>990363</v>
      </c>
      <c r="G84" s="15">
        <v>17306</v>
      </c>
      <c r="H84" s="15">
        <v>93647</v>
      </c>
      <c r="I84" s="10">
        <v>879410</v>
      </c>
      <c r="J84" s="10">
        <f>C84/TownNum!C84</f>
        <v>33054.4219895288</v>
      </c>
    </row>
    <row r="85" spans="1:10" ht="12">
      <c r="A85" s="13" t="s">
        <v>80</v>
      </c>
      <c r="B85" s="10">
        <f>VLOOKUP(A85,TownNum!A:B,2,FALSE)</f>
        <v>98</v>
      </c>
      <c r="C85" s="10">
        <v>6220432</v>
      </c>
      <c r="D85" s="10">
        <v>6130457.006359999</v>
      </c>
      <c r="E85" s="10">
        <v>4754467</v>
      </c>
      <c r="F85" s="10">
        <v>233902</v>
      </c>
      <c r="G85" s="15" t="s">
        <v>286</v>
      </c>
      <c r="H85" s="3">
        <v>22042</v>
      </c>
      <c r="I85" s="10">
        <v>206077</v>
      </c>
      <c r="J85" s="10">
        <f>C85/TownNum!C85</f>
        <v>40131.819354838706</v>
      </c>
    </row>
    <row r="86" spans="1:10" ht="12">
      <c r="A86" s="13" t="s">
        <v>81</v>
      </c>
      <c r="B86" s="10">
        <f>VLOOKUP(A86,TownNum!A:B,2,FALSE)</f>
        <v>323</v>
      </c>
      <c r="C86" s="10">
        <v>26924836</v>
      </c>
      <c r="D86" s="10">
        <v>26254813.942335</v>
      </c>
      <c r="E86" s="10">
        <v>21548541</v>
      </c>
      <c r="F86" s="10">
        <v>1161179</v>
      </c>
      <c r="G86" s="15">
        <v>32416</v>
      </c>
      <c r="H86" s="15">
        <v>28807</v>
      </c>
      <c r="I86" s="10">
        <v>1099956</v>
      </c>
      <c r="J86" s="10">
        <f>C86/TownNum!C86</f>
        <v>46342.23063683305</v>
      </c>
    </row>
    <row r="87" spans="1:10" ht="12">
      <c r="A87" s="13" t="s">
        <v>256</v>
      </c>
      <c r="B87" s="10">
        <f>VLOOKUP(A87,TownNum!A:B,2,FALSE)</f>
        <v>41</v>
      </c>
      <c r="C87" s="10">
        <v>2569680</v>
      </c>
      <c r="D87" s="10">
        <v>2530708.989638</v>
      </c>
      <c r="E87" s="10">
        <v>2351783</v>
      </c>
      <c r="F87" s="10">
        <v>128563</v>
      </c>
      <c r="G87" s="3" t="s">
        <v>286</v>
      </c>
      <c r="H87" s="15" t="s">
        <v>286</v>
      </c>
      <c r="I87" s="10">
        <v>125498</v>
      </c>
      <c r="J87" s="10">
        <f>C87/TownNum!C87</f>
        <v>38353.432835820895</v>
      </c>
    </row>
    <row r="88" spans="1:10" ht="12">
      <c r="A88" s="13" t="s">
        <v>5</v>
      </c>
      <c r="B88" s="10">
        <f>VLOOKUP(A88,TownNum!A:B,2,FALSE)</f>
        <v>1264</v>
      </c>
      <c r="C88" s="10">
        <v>120241498</v>
      </c>
      <c r="D88" s="10">
        <v>117735513.80332498</v>
      </c>
      <c r="E88" s="10">
        <v>98137386</v>
      </c>
      <c r="F88" s="10">
        <v>5372977</v>
      </c>
      <c r="G88" s="15">
        <v>488064</v>
      </c>
      <c r="H88" s="15">
        <v>211997</v>
      </c>
      <c r="I88" s="10">
        <v>4672916</v>
      </c>
      <c r="J88" s="10">
        <f>C88/TownNum!C88</f>
        <v>54704.958143767064</v>
      </c>
    </row>
    <row r="89" spans="1:10" ht="12">
      <c r="A89" s="13" t="s">
        <v>82</v>
      </c>
      <c r="B89" s="10">
        <f>VLOOKUP(A89,TownNum!A:B,2,FALSE)</f>
        <v>151</v>
      </c>
      <c r="C89" s="10">
        <v>9531067</v>
      </c>
      <c r="D89" s="10">
        <v>9353563.070378998</v>
      </c>
      <c r="E89" s="10">
        <v>6920858</v>
      </c>
      <c r="F89" s="10">
        <v>307468</v>
      </c>
      <c r="G89" s="15" t="s">
        <v>286</v>
      </c>
      <c r="H89" s="15">
        <v>31243</v>
      </c>
      <c r="I89" s="10">
        <v>243456</v>
      </c>
      <c r="J89" s="10">
        <f>C89/TownNum!C89</f>
        <v>36102.52651515151</v>
      </c>
    </row>
    <row r="90" spans="1:10" ht="12">
      <c r="A90" s="13" t="s">
        <v>83</v>
      </c>
      <c r="B90" s="10">
        <f>VLOOKUP(A90,TownNum!A:B,2,FALSE)</f>
        <v>412</v>
      </c>
      <c r="C90" s="10">
        <v>35634885</v>
      </c>
      <c r="D90" s="10">
        <v>30860572.301681004</v>
      </c>
      <c r="E90" s="10">
        <v>29123079</v>
      </c>
      <c r="F90" s="10">
        <v>1373509</v>
      </c>
      <c r="G90" s="3">
        <v>54360</v>
      </c>
      <c r="H90" s="15">
        <v>53579</v>
      </c>
      <c r="I90" s="10">
        <v>1265570</v>
      </c>
      <c r="J90" s="10">
        <f>C90/TownNum!C90</f>
        <v>51719.71698113208</v>
      </c>
    </row>
    <row r="91" spans="1:10" ht="12">
      <c r="A91" s="13" t="s">
        <v>84</v>
      </c>
      <c r="B91" s="10">
        <f>VLOOKUP(A91,TownNum!A:B,2,FALSE)</f>
        <v>497</v>
      </c>
      <c r="C91" s="10">
        <v>32080559</v>
      </c>
      <c r="D91" s="10">
        <v>31475933.033094995</v>
      </c>
      <c r="E91" s="10">
        <v>23491887</v>
      </c>
      <c r="F91" s="10">
        <v>1103195</v>
      </c>
      <c r="G91" s="15">
        <v>47339</v>
      </c>
      <c r="H91" s="15">
        <v>94014</v>
      </c>
      <c r="I91" s="10">
        <v>961842</v>
      </c>
      <c r="J91" s="10">
        <f>C91/TownNum!C91</f>
        <v>36086.11811023622</v>
      </c>
    </row>
    <row r="92" spans="1:10" ht="12">
      <c r="A92" s="13" t="s">
        <v>85</v>
      </c>
      <c r="B92" s="10">
        <f>VLOOKUP(A92,TownNum!A:B,2,FALSE)</f>
        <v>143</v>
      </c>
      <c r="C92" s="10">
        <v>9869613</v>
      </c>
      <c r="D92" s="10">
        <v>9618614.043525001</v>
      </c>
      <c r="E92" s="10">
        <v>7061483</v>
      </c>
      <c r="F92" s="10">
        <v>301548</v>
      </c>
      <c r="G92" s="15" t="s">
        <v>286</v>
      </c>
      <c r="H92" s="15">
        <v>33527</v>
      </c>
      <c r="I92" s="10">
        <v>263886</v>
      </c>
      <c r="J92" s="10">
        <f>C92/TownNum!C92</f>
        <v>35630.37184115523</v>
      </c>
    </row>
    <row r="93" spans="1:10" ht="12">
      <c r="A93" s="13" t="s">
        <v>86</v>
      </c>
      <c r="B93" s="10">
        <f>VLOOKUP(A93,TownNum!A:B,2,FALSE)</f>
        <v>1000</v>
      </c>
      <c r="C93" s="10">
        <v>69669319</v>
      </c>
      <c r="D93" s="10">
        <v>69004212.174422</v>
      </c>
      <c r="E93" s="10">
        <v>53394253</v>
      </c>
      <c r="F93" s="10">
        <v>2565583</v>
      </c>
      <c r="G93" s="3">
        <v>313455</v>
      </c>
      <c r="H93" s="15">
        <v>162589</v>
      </c>
      <c r="I93" s="10">
        <v>2089539</v>
      </c>
      <c r="J93" s="10">
        <f>C93/TownNum!C93</f>
        <v>39970.92312105565</v>
      </c>
    </row>
    <row r="94" spans="1:10" ht="12">
      <c r="A94" s="13" t="s">
        <v>87</v>
      </c>
      <c r="B94" s="10">
        <f>VLOOKUP(A94,TownNum!A:B,2,FALSE)</f>
        <v>352</v>
      </c>
      <c r="C94" s="10">
        <v>22882456</v>
      </c>
      <c r="D94" s="10">
        <v>22454734.121932995</v>
      </c>
      <c r="E94" s="10">
        <v>16609990</v>
      </c>
      <c r="F94" s="10">
        <v>787221</v>
      </c>
      <c r="G94" s="15">
        <v>116933</v>
      </c>
      <c r="H94" s="15">
        <v>85938</v>
      </c>
      <c r="I94" s="10">
        <v>584350</v>
      </c>
      <c r="J94" s="10">
        <f>C94/TownNum!C94</f>
        <v>34988.46483180428</v>
      </c>
    </row>
    <row r="95" spans="1:10" ht="12">
      <c r="A95" s="13" t="s">
        <v>88</v>
      </c>
      <c r="B95" s="10">
        <f>VLOOKUP(A95,TownNum!A:B,2,FALSE)</f>
        <v>193</v>
      </c>
      <c r="C95" s="10">
        <v>9323554</v>
      </c>
      <c r="D95" s="10">
        <v>9287486.050675</v>
      </c>
      <c r="E95" s="10">
        <v>6472479</v>
      </c>
      <c r="F95" s="10">
        <v>263661</v>
      </c>
      <c r="G95" s="15" t="s">
        <v>286</v>
      </c>
      <c r="H95" s="15">
        <v>41724</v>
      </c>
      <c r="I95" s="10">
        <v>214530</v>
      </c>
      <c r="J95" s="10">
        <f>C95/TownNum!C95</f>
        <v>28512.39755351682</v>
      </c>
    </row>
    <row r="96" spans="1:10" ht="12">
      <c r="A96" s="13" t="s">
        <v>89</v>
      </c>
      <c r="B96" s="10">
        <f>VLOOKUP(A96,TownNum!A:B,2,FALSE)</f>
        <v>1564</v>
      </c>
      <c r="C96" s="10">
        <v>84387265</v>
      </c>
      <c r="D96" s="10">
        <v>83490101.07618201</v>
      </c>
      <c r="E96" s="10">
        <v>60229444</v>
      </c>
      <c r="F96" s="10">
        <v>2757529</v>
      </c>
      <c r="G96" s="15">
        <v>157286</v>
      </c>
      <c r="H96" s="15">
        <v>351653</v>
      </c>
      <c r="I96" s="10">
        <v>2248590</v>
      </c>
      <c r="J96" s="10">
        <f>C96/TownNum!C96</f>
        <v>31784.280602636536</v>
      </c>
    </row>
    <row r="97" spans="1:10" ht="12">
      <c r="A97" s="13" t="s">
        <v>90</v>
      </c>
      <c r="B97" s="10">
        <f>VLOOKUP(A97,TownNum!A:B,2,FALSE)</f>
        <v>5509</v>
      </c>
      <c r="C97" s="10">
        <v>429398585</v>
      </c>
      <c r="D97" s="10">
        <v>410593987.60194784</v>
      </c>
      <c r="E97" s="10">
        <v>334314711</v>
      </c>
      <c r="F97" s="10">
        <v>16081128</v>
      </c>
      <c r="G97" s="15">
        <v>773835</v>
      </c>
      <c r="H97" s="15">
        <v>789620</v>
      </c>
      <c r="I97" s="10">
        <v>14517673</v>
      </c>
      <c r="J97" s="10">
        <f>C97/TownNum!C97</f>
        <v>47016.159531369754</v>
      </c>
    </row>
    <row r="98" spans="1:10" ht="12">
      <c r="A98" s="13" t="s">
        <v>91</v>
      </c>
      <c r="B98" s="10">
        <f>VLOOKUP(A98,TownNum!A:B,2,FALSE)</f>
        <v>1724</v>
      </c>
      <c r="C98" s="10">
        <v>155259164</v>
      </c>
      <c r="D98" s="10">
        <v>153536082.33163804</v>
      </c>
      <c r="E98" s="10">
        <v>123774597</v>
      </c>
      <c r="F98" s="10">
        <v>6676477</v>
      </c>
      <c r="G98" s="15">
        <v>736410</v>
      </c>
      <c r="H98" s="15">
        <v>232035</v>
      </c>
      <c r="I98" s="10">
        <v>5708032</v>
      </c>
      <c r="J98" s="10">
        <f>C98/TownNum!C98</f>
        <v>52275.81279461279</v>
      </c>
    </row>
    <row r="99" spans="1:10" ht="12">
      <c r="A99" s="13" t="s">
        <v>92</v>
      </c>
      <c r="B99" s="10">
        <f>VLOOKUP(A99,TownNum!A:B,2,FALSE)</f>
        <v>1656</v>
      </c>
      <c r="C99" s="10">
        <v>103769751</v>
      </c>
      <c r="D99" s="10">
        <v>102962801.89395602</v>
      </c>
      <c r="E99" s="10">
        <v>74704890</v>
      </c>
      <c r="F99" s="10">
        <v>3240609</v>
      </c>
      <c r="G99" s="3">
        <v>45941</v>
      </c>
      <c r="H99" s="15">
        <v>331094</v>
      </c>
      <c r="I99" s="10">
        <v>2863574</v>
      </c>
      <c r="J99" s="10">
        <f>C99/TownNum!C99</f>
        <v>34486.457627118645</v>
      </c>
    </row>
    <row r="100" spans="1:10" ht="12">
      <c r="A100" s="13" t="s">
        <v>93</v>
      </c>
      <c r="B100" s="10">
        <f>VLOOKUP(A100,TownNum!A:B,2,FALSE)</f>
        <v>2358</v>
      </c>
      <c r="C100" s="10">
        <v>244350270</v>
      </c>
      <c r="D100" s="10">
        <v>239251496.68732405</v>
      </c>
      <c r="E100" s="10">
        <v>199233987</v>
      </c>
      <c r="F100" s="10">
        <v>10691921</v>
      </c>
      <c r="G100" s="15">
        <v>398352</v>
      </c>
      <c r="H100" s="15">
        <v>355802</v>
      </c>
      <c r="I100" s="10">
        <v>9937767</v>
      </c>
      <c r="J100" s="10">
        <f>C100/TownNum!C100</f>
        <v>55534.152272727275</v>
      </c>
    </row>
    <row r="101" spans="1:10" ht="12">
      <c r="A101" s="13" t="s">
        <v>94</v>
      </c>
      <c r="B101" s="10">
        <f>VLOOKUP(A101,TownNum!A:B,2,FALSE)</f>
        <v>302</v>
      </c>
      <c r="C101" s="10">
        <v>15969226</v>
      </c>
      <c r="D101" s="10">
        <v>15559026.948724998</v>
      </c>
      <c r="E101" s="10">
        <v>10986286</v>
      </c>
      <c r="F101" s="10">
        <v>465315</v>
      </c>
      <c r="G101" s="15" t="s">
        <v>286</v>
      </c>
      <c r="H101" s="15">
        <v>77039</v>
      </c>
      <c r="I101" s="10">
        <v>386220</v>
      </c>
      <c r="J101" s="10">
        <f>C101/TownNum!C101</f>
        <v>30948.112403100775</v>
      </c>
    </row>
    <row r="102" spans="1:10" ht="12">
      <c r="A102" s="13" t="s">
        <v>95</v>
      </c>
      <c r="B102" s="10">
        <f>VLOOKUP(A102,TownNum!A:B,2,FALSE)</f>
        <v>277</v>
      </c>
      <c r="C102" s="10">
        <v>18010428</v>
      </c>
      <c r="D102" s="10">
        <v>17837288.998439997</v>
      </c>
      <c r="E102" s="10">
        <v>12800526</v>
      </c>
      <c r="F102" s="10">
        <v>578264</v>
      </c>
      <c r="G102" s="15">
        <v>31463</v>
      </c>
      <c r="H102" s="15">
        <v>43850</v>
      </c>
      <c r="I102" s="10">
        <v>502951</v>
      </c>
      <c r="J102" s="10">
        <f>C102/TownNum!C102</f>
        <v>36311.346774193546</v>
      </c>
    </row>
    <row r="103" spans="1:10" ht="12">
      <c r="A103" s="13" t="s">
        <v>96</v>
      </c>
      <c r="B103" s="10">
        <f>VLOOKUP(A103,TownNum!A:B,2,FALSE)</f>
        <v>1054</v>
      </c>
      <c r="C103" s="10">
        <v>94421184</v>
      </c>
      <c r="D103" s="10">
        <v>93354456.76143298</v>
      </c>
      <c r="E103" s="10">
        <v>74671782</v>
      </c>
      <c r="F103" s="10">
        <v>3798015</v>
      </c>
      <c r="G103" s="3">
        <v>119093</v>
      </c>
      <c r="H103" s="3">
        <v>152492</v>
      </c>
      <c r="I103" s="10">
        <v>3526430</v>
      </c>
      <c r="J103" s="10">
        <f>C103/TownNum!C103</f>
        <v>48922.893264248705</v>
      </c>
    </row>
    <row r="104" spans="1:10" ht="12">
      <c r="A104" s="13" t="s">
        <v>97</v>
      </c>
      <c r="B104" s="10">
        <f>VLOOKUP(A104,TownNum!A:B,2,FALSE)</f>
        <v>1663</v>
      </c>
      <c r="C104" s="10">
        <v>118261719</v>
      </c>
      <c r="D104" s="10">
        <v>116671231.913763</v>
      </c>
      <c r="E104" s="10">
        <v>89746791</v>
      </c>
      <c r="F104" s="10">
        <v>4538445</v>
      </c>
      <c r="G104" s="3">
        <v>65466</v>
      </c>
      <c r="H104" s="15">
        <v>262293</v>
      </c>
      <c r="I104" s="10">
        <v>4210686</v>
      </c>
      <c r="J104" s="10">
        <f>C104/TownNum!C104</f>
        <v>42191.12343917231</v>
      </c>
    </row>
    <row r="105" spans="1:10" ht="12">
      <c r="A105" s="13" t="s">
        <v>98</v>
      </c>
      <c r="B105" s="10">
        <f>VLOOKUP(A105,TownNum!A:B,2,FALSE)</f>
        <v>186</v>
      </c>
      <c r="C105" s="10">
        <v>17079041</v>
      </c>
      <c r="D105" s="10">
        <v>16942595.011774004</v>
      </c>
      <c r="E105" s="10">
        <v>13786965</v>
      </c>
      <c r="F105" s="10">
        <v>756581</v>
      </c>
      <c r="G105" s="15" t="s">
        <v>286</v>
      </c>
      <c r="H105" s="15">
        <v>13005</v>
      </c>
      <c r="I105" s="10">
        <v>734740</v>
      </c>
      <c r="J105" s="10">
        <f>C105/TownNum!C105</f>
        <v>52550.89538461538</v>
      </c>
    </row>
    <row r="106" spans="1:10" ht="12">
      <c r="A106" s="13" t="s">
        <v>99</v>
      </c>
      <c r="B106" s="10">
        <f>VLOOKUP(A106,TownNum!A:B,2,FALSE)</f>
        <v>599</v>
      </c>
      <c r="C106" s="10">
        <v>32300500</v>
      </c>
      <c r="D106" s="10">
        <v>31809483.989178997</v>
      </c>
      <c r="E106" s="10">
        <v>22763213</v>
      </c>
      <c r="F106" s="10">
        <v>957322</v>
      </c>
      <c r="G106" s="15">
        <v>11871</v>
      </c>
      <c r="H106" s="15">
        <v>130717</v>
      </c>
      <c r="I106" s="10">
        <v>814734</v>
      </c>
      <c r="J106" s="10">
        <f>C106/TownNum!C106</f>
        <v>28308.939526730937</v>
      </c>
    </row>
    <row r="107" spans="1:10" ht="12">
      <c r="A107" s="13" t="s">
        <v>100</v>
      </c>
      <c r="B107" s="10">
        <f>VLOOKUP(A107,TownNum!A:B,2,FALSE)</f>
        <v>269</v>
      </c>
      <c r="C107" s="10">
        <v>18856091</v>
      </c>
      <c r="D107" s="10">
        <v>18571731.951463003</v>
      </c>
      <c r="E107" s="10">
        <v>14355941</v>
      </c>
      <c r="F107" s="10">
        <v>662779</v>
      </c>
      <c r="G107" s="15">
        <v>53155</v>
      </c>
      <c r="H107" s="15">
        <v>29657</v>
      </c>
      <c r="I107" s="10">
        <v>579967</v>
      </c>
      <c r="J107" s="10">
        <f>C107/TownNum!C107</f>
        <v>41080.8082788671</v>
      </c>
    </row>
    <row r="108" spans="1:10" ht="12">
      <c r="A108" s="13" t="s">
        <v>101</v>
      </c>
      <c r="B108" s="10">
        <f>VLOOKUP(A108,TownNum!A:B,2,FALSE)</f>
        <v>489</v>
      </c>
      <c r="C108" s="10">
        <v>35131810</v>
      </c>
      <c r="D108" s="10">
        <v>33298536.459903993</v>
      </c>
      <c r="E108" s="10">
        <v>27134792</v>
      </c>
      <c r="F108" s="10">
        <v>1320217</v>
      </c>
      <c r="G108" s="15">
        <v>164633</v>
      </c>
      <c r="H108" s="15">
        <v>67707</v>
      </c>
      <c r="I108" s="10">
        <v>1087877</v>
      </c>
      <c r="J108" s="10">
        <f>C108/TownNum!C108</f>
        <v>44925.58823529412</v>
      </c>
    </row>
    <row r="109" spans="1:10" ht="12">
      <c r="A109" s="13" t="s">
        <v>102</v>
      </c>
      <c r="B109" s="10">
        <f>VLOOKUP(A109,TownNum!A:B,2,FALSE)</f>
        <v>313</v>
      </c>
      <c r="C109" s="10">
        <v>19816234</v>
      </c>
      <c r="D109" s="10">
        <v>19246387.056540996</v>
      </c>
      <c r="E109" s="10">
        <v>14904788</v>
      </c>
      <c r="F109" s="10">
        <v>713210</v>
      </c>
      <c r="G109" s="15">
        <v>22655</v>
      </c>
      <c r="H109" s="15">
        <v>51806</v>
      </c>
      <c r="I109" s="10">
        <v>638749</v>
      </c>
      <c r="J109" s="10">
        <f>C109/TownNum!C109</f>
        <v>36227.118829981715</v>
      </c>
    </row>
    <row r="110" spans="1:10" ht="12">
      <c r="A110" s="13" t="s">
        <v>103</v>
      </c>
      <c r="B110" s="10">
        <f>VLOOKUP(A110,TownNum!A:B,2,FALSE)</f>
        <v>2572</v>
      </c>
      <c r="C110" s="10">
        <v>285611693</v>
      </c>
      <c r="D110" s="10">
        <v>281184157.887216</v>
      </c>
      <c r="E110" s="10">
        <v>236997917</v>
      </c>
      <c r="F110" s="10">
        <v>12605175</v>
      </c>
      <c r="G110" s="15">
        <v>454180</v>
      </c>
      <c r="H110" s="15">
        <v>282820</v>
      </c>
      <c r="I110" s="10">
        <v>11868175</v>
      </c>
      <c r="J110" s="10">
        <f>C110/TownNum!C110</f>
        <v>58098.39157851912</v>
      </c>
    </row>
    <row r="111" spans="1:10" ht="12">
      <c r="A111" s="13" t="s">
        <v>104</v>
      </c>
      <c r="B111" s="10">
        <f>VLOOKUP(A111,TownNum!A:B,2,FALSE)</f>
        <v>1665</v>
      </c>
      <c r="C111" s="10">
        <v>97909959</v>
      </c>
      <c r="D111" s="10">
        <v>96878523.916045</v>
      </c>
      <c r="E111" s="10">
        <v>73668769</v>
      </c>
      <c r="F111" s="10">
        <v>3661739</v>
      </c>
      <c r="G111" s="3">
        <v>86043</v>
      </c>
      <c r="H111" s="15">
        <v>355164</v>
      </c>
      <c r="I111" s="10">
        <v>3220532</v>
      </c>
      <c r="J111" s="10">
        <f>C111/TownNum!C111</f>
        <v>36384.22853957637</v>
      </c>
    </row>
    <row r="112" spans="1:10" ht="12">
      <c r="A112" s="13" t="s">
        <v>105</v>
      </c>
      <c r="B112" s="10">
        <f>VLOOKUP(A112,TownNum!A:B,2,FALSE)</f>
        <v>835</v>
      </c>
      <c r="C112" s="10">
        <v>72346219</v>
      </c>
      <c r="D112" s="10">
        <v>68467492.968506</v>
      </c>
      <c r="E112" s="10">
        <v>61167757</v>
      </c>
      <c r="F112" s="10">
        <v>3470069</v>
      </c>
      <c r="G112" s="15">
        <v>655322</v>
      </c>
      <c r="H112" s="3">
        <v>53294</v>
      </c>
      <c r="I112" s="10">
        <v>2761453</v>
      </c>
      <c r="J112" s="10">
        <f>C112/TownNum!C112</f>
        <v>61993.3324764353</v>
      </c>
    </row>
    <row r="113" spans="1:10" ht="12">
      <c r="A113" s="13" t="s">
        <v>106</v>
      </c>
      <c r="B113" s="10">
        <f>VLOOKUP(A113,TownNum!A:B,2,FALSE)</f>
        <v>196</v>
      </c>
      <c r="C113" s="10">
        <v>15248509</v>
      </c>
      <c r="D113" s="10">
        <v>15176784.978728</v>
      </c>
      <c r="E113" s="10">
        <v>11203986</v>
      </c>
      <c r="F113" s="10">
        <v>550416</v>
      </c>
      <c r="G113" s="15" t="s">
        <v>286</v>
      </c>
      <c r="H113" s="15">
        <v>61733</v>
      </c>
      <c r="I113" s="10">
        <v>435015</v>
      </c>
      <c r="J113" s="10">
        <f>C113/TownNum!C113</f>
        <v>34343.488738738735</v>
      </c>
    </row>
    <row r="114" spans="1:10" ht="12">
      <c r="A114" s="13" t="s">
        <v>107</v>
      </c>
      <c r="B114" s="10">
        <f>VLOOKUP(A114,TownNum!A:B,2,FALSE)</f>
        <v>73</v>
      </c>
      <c r="C114" s="10">
        <v>13983386</v>
      </c>
      <c r="D114" s="10">
        <v>9688846.687694</v>
      </c>
      <c r="E114" s="10">
        <v>12766163</v>
      </c>
      <c r="F114" s="10">
        <v>529662</v>
      </c>
      <c r="G114" s="3">
        <v>39035</v>
      </c>
      <c r="H114" s="3" t="s">
        <v>286</v>
      </c>
      <c r="I114" s="10">
        <v>482654</v>
      </c>
      <c r="J114" s="10">
        <f>C114/TownNum!C114</f>
        <v>102068.51094890511</v>
      </c>
    </row>
    <row r="115" spans="1:10" ht="12">
      <c r="A115" s="13" t="s">
        <v>108</v>
      </c>
      <c r="B115" s="10">
        <f>VLOOKUP(A115,TownNum!A:B,2,FALSE)</f>
        <v>493</v>
      </c>
      <c r="C115" s="10">
        <v>34985025</v>
      </c>
      <c r="D115" s="10">
        <v>34592578.13836801</v>
      </c>
      <c r="E115" s="10">
        <v>26562408</v>
      </c>
      <c r="F115" s="10">
        <v>1363193</v>
      </c>
      <c r="G115" s="15">
        <v>52535</v>
      </c>
      <c r="H115" s="15">
        <v>86752</v>
      </c>
      <c r="I115" s="10">
        <v>1223906</v>
      </c>
      <c r="J115" s="10">
        <f>C115/TownNum!C115</f>
        <v>42354.75181598063</v>
      </c>
    </row>
    <row r="116" spans="1:10" ht="12">
      <c r="A116" s="13" t="s">
        <v>109</v>
      </c>
      <c r="B116" s="10">
        <f>VLOOKUP(A116,TownNum!A:B,2,FALSE)</f>
        <v>37</v>
      </c>
      <c r="C116" s="10">
        <v>2794919</v>
      </c>
      <c r="D116" s="10">
        <v>2661031.0723739997</v>
      </c>
      <c r="E116" s="10">
        <v>2016180</v>
      </c>
      <c r="F116" s="10">
        <v>81743</v>
      </c>
      <c r="G116" s="15" t="s">
        <v>286</v>
      </c>
      <c r="H116" s="15" t="s">
        <v>286</v>
      </c>
      <c r="I116" s="10">
        <v>70005</v>
      </c>
      <c r="J116" s="10">
        <f>C116/TownNum!C116</f>
        <v>37769.17567567567</v>
      </c>
    </row>
    <row r="117" spans="1:10" ht="12">
      <c r="A117" s="13" t="s">
        <v>110</v>
      </c>
      <c r="B117" s="10">
        <f>VLOOKUP(A117,TownNum!A:B,2,FALSE)</f>
        <v>644</v>
      </c>
      <c r="C117" s="10">
        <v>57657041</v>
      </c>
      <c r="D117" s="10">
        <v>57455886.98399701</v>
      </c>
      <c r="E117" s="10">
        <v>46387198</v>
      </c>
      <c r="F117" s="10">
        <v>2559838</v>
      </c>
      <c r="G117" s="15">
        <v>90879</v>
      </c>
      <c r="H117" s="15">
        <v>83903</v>
      </c>
      <c r="I117" s="10">
        <v>2385056</v>
      </c>
      <c r="J117" s="10">
        <f>C117/TownNum!C117</f>
        <v>51296.29982206406</v>
      </c>
    </row>
    <row r="118" spans="1:10" ht="12">
      <c r="A118" s="13" t="s">
        <v>111</v>
      </c>
      <c r="B118" s="10">
        <f>VLOOKUP(A118,TownNum!A:B,2,FALSE)</f>
        <v>914</v>
      </c>
      <c r="C118" s="10">
        <v>84739047</v>
      </c>
      <c r="D118" s="10">
        <v>76649879.96848902</v>
      </c>
      <c r="E118" s="10">
        <v>74978068</v>
      </c>
      <c r="F118" s="10">
        <v>3890611</v>
      </c>
      <c r="G118" s="15">
        <v>732919</v>
      </c>
      <c r="H118" s="15">
        <v>158582</v>
      </c>
      <c r="I118" s="10">
        <v>2999110</v>
      </c>
      <c r="J118" s="10">
        <f>C118/TownNum!C118</f>
        <v>51859.88188494492</v>
      </c>
    </row>
    <row r="119" spans="1:10" ht="12">
      <c r="A119" s="13" t="s">
        <v>112</v>
      </c>
      <c r="B119" s="10">
        <f>VLOOKUP(A119,TownNum!A:B,2,FALSE)</f>
        <v>470</v>
      </c>
      <c r="C119" s="10">
        <v>24155591</v>
      </c>
      <c r="D119" s="10">
        <v>23619572.001807</v>
      </c>
      <c r="E119" s="10">
        <v>16702408</v>
      </c>
      <c r="F119" s="10">
        <v>739881</v>
      </c>
      <c r="G119" s="15">
        <v>13058</v>
      </c>
      <c r="H119" s="15">
        <v>113343</v>
      </c>
      <c r="I119" s="10">
        <v>613480</v>
      </c>
      <c r="J119" s="10">
        <f>C119/TownNum!C119</f>
        <v>29103.12168674699</v>
      </c>
    </row>
    <row r="120" spans="1:10" ht="12">
      <c r="A120" s="13" t="s">
        <v>113</v>
      </c>
      <c r="B120" s="10">
        <f>VLOOKUP(A120,TownNum!A:B,2,FALSE)</f>
        <v>1147</v>
      </c>
      <c r="C120" s="10">
        <v>90306711</v>
      </c>
      <c r="D120" s="10">
        <v>87531511.95162499</v>
      </c>
      <c r="E120" s="10">
        <v>72772666</v>
      </c>
      <c r="F120" s="10">
        <v>4091892</v>
      </c>
      <c r="G120" s="15">
        <v>790365</v>
      </c>
      <c r="H120" s="15">
        <v>123494</v>
      </c>
      <c r="I120" s="10">
        <v>3178033</v>
      </c>
      <c r="J120" s="10">
        <f>C120/TownNum!C120</f>
        <v>52595.638322655795</v>
      </c>
    </row>
    <row r="121" spans="1:10" ht="12">
      <c r="A121" s="13" t="s">
        <v>114</v>
      </c>
      <c r="B121" s="10">
        <f>VLOOKUP(A121,TownNum!A:B,2,FALSE)</f>
        <v>600</v>
      </c>
      <c r="C121" s="10">
        <v>29390235</v>
      </c>
      <c r="D121" s="10">
        <v>27912815.235804997</v>
      </c>
      <c r="E121" s="10">
        <v>19420825</v>
      </c>
      <c r="F121" s="10">
        <v>766793</v>
      </c>
      <c r="G121" s="3">
        <v>10912</v>
      </c>
      <c r="H121" s="15">
        <v>156204</v>
      </c>
      <c r="I121" s="10">
        <v>599677</v>
      </c>
      <c r="J121" s="10">
        <f>C121/TownNum!C121</f>
        <v>26889.51052150046</v>
      </c>
    </row>
    <row r="122" spans="1:10" ht="12">
      <c r="A122" s="13" t="s">
        <v>115</v>
      </c>
      <c r="B122" s="10">
        <f>VLOOKUP(A122,TownNum!A:B,2,FALSE)</f>
        <v>2704</v>
      </c>
      <c r="C122" s="10">
        <v>148032411</v>
      </c>
      <c r="D122" s="10">
        <v>145556317.65393493</v>
      </c>
      <c r="E122" s="10">
        <v>104428966</v>
      </c>
      <c r="F122" s="10">
        <v>4612573</v>
      </c>
      <c r="G122" s="15">
        <v>105291</v>
      </c>
      <c r="H122" s="15">
        <v>502777</v>
      </c>
      <c r="I122" s="10">
        <v>4004505</v>
      </c>
      <c r="J122" s="10">
        <f>C122/TownNum!C122</f>
        <v>32406.394702276706</v>
      </c>
    </row>
    <row r="123" spans="1:10" ht="12">
      <c r="A123" s="13" t="s">
        <v>116</v>
      </c>
      <c r="B123" s="10">
        <f>VLOOKUP(A123,TownNum!A:B,2,FALSE)</f>
        <v>105</v>
      </c>
      <c r="C123" s="10">
        <v>5864165</v>
      </c>
      <c r="D123" s="10">
        <v>5580378.051694</v>
      </c>
      <c r="E123" s="10">
        <v>4139715</v>
      </c>
      <c r="F123" s="10">
        <v>175369</v>
      </c>
      <c r="G123" s="15" t="s">
        <v>286</v>
      </c>
      <c r="H123" s="15">
        <v>6727</v>
      </c>
      <c r="I123" s="10">
        <v>165620</v>
      </c>
      <c r="J123" s="10">
        <f>C123/TownNum!C123</f>
        <v>33896.90751445087</v>
      </c>
    </row>
    <row r="124" spans="1:10" ht="12">
      <c r="A124" s="13" t="s">
        <v>117</v>
      </c>
      <c r="B124" s="10">
        <f>VLOOKUP(A124,TownNum!A:B,2,FALSE)</f>
        <v>2300</v>
      </c>
      <c r="C124" s="10">
        <v>273412090</v>
      </c>
      <c r="D124" s="10">
        <v>260458457.3801419</v>
      </c>
      <c r="E124" s="10">
        <v>247469977</v>
      </c>
      <c r="F124" s="10">
        <v>15352504</v>
      </c>
      <c r="G124" s="15">
        <v>2194970</v>
      </c>
      <c r="H124" s="15">
        <v>248396</v>
      </c>
      <c r="I124" s="10">
        <v>12909138</v>
      </c>
      <c r="J124" s="10">
        <f>C124/TownNum!C124</f>
        <v>70539.75490196078</v>
      </c>
    </row>
    <row r="125" spans="1:10" ht="12">
      <c r="A125" s="13" t="s">
        <v>118</v>
      </c>
      <c r="B125" s="10">
        <f>VLOOKUP(A125,TownNum!A:B,2,FALSE)</f>
        <v>423</v>
      </c>
      <c r="C125" s="10">
        <v>34924573</v>
      </c>
      <c r="D125" s="10">
        <v>34540673.08174499</v>
      </c>
      <c r="E125" s="10">
        <v>28114027</v>
      </c>
      <c r="F125" s="10">
        <v>1599877</v>
      </c>
      <c r="G125" s="15">
        <v>129732</v>
      </c>
      <c r="H125" s="15">
        <v>59650</v>
      </c>
      <c r="I125" s="10">
        <v>1410495</v>
      </c>
      <c r="J125" s="10">
        <f>C125/TownNum!C125</f>
        <v>46753.10977242303</v>
      </c>
    </row>
    <row r="126" spans="1:10" ht="12">
      <c r="A126" s="13" t="s">
        <v>119</v>
      </c>
      <c r="B126" s="10">
        <f>VLOOKUP(A126,TownNum!A:B,2,FALSE)</f>
        <v>741</v>
      </c>
      <c r="C126" s="10">
        <v>48345418</v>
      </c>
      <c r="D126" s="10">
        <v>47507291.146800004</v>
      </c>
      <c r="E126" s="10">
        <v>35529154</v>
      </c>
      <c r="F126" s="10">
        <v>1621235</v>
      </c>
      <c r="G126" s="15">
        <v>118833</v>
      </c>
      <c r="H126" s="15">
        <v>142414</v>
      </c>
      <c r="I126" s="10">
        <v>1359988</v>
      </c>
      <c r="J126" s="10">
        <f>C126/TownNum!C126</f>
        <v>37593.63763608087</v>
      </c>
    </row>
    <row r="127" spans="1:10" ht="12">
      <c r="A127" s="13" t="s">
        <v>120</v>
      </c>
      <c r="B127" s="10">
        <f>VLOOKUP(A127,TownNum!A:B,2,FALSE)</f>
        <v>605</v>
      </c>
      <c r="C127" s="10">
        <v>73910526</v>
      </c>
      <c r="D127" s="10">
        <v>72510711.11966202</v>
      </c>
      <c r="E127" s="10">
        <v>63685652</v>
      </c>
      <c r="F127" s="10">
        <v>3887124</v>
      </c>
      <c r="G127" s="15">
        <v>336437</v>
      </c>
      <c r="H127" s="15">
        <v>64429</v>
      </c>
      <c r="I127" s="10">
        <v>3486258</v>
      </c>
      <c r="J127" s="10">
        <f>C127/TownNum!C127</f>
        <v>72746.58070866142</v>
      </c>
    </row>
    <row r="128" spans="1:10" ht="12">
      <c r="A128" s="13" t="s">
        <v>121</v>
      </c>
      <c r="B128" s="10">
        <f>VLOOKUP(A128,TownNum!A:B,2,FALSE)</f>
        <v>3192</v>
      </c>
      <c r="C128" s="10">
        <v>480259722</v>
      </c>
      <c r="D128" s="10">
        <v>472902703.058152</v>
      </c>
      <c r="E128" s="10">
        <v>421514773</v>
      </c>
      <c r="F128" s="10">
        <v>28974832</v>
      </c>
      <c r="G128" s="15">
        <v>520986</v>
      </c>
      <c r="H128" s="15">
        <v>409767</v>
      </c>
      <c r="I128" s="10">
        <v>28044079</v>
      </c>
      <c r="J128" s="10">
        <f>C128/TownNum!C128</f>
        <v>90105.01350844277</v>
      </c>
    </row>
    <row r="129" spans="1:10" ht="12">
      <c r="A129" s="13" t="s">
        <v>122</v>
      </c>
      <c r="B129" s="10">
        <f>VLOOKUP(A129,TownNum!A:B,2,FALSE)</f>
        <v>898</v>
      </c>
      <c r="C129" s="10">
        <v>79683089</v>
      </c>
      <c r="D129" s="10">
        <v>78311473.334906</v>
      </c>
      <c r="E129" s="10">
        <v>63048169</v>
      </c>
      <c r="F129" s="10">
        <v>3168858</v>
      </c>
      <c r="G129" s="15">
        <v>198778</v>
      </c>
      <c r="H129" s="15">
        <v>98837</v>
      </c>
      <c r="I129" s="10">
        <v>2871243</v>
      </c>
      <c r="J129" s="10">
        <f>C129/TownNum!C129</f>
        <v>49369.94361833953</v>
      </c>
    </row>
    <row r="130" spans="1:10" ht="12">
      <c r="A130" s="13" t="s">
        <v>123</v>
      </c>
      <c r="B130" s="10">
        <f>VLOOKUP(A130,TownNum!A:B,2,FALSE)</f>
        <v>451</v>
      </c>
      <c r="C130" s="10">
        <v>28120952</v>
      </c>
      <c r="D130" s="10">
        <v>27691939.870823998</v>
      </c>
      <c r="E130" s="10">
        <v>20057872</v>
      </c>
      <c r="F130" s="10">
        <v>910034</v>
      </c>
      <c r="G130" s="15">
        <v>65639</v>
      </c>
      <c r="H130" s="15">
        <v>98780</v>
      </c>
      <c r="I130" s="10">
        <v>745615</v>
      </c>
      <c r="J130" s="10">
        <f>C130/TownNum!C130</f>
        <v>34377.69193154034</v>
      </c>
    </row>
    <row r="131" spans="1:10" ht="12">
      <c r="A131" s="13" t="s">
        <v>124</v>
      </c>
      <c r="B131" s="10">
        <f>VLOOKUP(A131,TownNum!A:B,2,FALSE)</f>
        <v>5744</v>
      </c>
      <c r="C131" s="10">
        <v>435150302</v>
      </c>
      <c r="D131" s="10">
        <v>430366633.9496228</v>
      </c>
      <c r="E131" s="10">
        <v>335168758</v>
      </c>
      <c r="F131" s="10">
        <v>15836815</v>
      </c>
      <c r="G131" s="15">
        <v>285163</v>
      </c>
      <c r="H131" s="15">
        <v>1020596</v>
      </c>
      <c r="I131" s="10">
        <v>14531056</v>
      </c>
      <c r="J131" s="10">
        <f>C131/TownNum!C131</f>
        <v>43246.89942357384</v>
      </c>
    </row>
    <row r="132" spans="1:10" ht="12">
      <c r="A132" s="13" t="s">
        <v>125</v>
      </c>
      <c r="B132" s="10">
        <f>VLOOKUP(A132,TownNum!A:B,2,FALSE)</f>
        <v>834</v>
      </c>
      <c r="C132" s="10">
        <v>80387944</v>
      </c>
      <c r="D132" s="10">
        <v>79583589.021459</v>
      </c>
      <c r="E132" s="10">
        <v>63089764</v>
      </c>
      <c r="F132" s="10">
        <v>3285295</v>
      </c>
      <c r="G132" s="15">
        <v>113416</v>
      </c>
      <c r="H132" s="15">
        <v>139831</v>
      </c>
      <c r="I132" s="10">
        <v>3032048</v>
      </c>
      <c r="J132" s="10">
        <f>C132/TownNum!C132</f>
        <v>50622.13098236776</v>
      </c>
    </row>
    <row r="133" spans="1:10" ht="12">
      <c r="A133" s="13" t="s">
        <v>126</v>
      </c>
      <c r="B133" s="10">
        <f>VLOOKUP(A133,TownNum!A:B,2,FALSE)</f>
        <v>606</v>
      </c>
      <c r="C133" s="10">
        <v>37185403</v>
      </c>
      <c r="D133" s="10">
        <v>36118243.120168</v>
      </c>
      <c r="E133" s="10">
        <v>26749942</v>
      </c>
      <c r="F133" s="10">
        <v>1169377</v>
      </c>
      <c r="G133" s="15">
        <v>57863</v>
      </c>
      <c r="H133" s="15">
        <v>138077</v>
      </c>
      <c r="I133" s="10">
        <v>973437</v>
      </c>
      <c r="J133" s="10">
        <f>C133/TownNum!C133</f>
        <v>34303.87730627306</v>
      </c>
    </row>
    <row r="134" spans="1:10" ht="12">
      <c r="A134" s="13" t="s">
        <v>127</v>
      </c>
      <c r="B134" s="10">
        <f>VLOOKUP(A134,TownNum!A:B,2,FALSE)</f>
        <v>4391</v>
      </c>
      <c r="C134" s="10">
        <v>342376642</v>
      </c>
      <c r="D134" s="10">
        <v>333308210.17723227</v>
      </c>
      <c r="E134" s="10">
        <v>267395600</v>
      </c>
      <c r="F134" s="10">
        <v>13242260</v>
      </c>
      <c r="G134" s="15">
        <v>435630</v>
      </c>
      <c r="H134" s="15">
        <v>554837</v>
      </c>
      <c r="I134" s="10">
        <v>12251793</v>
      </c>
      <c r="J134" s="10">
        <f>C134/TownNum!C134</f>
        <v>47824.64617963403</v>
      </c>
    </row>
    <row r="135" spans="1:10" ht="12">
      <c r="A135" s="13" t="s">
        <v>128</v>
      </c>
      <c r="B135" s="10">
        <f>VLOOKUP(A135,TownNum!A:B,2,FALSE)</f>
        <v>893</v>
      </c>
      <c r="C135" s="10">
        <v>87113336</v>
      </c>
      <c r="D135" s="10">
        <v>86386829.100817</v>
      </c>
      <c r="E135" s="10">
        <v>71053174</v>
      </c>
      <c r="F135" s="10">
        <v>3884717</v>
      </c>
      <c r="G135" s="15">
        <v>310282</v>
      </c>
      <c r="H135" s="15">
        <v>123107</v>
      </c>
      <c r="I135" s="10">
        <v>3451328</v>
      </c>
      <c r="J135" s="10">
        <f>C135/TownNum!C135</f>
        <v>53575.23739237392</v>
      </c>
    </row>
    <row r="136" spans="1:10" ht="12">
      <c r="A136" s="13" t="s">
        <v>129</v>
      </c>
      <c r="B136" s="10">
        <f>VLOOKUP(A136,TownNum!A:B,2,FALSE)</f>
        <v>318</v>
      </c>
      <c r="C136" s="10">
        <v>20634755</v>
      </c>
      <c r="D136" s="10">
        <v>20395723.969531998</v>
      </c>
      <c r="E136" s="10">
        <v>15208546</v>
      </c>
      <c r="F136" s="10">
        <v>729295</v>
      </c>
      <c r="G136" s="15">
        <v>24292</v>
      </c>
      <c r="H136" s="15">
        <v>49668</v>
      </c>
      <c r="I136" s="10">
        <v>655335</v>
      </c>
      <c r="J136" s="10">
        <f>C136/TownNum!C136</f>
        <v>37931.53492647059</v>
      </c>
    </row>
    <row r="137" spans="1:10" ht="12">
      <c r="A137" s="13" t="s">
        <v>130</v>
      </c>
      <c r="B137" s="10">
        <f>VLOOKUP(A137,TownNum!A:B,2,FALSE)</f>
        <v>3029</v>
      </c>
      <c r="C137" s="10">
        <v>227216780</v>
      </c>
      <c r="D137" s="10">
        <v>223067659.5656219</v>
      </c>
      <c r="E137" s="10">
        <v>180041290</v>
      </c>
      <c r="F137" s="10">
        <v>9599500</v>
      </c>
      <c r="G137" s="3">
        <v>241470</v>
      </c>
      <c r="H137" s="3">
        <v>553587</v>
      </c>
      <c r="I137" s="10">
        <v>8804443</v>
      </c>
      <c r="J137" s="10">
        <f>C137/TownNum!C137</f>
        <v>46219.84947111473</v>
      </c>
    </row>
    <row r="138" spans="1:10" ht="12">
      <c r="A138" s="13" t="s">
        <v>265</v>
      </c>
      <c r="B138" s="10">
        <f>VLOOKUP(A138,TownNum!A:B,2,FALSE)</f>
        <v>650</v>
      </c>
      <c r="C138" s="10">
        <v>45803084</v>
      </c>
      <c r="D138" s="10">
        <v>44672274.874433</v>
      </c>
      <c r="E138" s="10">
        <v>34493559</v>
      </c>
      <c r="F138" s="10">
        <v>1638381</v>
      </c>
      <c r="G138" s="15">
        <v>122792</v>
      </c>
      <c r="H138" s="15">
        <v>100277</v>
      </c>
      <c r="I138" s="10">
        <v>1415312</v>
      </c>
      <c r="J138" s="10">
        <f>C138/TownNum!C138</f>
        <v>40107.779334500876</v>
      </c>
    </row>
    <row r="139" spans="1:10" ht="12">
      <c r="A139" s="13" t="s">
        <v>266</v>
      </c>
      <c r="B139" s="10">
        <f>VLOOKUP(A139,TownNum!A:B,2,FALSE)</f>
        <v>70</v>
      </c>
      <c r="C139" s="10">
        <v>3939505</v>
      </c>
      <c r="D139" s="10">
        <v>3939505</v>
      </c>
      <c r="E139" s="10">
        <v>2706242</v>
      </c>
      <c r="F139" s="10">
        <v>122948</v>
      </c>
      <c r="G139" s="3" t="s">
        <v>286</v>
      </c>
      <c r="H139" s="15">
        <v>15532</v>
      </c>
      <c r="I139" s="10">
        <v>105098</v>
      </c>
      <c r="J139" s="10">
        <f>C139/TownNum!C139</f>
        <v>32291.024590163935</v>
      </c>
    </row>
    <row r="140" spans="1:10" ht="12">
      <c r="A140" s="13" t="s">
        <v>131</v>
      </c>
      <c r="B140" s="10">
        <f>VLOOKUP(A140,TownNum!A:B,2,FALSE)</f>
        <v>856</v>
      </c>
      <c r="C140" s="10">
        <v>75527282</v>
      </c>
      <c r="D140" s="10">
        <v>74493150.65339698</v>
      </c>
      <c r="E140" s="10">
        <v>59619367</v>
      </c>
      <c r="F140" s="10">
        <v>3058009</v>
      </c>
      <c r="G140" s="15">
        <v>93963</v>
      </c>
      <c r="H140" s="15">
        <v>113154</v>
      </c>
      <c r="I140" s="10">
        <v>2850892</v>
      </c>
      <c r="J140" s="10">
        <f>C140/TownNum!C140</f>
        <v>50655.45405767941</v>
      </c>
    </row>
    <row r="141" spans="1:10" ht="12">
      <c r="A141" s="13" t="s">
        <v>132</v>
      </c>
      <c r="B141" s="10">
        <f>VLOOKUP(A141,TownNum!A:B,2,FALSE)</f>
        <v>253</v>
      </c>
      <c r="C141" s="10">
        <v>14032812</v>
      </c>
      <c r="D141" s="10">
        <v>13876747.008039</v>
      </c>
      <c r="E141" s="10">
        <v>9813414</v>
      </c>
      <c r="F141" s="10">
        <v>410881</v>
      </c>
      <c r="G141" s="15" t="s">
        <v>286</v>
      </c>
      <c r="H141" s="15">
        <v>41589</v>
      </c>
      <c r="I141" s="10">
        <v>355187</v>
      </c>
      <c r="J141" s="10">
        <f>C141/TownNum!C141</f>
        <v>30178.090322580647</v>
      </c>
    </row>
    <row r="142" spans="1:10" ht="12">
      <c r="A142" s="13" t="s">
        <v>133</v>
      </c>
      <c r="B142" s="10">
        <f>VLOOKUP(A142,TownNum!A:B,2,FALSE)</f>
        <v>833</v>
      </c>
      <c r="C142" s="10">
        <v>49117991</v>
      </c>
      <c r="D142" s="10">
        <v>48497446.786763</v>
      </c>
      <c r="E142" s="10">
        <v>35670851</v>
      </c>
      <c r="F142" s="10">
        <v>1623083</v>
      </c>
      <c r="G142" s="15">
        <v>37103</v>
      </c>
      <c r="H142" s="15">
        <v>160048</v>
      </c>
      <c r="I142" s="10">
        <v>1425932</v>
      </c>
      <c r="J142" s="10">
        <f>C142/TownNum!C142</f>
        <v>33991.6892733564</v>
      </c>
    </row>
    <row r="143" spans="1:10" ht="12">
      <c r="A143" s="13" t="s">
        <v>134</v>
      </c>
      <c r="B143" s="10">
        <f>VLOOKUP(A143,TownNum!A:B,2,FALSE)</f>
        <v>806</v>
      </c>
      <c r="C143" s="10">
        <v>67465104</v>
      </c>
      <c r="D143" s="10">
        <v>65924920.94732801</v>
      </c>
      <c r="E143" s="10">
        <v>54511529</v>
      </c>
      <c r="F143" s="10">
        <v>2965160</v>
      </c>
      <c r="G143" s="15">
        <v>168942</v>
      </c>
      <c r="H143" s="15">
        <v>114313</v>
      </c>
      <c r="I143" s="10">
        <v>2681905</v>
      </c>
      <c r="J143" s="10">
        <f>C143/TownNum!C143</f>
        <v>50309.548098434</v>
      </c>
    </row>
    <row r="144" spans="1:10" ht="12">
      <c r="A144" s="13" t="s">
        <v>135</v>
      </c>
      <c r="B144" s="10">
        <f>VLOOKUP(A144,TownNum!A:B,2,FALSE)</f>
        <v>2149</v>
      </c>
      <c r="C144" s="10">
        <v>111402113</v>
      </c>
      <c r="D144" s="10">
        <v>108592872.83553804</v>
      </c>
      <c r="E144" s="10">
        <v>78531402</v>
      </c>
      <c r="F144" s="10">
        <v>3529450</v>
      </c>
      <c r="G144" s="15">
        <v>103259</v>
      </c>
      <c r="H144" s="15">
        <v>519081</v>
      </c>
      <c r="I144" s="10">
        <v>2907110</v>
      </c>
      <c r="J144" s="10">
        <f>C144/TownNum!C144</f>
        <v>31372.039707124753</v>
      </c>
    </row>
    <row r="145" spans="1:10" ht="12">
      <c r="A145" s="13" t="s">
        <v>136</v>
      </c>
      <c r="B145" s="10">
        <f>VLOOKUP(A145,TownNum!A:B,2,FALSE)</f>
        <v>967</v>
      </c>
      <c r="C145" s="10">
        <v>63629535</v>
      </c>
      <c r="D145" s="10">
        <v>61867680.649721004</v>
      </c>
      <c r="E145" s="10">
        <v>50081885</v>
      </c>
      <c r="F145" s="10">
        <v>2659789</v>
      </c>
      <c r="G145" s="15">
        <v>51509</v>
      </c>
      <c r="H145" s="15">
        <v>226831</v>
      </c>
      <c r="I145" s="10">
        <v>2381449</v>
      </c>
      <c r="J145" s="10">
        <f>C145/TownNum!C145</f>
        <v>37897.28111971411</v>
      </c>
    </row>
    <row r="146" spans="1:10" ht="12">
      <c r="A146" s="13" t="s">
        <v>267</v>
      </c>
      <c r="B146" s="10">
        <f>VLOOKUP(A146,TownNum!A:B,2,FALSE)</f>
        <v>656</v>
      </c>
      <c r="C146" s="10">
        <v>45303250</v>
      </c>
      <c r="D146" s="10">
        <v>44509987.06125901</v>
      </c>
      <c r="E146" s="10">
        <v>34605507</v>
      </c>
      <c r="F146" s="10">
        <v>1724901</v>
      </c>
      <c r="G146" s="15">
        <v>203699</v>
      </c>
      <c r="H146" s="15">
        <v>106814</v>
      </c>
      <c r="I146" s="10">
        <v>1414388</v>
      </c>
      <c r="J146" s="10">
        <f>C146/TownNum!C146</f>
        <v>40703.72866127583</v>
      </c>
    </row>
    <row r="147" spans="1:10" ht="12">
      <c r="A147" s="13" t="s">
        <v>137</v>
      </c>
      <c r="B147" s="10">
        <f>VLOOKUP(A147,TownNum!A:B,2,FALSE)</f>
        <v>533</v>
      </c>
      <c r="C147" s="10">
        <v>51754667</v>
      </c>
      <c r="D147" s="10">
        <v>50445377.789744005</v>
      </c>
      <c r="E147" s="10">
        <v>42773967</v>
      </c>
      <c r="F147" s="10">
        <v>2310790</v>
      </c>
      <c r="G147" s="3">
        <v>187331</v>
      </c>
      <c r="H147" s="15">
        <v>62163</v>
      </c>
      <c r="I147" s="10">
        <v>2061296</v>
      </c>
      <c r="J147" s="10">
        <f>C147/TownNum!C147</f>
        <v>57441.36182019978</v>
      </c>
    </row>
    <row r="148" spans="1:10" ht="12">
      <c r="A148" s="13" t="s">
        <v>138</v>
      </c>
      <c r="B148" s="10">
        <f>VLOOKUP(A148,TownNum!A:B,2,FALSE)</f>
        <v>2359</v>
      </c>
      <c r="C148" s="10">
        <v>156687555</v>
      </c>
      <c r="D148" s="10">
        <v>151811660.78570402</v>
      </c>
      <c r="E148" s="10">
        <v>117401530</v>
      </c>
      <c r="F148" s="10">
        <v>5275387</v>
      </c>
      <c r="G148" s="15">
        <v>228216</v>
      </c>
      <c r="H148" s="15">
        <v>363959</v>
      </c>
      <c r="I148" s="10">
        <v>4683212</v>
      </c>
      <c r="J148" s="10">
        <f>C148/TownNum!C148</f>
        <v>39900.06493506493</v>
      </c>
    </row>
    <row r="149" spans="1:10" ht="12">
      <c r="A149" s="13" t="s">
        <v>139</v>
      </c>
      <c r="B149" s="10">
        <f>VLOOKUP(A149,TownNum!A:B,2,FALSE)</f>
        <v>72</v>
      </c>
      <c r="C149" s="10">
        <v>3365376</v>
      </c>
      <c r="D149" s="10">
        <v>3225702.945678</v>
      </c>
      <c r="E149" s="10">
        <v>2330520</v>
      </c>
      <c r="F149" s="10">
        <v>89917</v>
      </c>
      <c r="G149" s="15" t="s">
        <v>286</v>
      </c>
      <c r="H149" s="15" t="s">
        <v>286</v>
      </c>
      <c r="I149" s="10">
        <v>86662</v>
      </c>
      <c r="J149" s="10">
        <f>C149/TownNum!C149</f>
        <v>29264.13913043478</v>
      </c>
    </row>
    <row r="150" spans="1:10" ht="12">
      <c r="A150" s="13" t="s">
        <v>140</v>
      </c>
      <c r="B150" s="10">
        <f>VLOOKUP(A150,TownNum!A:B,2,FALSE)</f>
        <v>1734</v>
      </c>
      <c r="C150" s="10">
        <v>331287056</v>
      </c>
      <c r="D150" s="10">
        <v>312579930.60697985</v>
      </c>
      <c r="E150" s="10">
        <v>294833946</v>
      </c>
      <c r="F150" s="10">
        <v>18354498</v>
      </c>
      <c r="G150" s="15">
        <v>1641588</v>
      </c>
      <c r="H150" s="15">
        <v>125715</v>
      </c>
      <c r="I150" s="10">
        <v>16587195</v>
      </c>
      <c r="J150" s="10">
        <f>C150/TownNum!C150</f>
        <v>99845.40566606389</v>
      </c>
    </row>
    <row r="151" spans="1:10" ht="12">
      <c r="A151" s="13" t="s">
        <v>6</v>
      </c>
      <c r="B151" s="10">
        <f>VLOOKUP(A151,TownNum!A:B,2,FALSE)</f>
        <v>970</v>
      </c>
      <c r="C151" s="10">
        <v>67074622</v>
      </c>
      <c r="D151" s="10">
        <v>57670438.449924</v>
      </c>
      <c r="E151" s="10">
        <v>50690483</v>
      </c>
      <c r="F151" s="10">
        <v>1894083</v>
      </c>
      <c r="G151" s="15">
        <v>65472</v>
      </c>
      <c r="H151" s="15">
        <v>193617</v>
      </c>
      <c r="I151" s="10">
        <v>1634994</v>
      </c>
      <c r="J151" s="10">
        <f>C151/TownNum!C151</f>
        <v>39806.89732937686</v>
      </c>
    </row>
    <row r="152" spans="1:10" ht="12">
      <c r="A152" s="13" t="s">
        <v>268</v>
      </c>
      <c r="B152" s="10">
        <f>VLOOKUP(A152,TownNum!A:B,2,FALSE)</f>
        <v>872</v>
      </c>
      <c r="C152" s="10">
        <v>56183896</v>
      </c>
      <c r="D152" s="10">
        <v>55251346.081608996</v>
      </c>
      <c r="E152" s="10">
        <v>43650595</v>
      </c>
      <c r="F152" s="10">
        <v>2510344</v>
      </c>
      <c r="G152" s="15">
        <v>143456</v>
      </c>
      <c r="H152" s="15">
        <v>220880</v>
      </c>
      <c r="I152" s="10">
        <v>2146008</v>
      </c>
      <c r="J152" s="10">
        <f>C152/TownNum!C152</f>
        <v>39427.29543859649</v>
      </c>
    </row>
    <row r="153" spans="1:10" ht="12">
      <c r="A153" s="13" t="s">
        <v>141</v>
      </c>
      <c r="B153" s="10">
        <f>VLOOKUP(A153,TownNum!A:B,2,FALSE)</f>
        <v>581</v>
      </c>
      <c r="C153" s="10">
        <v>39679995</v>
      </c>
      <c r="D153" s="10">
        <v>38403239.25264101</v>
      </c>
      <c r="E153" s="10">
        <v>28985558</v>
      </c>
      <c r="F153" s="10">
        <v>1295369</v>
      </c>
      <c r="G153" s="15">
        <v>19313</v>
      </c>
      <c r="H153" s="15">
        <v>135071</v>
      </c>
      <c r="I153" s="10">
        <v>1140985</v>
      </c>
      <c r="J153" s="10">
        <f>C153/TownNum!C153</f>
        <v>36336.991758241755</v>
      </c>
    </row>
    <row r="154" spans="1:10" ht="12">
      <c r="A154" s="13" t="s">
        <v>142</v>
      </c>
      <c r="B154" s="10">
        <f>VLOOKUP(A154,TownNum!A:B,2,FALSE)</f>
        <v>288</v>
      </c>
      <c r="C154" s="10">
        <v>21686449</v>
      </c>
      <c r="D154" s="10">
        <v>20983568.902798004</v>
      </c>
      <c r="E154" s="10">
        <v>16863345</v>
      </c>
      <c r="F154" s="10">
        <v>779875</v>
      </c>
      <c r="G154" s="15">
        <v>33345</v>
      </c>
      <c r="H154" s="15">
        <v>39582</v>
      </c>
      <c r="I154" s="10">
        <v>706948</v>
      </c>
      <c r="J154" s="10">
        <f>C154/TownNum!C154</f>
        <v>43200.09760956175</v>
      </c>
    </row>
    <row r="155" spans="1:10" ht="12">
      <c r="A155" s="13" t="s">
        <v>143</v>
      </c>
      <c r="B155" s="10">
        <f>VLOOKUP(A155,TownNum!A:B,2,FALSE)</f>
        <v>728</v>
      </c>
      <c r="C155" s="10">
        <v>52750929</v>
      </c>
      <c r="D155" s="10">
        <v>50118644.140614</v>
      </c>
      <c r="E155" s="10">
        <v>40334755</v>
      </c>
      <c r="F155" s="10">
        <v>1929657</v>
      </c>
      <c r="G155" s="15">
        <v>305213</v>
      </c>
      <c r="H155" s="15">
        <v>132465</v>
      </c>
      <c r="I155" s="10">
        <v>1491979</v>
      </c>
      <c r="J155" s="10">
        <f>C155/TownNum!C155</f>
        <v>40892.193023255815</v>
      </c>
    </row>
    <row r="156" spans="1:10" ht="12">
      <c r="A156" s="13" t="s">
        <v>144</v>
      </c>
      <c r="B156" s="10">
        <f>VLOOKUP(A156,TownNum!A:B,2,FALSE)</f>
        <v>353</v>
      </c>
      <c r="C156" s="10">
        <v>32108768</v>
      </c>
      <c r="D156" s="10">
        <v>31872742.952805</v>
      </c>
      <c r="E156" s="10">
        <v>24997517</v>
      </c>
      <c r="F156" s="10">
        <v>1357012</v>
      </c>
      <c r="G156" s="15">
        <v>130492</v>
      </c>
      <c r="H156" s="15">
        <v>35032</v>
      </c>
      <c r="I156" s="10">
        <v>1191488</v>
      </c>
      <c r="J156" s="10">
        <f>C156/TownNum!C156</f>
        <v>50644.74447949527</v>
      </c>
    </row>
    <row r="157" spans="1:10" ht="12">
      <c r="A157" s="13" t="s">
        <v>145</v>
      </c>
      <c r="B157" s="10">
        <f>VLOOKUP(A157,TownNum!A:B,2,FALSE)</f>
        <v>212</v>
      </c>
      <c r="C157" s="10">
        <v>31411149</v>
      </c>
      <c r="D157" s="10">
        <v>20351711.567267004</v>
      </c>
      <c r="E157" s="10">
        <v>27494448</v>
      </c>
      <c r="F157" s="10">
        <v>951073</v>
      </c>
      <c r="G157" s="15">
        <v>44597</v>
      </c>
      <c r="H157" s="15">
        <v>29905</v>
      </c>
      <c r="I157" s="10">
        <v>876571</v>
      </c>
      <c r="J157" s="10">
        <f>C157/TownNum!C157</f>
        <v>78137.18656716419</v>
      </c>
    </row>
    <row r="158" spans="1:10" ht="12">
      <c r="A158" s="13" t="s">
        <v>146</v>
      </c>
      <c r="B158" s="10">
        <f>VLOOKUP(A158,TownNum!A:B,2,FALSE)</f>
        <v>288</v>
      </c>
      <c r="C158" s="10">
        <v>22921668</v>
      </c>
      <c r="D158" s="10">
        <v>22241420.815752003</v>
      </c>
      <c r="E158" s="10">
        <v>17990266</v>
      </c>
      <c r="F158" s="10">
        <v>913823</v>
      </c>
      <c r="G158" s="15">
        <v>32676</v>
      </c>
      <c r="H158" s="15">
        <v>30261</v>
      </c>
      <c r="I158" s="10">
        <v>850886</v>
      </c>
      <c r="J158" s="10">
        <f>C158/TownNum!C158</f>
        <v>48873.49253731343</v>
      </c>
    </row>
    <row r="159" spans="1:10" ht="12">
      <c r="A159" s="13" t="s">
        <v>147</v>
      </c>
      <c r="B159" s="10">
        <f>VLOOKUP(A159,TownNum!A:B,2,FALSE)</f>
        <v>1431</v>
      </c>
      <c r="C159" s="10">
        <v>106854755</v>
      </c>
      <c r="D159" s="10">
        <v>105837876.14435998</v>
      </c>
      <c r="E159" s="10">
        <v>83418209</v>
      </c>
      <c r="F159" s="10">
        <v>4146205</v>
      </c>
      <c r="G159" s="15">
        <v>134309</v>
      </c>
      <c r="H159" s="15">
        <v>190643</v>
      </c>
      <c r="I159" s="10">
        <v>3821253</v>
      </c>
      <c r="J159" s="10">
        <f>C159/TownNum!C159</f>
        <v>43936.98807565789</v>
      </c>
    </row>
    <row r="160" spans="1:10" ht="12">
      <c r="A160" s="13" t="s">
        <v>148</v>
      </c>
      <c r="B160" s="10">
        <f>VLOOKUP(A160,TownNum!A:B,2,FALSE)</f>
        <v>794</v>
      </c>
      <c r="C160" s="10">
        <v>52114570</v>
      </c>
      <c r="D160" s="10">
        <v>51430555.89127499</v>
      </c>
      <c r="E160" s="10">
        <v>39008615</v>
      </c>
      <c r="F160" s="10">
        <v>1835041</v>
      </c>
      <c r="G160" s="15">
        <v>41570</v>
      </c>
      <c r="H160" s="15">
        <v>122223</v>
      </c>
      <c r="I160" s="10">
        <v>1671248</v>
      </c>
      <c r="J160" s="10">
        <f>C160/TownNum!C160</f>
        <v>39903.95865237366</v>
      </c>
    </row>
    <row r="161" spans="1:10" ht="12">
      <c r="A161" s="13" t="s">
        <v>149</v>
      </c>
      <c r="B161" s="10">
        <f>VLOOKUP(A161,TownNum!A:B,2,FALSE)</f>
        <v>248</v>
      </c>
      <c r="C161" s="10">
        <v>19394450</v>
      </c>
      <c r="D161" s="10">
        <v>19047490.074261002</v>
      </c>
      <c r="E161" s="10">
        <v>15071887</v>
      </c>
      <c r="F161" s="10">
        <v>752714</v>
      </c>
      <c r="G161" s="15">
        <v>78764</v>
      </c>
      <c r="H161" s="15">
        <v>33184</v>
      </c>
      <c r="I161" s="10">
        <v>640766</v>
      </c>
      <c r="J161" s="10">
        <f>C161/TownNum!C161</f>
        <v>45958.41232227488</v>
      </c>
    </row>
    <row r="162" spans="1:10" ht="12">
      <c r="A162" s="13" t="s">
        <v>150</v>
      </c>
      <c r="B162" s="10">
        <f>VLOOKUP(A162,TownNum!A:B,2,FALSE)</f>
        <v>427</v>
      </c>
      <c r="C162" s="10">
        <v>69666410</v>
      </c>
      <c r="D162" s="10">
        <v>46601136.092005</v>
      </c>
      <c r="E162" s="10">
        <v>62126697</v>
      </c>
      <c r="F162" s="10">
        <v>2265254</v>
      </c>
      <c r="G162" s="15">
        <v>131572</v>
      </c>
      <c r="H162" s="15">
        <v>42239</v>
      </c>
      <c r="I162" s="10">
        <v>2091443</v>
      </c>
      <c r="J162" s="10">
        <f>C162/TownNum!C162</f>
        <v>91545.87385019711</v>
      </c>
    </row>
    <row r="163" spans="1:10" ht="12">
      <c r="A163" s="13" t="s">
        <v>151</v>
      </c>
      <c r="B163" s="10">
        <f>VLOOKUP(A163,TownNum!A:B,2,FALSE)</f>
        <v>1493</v>
      </c>
      <c r="C163" s="10">
        <v>88640042</v>
      </c>
      <c r="D163" s="10">
        <v>87102981.84458697</v>
      </c>
      <c r="E163" s="10">
        <v>63624520</v>
      </c>
      <c r="F163" s="10">
        <v>2865746</v>
      </c>
      <c r="G163" s="15">
        <v>282435</v>
      </c>
      <c r="H163" s="15">
        <v>332136</v>
      </c>
      <c r="I163" s="10">
        <v>2251175</v>
      </c>
      <c r="J163" s="10">
        <f>C163/TownNum!C163</f>
        <v>33639.48462998102</v>
      </c>
    </row>
    <row r="164" spans="1:10" ht="12">
      <c r="A164" s="13" t="s">
        <v>152</v>
      </c>
      <c r="B164" s="10">
        <f>VLOOKUP(A164,TownNum!A:B,2,FALSE)</f>
        <v>1377</v>
      </c>
      <c r="C164" s="10">
        <v>94309536</v>
      </c>
      <c r="D164" s="10">
        <v>93463735.25002</v>
      </c>
      <c r="E164" s="10">
        <v>71102370</v>
      </c>
      <c r="F164" s="10">
        <v>3723341</v>
      </c>
      <c r="G164" s="15">
        <v>775576</v>
      </c>
      <c r="H164" s="15">
        <v>304583</v>
      </c>
      <c r="I164" s="10">
        <v>2643182</v>
      </c>
      <c r="J164" s="10">
        <f>C164/TownNum!C164</f>
        <v>38572.40736196319</v>
      </c>
    </row>
    <row r="165" spans="1:10" ht="12">
      <c r="A165" s="13" t="s">
        <v>153</v>
      </c>
      <c r="B165" s="10">
        <f>VLOOKUP(A165,TownNum!A:B,2,FALSE)</f>
        <v>905</v>
      </c>
      <c r="C165" s="10">
        <v>55837429</v>
      </c>
      <c r="D165" s="10">
        <v>54598549.93876501</v>
      </c>
      <c r="E165" s="10">
        <v>40443607</v>
      </c>
      <c r="F165" s="10">
        <v>1733417</v>
      </c>
      <c r="G165" s="15">
        <v>46970</v>
      </c>
      <c r="H165" s="15">
        <v>152800</v>
      </c>
      <c r="I165" s="10">
        <v>1533647</v>
      </c>
      <c r="J165" s="10">
        <f>C165/TownNum!C165</f>
        <v>35724.52271273192</v>
      </c>
    </row>
    <row r="166" spans="1:10" ht="12">
      <c r="A166" s="13" t="s">
        <v>154</v>
      </c>
      <c r="B166" s="10">
        <f>VLOOKUP(A166,TownNum!A:B,2,FALSE)</f>
        <v>1237</v>
      </c>
      <c r="C166" s="10">
        <v>95042037</v>
      </c>
      <c r="D166" s="10">
        <v>92756328.86332802</v>
      </c>
      <c r="E166" s="10">
        <v>73413426</v>
      </c>
      <c r="F166" s="10">
        <v>3854101</v>
      </c>
      <c r="G166" s="15">
        <v>376858</v>
      </c>
      <c r="H166" s="15">
        <v>212723</v>
      </c>
      <c r="I166" s="10">
        <v>3264520</v>
      </c>
      <c r="J166" s="10">
        <f>C166/TownNum!C166</f>
        <v>46159.31860126275</v>
      </c>
    </row>
    <row r="167" spans="1:10" ht="12">
      <c r="A167" s="13" t="s">
        <v>155</v>
      </c>
      <c r="B167" s="10">
        <f>VLOOKUP(A167,TownNum!A:B,2,FALSE)</f>
        <v>2339</v>
      </c>
      <c r="C167" s="10">
        <v>156621638</v>
      </c>
      <c r="D167" s="10">
        <v>154128238.28875202</v>
      </c>
      <c r="E167" s="10">
        <v>117581922</v>
      </c>
      <c r="F167" s="10">
        <v>5664606</v>
      </c>
      <c r="G167" s="15">
        <v>160621</v>
      </c>
      <c r="H167" s="15">
        <v>411188</v>
      </c>
      <c r="I167" s="10">
        <v>5092797</v>
      </c>
      <c r="J167" s="10">
        <f>C167/TownNum!C167</f>
        <v>39106.52634207241</v>
      </c>
    </row>
    <row r="168" spans="1:10" ht="12">
      <c r="A168" s="13" t="s">
        <v>156</v>
      </c>
      <c r="B168" s="10">
        <f>VLOOKUP(A168,TownNum!A:B,2,FALSE)</f>
        <v>349</v>
      </c>
      <c r="C168" s="10">
        <v>131754195</v>
      </c>
      <c r="D168" s="10">
        <v>130354519.58091898</v>
      </c>
      <c r="E168" s="10">
        <v>125303911</v>
      </c>
      <c r="F168" s="10">
        <v>10095539</v>
      </c>
      <c r="G168" s="15">
        <v>3122152</v>
      </c>
      <c r="H168" s="15">
        <v>45326</v>
      </c>
      <c r="I168" s="10">
        <v>6928061</v>
      </c>
      <c r="J168" s="10">
        <f>C168/TownNum!C168</f>
        <v>202076.98619631902</v>
      </c>
    </row>
    <row r="169" spans="1:10" ht="12">
      <c r="A169" s="13" t="s">
        <v>157</v>
      </c>
      <c r="B169" s="10">
        <f>VLOOKUP(A169,TownNum!A:B,2,FALSE)</f>
        <v>353</v>
      </c>
      <c r="C169" s="10">
        <v>22148629</v>
      </c>
      <c r="D169" s="10">
        <v>21490482.946076997</v>
      </c>
      <c r="E169" s="10">
        <v>16356259</v>
      </c>
      <c r="F169" s="10">
        <v>720670</v>
      </c>
      <c r="G169" s="15">
        <v>248198</v>
      </c>
      <c r="H169" s="15">
        <v>59405</v>
      </c>
      <c r="I169" s="10">
        <v>413067</v>
      </c>
      <c r="J169" s="10">
        <f>C169/TownNum!C169</f>
        <v>36914.38166666667</v>
      </c>
    </row>
    <row r="170" spans="1:10" ht="12">
      <c r="A170" s="13" t="s">
        <v>158</v>
      </c>
      <c r="B170" s="10">
        <f>VLOOKUP(A170,TownNum!A:B,2,FALSE)</f>
        <v>1147</v>
      </c>
      <c r="C170" s="10">
        <v>55821683</v>
      </c>
      <c r="D170" s="10">
        <v>54937107.06553301</v>
      </c>
      <c r="E170" s="10">
        <v>36684143</v>
      </c>
      <c r="F170" s="10">
        <v>1483107</v>
      </c>
      <c r="G170" s="15">
        <v>11468</v>
      </c>
      <c r="H170" s="15">
        <v>356883</v>
      </c>
      <c r="I170" s="10">
        <v>1114756</v>
      </c>
      <c r="J170" s="10">
        <f>C170/TownNum!C170</f>
        <v>26863.177574590954</v>
      </c>
    </row>
    <row r="171" spans="1:10" ht="12">
      <c r="A171" s="13" t="s">
        <v>159</v>
      </c>
      <c r="B171" s="10">
        <f>VLOOKUP(A171,TownNum!A:B,2,FALSE)</f>
        <v>2106</v>
      </c>
      <c r="C171" s="10">
        <v>225287618</v>
      </c>
      <c r="D171" s="10">
        <v>222677415.67947003</v>
      </c>
      <c r="E171" s="10">
        <v>184990869</v>
      </c>
      <c r="F171" s="10">
        <v>10126005</v>
      </c>
      <c r="G171" s="15">
        <v>386240</v>
      </c>
      <c r="H171" s="15">
        <v>275361</v>
      </c>
      <c r="I171" s="10">
        <v>9464404</v>
      </c>
      <c r="J171" s="10">
        <f>C171/TownNum!C171</f>
        <v>57295.93540183113</v>
      </c>
    </row>
    <row r="172" spans="1:10" ht="12">
      <c r="A172" s="13" t="s">
        <v>160</v>
      </c>
      <c r="B172" s="10">
        <f>VLOOKUP(A172,TownNum!A:B,2,FALSE)</f>
        <v>279</v>
      </c>
      <c r="C172" s="10">
        <v>44621302</v>
      </c>
      <c r="D172" s="10">
        <v>44411000.05258999</v>
      </c>
      <c r="E172" s="10">
        <v>39236827</v>
      </c>
      <c r="F172" s="10">
        <v>2780798</v>
      </c>
      <c r="G172" s="15">
        <v>17299</v>
      </c>
      <c r="H172" s="15">
        <v>33204</v>
      </c>
      <c r="I172" s="10">
        <v>2730295</v>
      </c>
      <c r="J172" s="10">
        <f>C172/TownNum!C172</f>
        <v>89601.00803212852</v>
      </c>
    </row>
    <row r="173" spans="1:10" ht="12">
      <c r="A173" s="13" t="s">
        <v>161</v>
      </c>
      <c r="B173" s="10">
        <f>VLOOKUP(A173,TownNum!A:B,2,FALSE)</f>
        <v>528</v>
      </c>
      <c r="C173" s="10">
        <v>34348398</v>
      </c>
      <c r="D173" s="10">
        <v>33681457.939387</v>
      </c>
      <c r="E173" s="10">
        <v>25633515</v>
      </c>
      <c r="F173" s="10">
        <v>1194211</v>
      </c>
      <c r="G173" s="3">
        <v>69689</v>
      </c>
      <c r="H173" s="15">
        <v>80074</v>
      </c>
      <c r="I173" s="10">
        <v>1044448</v>
      </c>
      <c r="J173" s="10">
        <f>C173/TownNum!C173</f>
        <v>38987.96594778661</v>
      </c>
    </row>
    <row r="174" spans="1:10" ht="12">
      <c r="A174" s="13" t="s">
        <v>162</v>
      </c>
      <c r="B174" s="10">
        <f>VLOOKUP(A174,TownNum!A:B,2,FALSE)</f>
        <v>2090</v>
      </c>
      <c r="C174" s="10">
        <v>120222868</v>
      </c>
      <c r="D174" s="10">
        <v>116561451.22639501</v>
      </c>
      <c r="E174" s="10">
        <v>85925576</v>
      </c>
      <c r="F174" s="10">
        <v>3802386</v>
      </c>
      <c r="G174" s="15">
        <v>161329</v>
      </c>
      <c r="H174" s="15">
        <v>400539</v>
      </c>
      <c r="I174" s="10">
        <v>3240518</v>
      </c>
      <c r="J174" s="10">
        <f>C174/TownNum!C174</f>
        <v>34018.92133559706</v>
      </c>
    </row>
    <row r="175" spans="1:10" ht="12">
      <c r="A175" s="13" t="s">
        <v>163</v>
      </c>
      <c r="B175" s="10">
        <f>VLOOKUP(A175,TownNum!A:B,2,FALSE)</f>
        <v>323</v>
      </c>
      <c r="C175" s="10">
        <v>21762257</v>
      </c>
      <c r="D175" s="10">
        <v>21341002.121935</v>
      </c>
      <c r="E175" s="10">
        <v>15902338</v>
      </c>
      <c r="F175" s="10">
        <v>678771</v>
      </c>
      <c r="G175" s="15">
        <v>15713</v>
      </c>
      <c r="H175" s="15">
        <v>61083</v>
      </c>
      <c r="I175" s="10">
        <v>601975</v>
      </c>
      <c r="J175" s="10">
        <f>C175/TownNum!C175</f>
        <v>36636.7962962963</v>
      </c>
    </row>
    <row r="176" spans="1:10" ht="12">
      <c r="A176" s="13" t="s">
        <v>164</v>
      </c>
      <c r="B176" s="10">
        <f>VLOOKUP(A176,TownNum!A:B,2,FALSE)</f>
        <v>1300</v>
      </c>
      <c r="C176" s="10">
        <v>78507127</v>
      </c>
      <c r="D176" s="10">
        <v>76684579.99043301</v>
      </c>
      <c r="E176" s="10">
        <v>57612072</v>
      </c>
      <c r="F176" s="10">
        <v>2613911</v>
      </c>
      <c r="G176" s="15">
        <v>39999</v>
      </c>
      <c r="H176" s="15">
        <v>229485</v>
      </c>
      <c r="I176" s="10">
        <v>2344427</v>
      </c>
      <c r="J176" s="10">
        <f>C176/TownNum!C176</f>
        <v>36875.11836542978</v>
      </c>
    </row>
    <row r="177" spans="1:10" ht="12">
      <c r="A177" s="13" t="s">
        <v>165</v>
      </c>
      <c r="B177" s="10">
        <f>VLOOKUP(A177,TownNum!A:B,2,FALSE)</f>
        <v>295</v>
      </c>
      <c r="C177" s="10">
        <v>34620612</v>
      </c>
      <c r="D177" s="10">
        <v>33946214.168624006</v>
      </c>
      <c r="E177" s="10">
        <v>28419079</v>
      </c>
      <c r="F177" s="10">
        <v>1878360</v>
      </c>
      <c r="G177" s="15">
        <v>199337</v>
      </c>
      <c r="H177" s="15">
        <v>46366</v>
      </c>
      <c r="I177" s="10">
        <v>1632657</v>
      </c>
      <c r="J177" s="10">
        <f>C177/TownNum!C177</f>
        <v>65445.391304347824</v>
      </c>
    </row>
    <row r="178" spans="1:10" ht="12">
      <c r="A178" s="13" t="s">
        <v>166</v>
      </c>
      <c r="B178" s="10">
        <f>VLOOKUP(A178,TownNum!A:B,2,FALSE)</f>
        <v>8105</v>
      </c>
      <c r="C178" s="10">
        <v>478234444</v>
      </c>
      <c r="D178" s="10">
        <v>469947149.60096604</v>
      </c>
      <c r="E178" s="10">
        <v>352367295</v>
      </c>
      <c r="F178" s="10">
        <v>16714527</v>
      </c>
      <c r="G178" s="15">
        <v>572395</v>
      </c>
      <c r="H178" s="15">
        <v>1508542</v>
      </c>
      <c r="I178" s="10">
        <v>14633590</v>
      </c>
      <c r="J178" s="10">
        <f>C178/TownNum!C178</f>
        <v>37662.1864860608</v>
      </c>
    </row>
    <row r="179" spans="1:10" ht="12">
      <c r="A179" s="13" t="s">
        <v>167</v>
      </c>
      <c r="B179" s="10">
        <f>VLOOKUP(A179,TownNum!A:B,2,FALSE)</f>
        <v>2230</v>
      </c>
      <c r="C179" s="10">
        <v>225150818</v>
      </c>
      <c r="D179" s="10">
        <v>222343218.41933498</v>
      </c>
      <c r="E179" s="10">
        <v>184599657</v>
      </c>
      <c r="F179" s="10">
        <v>10907192</v>
      </c>
      <c r="G179" s="15">
        <v>402199</v>
      </c>
      <c r="H179" s="15">
        <v>300687</v>
      </c>
      <c r="I179" s="10">
        <v>10204306</v>
      </c>
      <c r="J179" s="10">
        <f>C179/TownNum!C179</f>
        <v>58862.958954248366</v>
      </c>
    </row>
    <row r="180" spans="1:10" ht="12">
      <c r="A180" s="13" t="s">
        <v>168</v>
      </c>
      <c r="B180" s="10">
        <f>VLOOKUP(A180,TownNum!A:B,2,FALSE)</f>
        <v>558</v>
      </c>
      <c r="C180" s="10">
        <v>33958509</v>
      </c>
      <c r="D180" s="10">
        <v>33624650.05753899</v>
      </c>
      <c r="E180" s="10">
        <v>24094242</v>
      </c>
      <c r="F180" s="10">
        <v>1076042</v>
      </c>
      <c r="G180" s="15">
        <v>63215</v>
      </c>
      <c r="H180" s="15">
        <v>99297</v>
      </c>
      <c r="I180" s="10">
        <v>913530</v>
      </c>
      <c r="J180" s="10">
        <f>C180/TownNum!C180</f>
        <v>34405.784194528875</v>
      </c>
    </row>
    <row r="181" spans="1:10" ht="12">
      <c r="A181" s="13" t="s">
        <v>169</v>
      </c>
      <c r="B181" s="10">
        <f>VLOOKUP(A181,TownNum!A:B,2,FALSE)</f>
        <v>559</v>
      </c>
      <c r="C181" s="10">
        <v>41470819</v>
      </c>
      <c r="D181" s="10">
        <v>40093567.840338</v>
      </c>
      <c r="E181" s="10">
        <v>31552760</v>
      </c>
      <c r="F181" s="10">
        <v>1500149</v>
      </c>
      <c r="G181" s="3">
        <v>87958</v>
      </c>
      <c r="H181" s="15">
        <v>85762</v>
      </c>
      <c r="I181" s="10">
        <v>1326429</v>
      </c>
      <c r="J181" s="10">
        <f>C181/TownNum!C181</f>
        <v>42974.94196891192</v>
      </c>
    </row>
    <row r="182" spans="1:10" ht="12">
      <c r="A182" s="13" t="s">
        <v>170</v>
      </c>
      <c r="B182" s="10">
        <f>VLOOKUP(A182,TownNum!A:B,2,FALSE)</f>
        <v>169</v>
      </c>
      <c r="C182" s="10">
        <v>13328100</v>
      </c>
      <c r="D182" s="10">
        <v>13038030.992778998</v>
      </c>
      <c r="E182" s="10">
        <v>10313177</v>
      </c>
      <c r="F182" s="10">
        <v>528114</v>
      </c>
      <c r="G182" s="15">
        <v>115576</v>
      </c>
      <c r="H182" s="15">
        <v>28243</v>
      </c>
      <c r="I182" s="10">
        <v>384295</v>
      </c>
      <c r="J182" s="10">
        <f>C182/TownNum!C182</f>
        <v>43987.12871287129</v>
      </c>
    </row>
    <row r="183" spans="1:10" ht="12">
      <c r="A183" s="13" t="s">
        <v>257</v>
      </c>
      <c r="B183" s="10">
        <f>VLOOKUP(A183,TownNum!A:B,2,FALSE)</f>
        <v>58</v>
      </c>
      <c r="C183" s="10">
        <v>3130478</v>
      </c>
      <c r="D183" s="10">
        <v>3006092.0105159995</v>
      </c>
      <c r="E183" s="10">
        <v>2103884</v>
      </c>
      <c r="F183" s="10">
        <v>80693</v>
      </c>
      <c r="G183" s="15" t="s">
        <v>286</v>
      </c>
      <c r="H183" s="15">
        <v>13183</v>
      </c>
      <c r="I183" s="10">
        <v>57884</v>
      </c>
      <c r="J183" s="10">
        <f>C183/TownNum!C183</f>
        <v>30994.831683168315</v>
      </c>
    </row>
    <row r="184" spans="1:10" ht="12">
      <c r="A184" s="13" t="s">
        <v>171</v>
      </c>
      <c r="B184" s="10">
        <f>VLOOKUP(A184,TownNum!A:B,2,FALSE)</f>
        <v>1318</v>
      </c>
      <c r="C184" s="10">
        <v>119709211</v>
      </c>
      <c r="D184" s="10">
        <v>116688200.800254</v>
      </c>
      <c r="E184" s="10">
        <v>95174454</v>
      </c>
      <c r="F184" s="10">
        <v>5195692</v>
      </c>
      <c r="G184" s="15">
        <v>792770</v>
      </c>
      <c r="H184" s="15">
        <v>194836</v>
      </c>
      <c r="I184" s="10">
        <v>4208086</v>
      </c>
      <c r="J184" s="10">
        <f>C184/TownNum!C184</f>
        <v>49466.616115702476</v>
      </c>
    </row>
    <row r="185" spans="1:10" ht="12">
      <c r="A185" s="13" t="s">
        <v>260</v>
      </c>
      <c r="B185" s="10">
        <f>VLOOKUP(A185,TownNum!A:B,2,FALSE)</f>
        <v>206</v>
      </c>
      <c r="C185" s="10">
        <v>13908768</v>
      </c>
      <c r="D185" s="10">
        <v>13873424.990677001</v>
      </c>
      <c r="E185" s="10">
        <v>9899698</v>
      </c>
      <c r="F185" s="10">
        <v>444710</v>
      </c>
      <c r="G185" s="3">
        <v>63185</v>
      </c>
      <c r="H185" s="15">
        <v>32634</v>
      </c>
      <c r="I185" s="10">
        <v>348891</v>
      </c>
      <c r="J185" s="10">
        <f>C185/TownNum!C185</f>
        <v>36602.02105263158</v>
      </c>
    </row>
    <row r="186" spans="1:10" ht="12">
      <c r="A186" s="13" t="s">
        <v>172</v>
      </c>
      <c r="B186" s="10">
        <f>VLOOKUP(A186,TownNum!A:B,2,FALSE)</f>
        <v>737</v>
      </c>
      <c r="C186" s="10">
        <v>53753625</v>
      </c>
      <c r="D186" s="10">
        <v>52960928.19150402</v>
      </c>
      <c r="E186" s="10">
        <v>40469120</v>
      </c>
      <c r="F186" s="10">
        <v>1889247</v>
      </c>
      <c r="G186" s="15">
        <v>75831</v>
      </c>
      <c r="H186" s="15">
        <v>136280</v>
      </c>
      <c r="I186" s="10">
        <v>1677136</v>
      </c>
      <c r="J186" s="10">
        <f>C186/TownNum!C186</f>
        <v>38783.27922077922</v>
      </c>
    </row>
    <row r="187" spans="1:10" ht="12">
      <c r="A187" s="13" t="s">
        <v>173</v>
      </c>
      <c r="B187" s="10">
        <f>VLOOKUP(A187,TownNum!A:B,2,FALSE)</f>
        <v>361</v>
      </c>
      <c r="C187" s="10">
        <v>18935000</v>
      </c>
      <c r="D187" s="10">
        <v>18580360.936721</v>
      </c>
      <c r="E187" s="10">
        <v>12505035</v>
      </c>
      <c r="F187" s="10">
        <v>500825</v>
      </c>
      <c r="G187" s="15">
        <v>19346</v>
      </c>
      <c r="H187" s="15">
        <v>100334</v>
      </c>
      <c r="I187" s="10">
        <v>381145</v>
      </c>
      <c r="J187" s="10">
        <f>C187/TownNum!C187</f>
        <v>28689.39393939394</v>
      </c>
    </row>
    <row r="188" spans="1:10" ht="12">
      <c r="A188" s="13" t="s">
        <v>174</v>
      </c>
      <c r="B188" s="10">
        <f>VLOOKUP(A188,TownNum!A:B,2,FALSE)</f>
        <v>3970</v>
      </c>
      <c r="C188" s="10">
        <v>718524648</v>
      </c>
      <c r="D188" s="10">
        <v>699648243.1595627</v>
      </c>
      <c r="E188" s="10">
        <v>640332126</v>
      </c>
      <c r="F188" s="10">
        <v>41789984</v>
      </c>
      <c r="G188" s="15">
        <v>2094529</v>
      </c>
      <c r="H188" s="15">
        <v>331215</v>
      </c>
      <c r="I188" s="10">
        <v>39364240</v>
      </c>
      <c r="J188" s="10">
        <f>C188/TownNum!C188</f>
        <v>98847.79859678085</v>
      </c>
    </row>
    <row r="189" spans="1:10" ht="12">
      <c r="A189" s="13" t="s">
        <v>175</v>
      </c>
      <c r="B189" s="10">
        <f>VLOOKUP(A189,TownNum!A:B,2,FALSE)</f>
        <v>1025</v>
      </c>
      <c r="C189" s="10">
        <v>71769771</v>
      </c>
      <c r="D189" s="10">
        <v>71285111.98875299</v>
      </c>
      <c r="E189" s="10">
        <v>53557096</v>
      </c>
      <c r="F189" s="10">
        <v>2475736</v>
      </c>
      <c r="G189" s="15">
        <v>163282</v>
      </c>
      <c r="H189" s="15">
        <v>262814</v>
      </c>
      <c r="I189" s="10">
        <v>2049640</v>
      </c>
      <c r="J189" s="10">
        <f>C189/TownNum!C189</f>
        <v>36065.21155778894</v>
      </c>
    </row>
    <row r="190" spans="1:10" ht="12">
      <c r="A190" s="13" t="s">
        <v>176</v>
      </c>
      <c r="B190" s="10">
        <f>VLOOKUP(A190,TownNum!A:B,2,FALSE)</f>
        <v>550</v>
      </c>
      <c r="C190" s="10">
        <v>39255321</v>
      </c>
      <c r="D190" s="10">
        <v>38600334.982879</v>
      </c>
      <c r="E190" s="10">
        <v>29949040</v>
      </c>
      <c r="F190" s="10">
        <v>1428225</v>
      </c>
      <c r="G190" s="15">
        <v>109198</v>
      </c>
      <c r="H190" s="15">
        <v>110187</v>
      </c>
      <c r="I190" s="10">
        <v>1208840</v>
      </c>
      <c r="J190" s="10">
        <f>C190/TownNum!C190</f>
        <v>38789.842885375496</v>
      </c>
    </row>
    <row r="191" spans="1:10" ht="12">
      <c r="A191" s="13" t="s">
        <v>177</v>
      </c>
      <c r="B191" s="10">
        <f>VLOOKUP(A191,TownNum!A:B,2,FALSE)</f>
        <v>537</v>
      </c>
      <c r="C191" s="10">
        <v>44507799</v>
      </c>
      <c r="D191" s="10">
        <v>44068658.296839</v>
      </c>
      <c r="E191" s="10">
        <v>34786575</v>
      </c>
      <c r="F191" s="10">
        <v>1789989</v>
      </c>
      <c r="G191" s="15">
        <v>105480</v>
      </c>
      <c r="H191" s="15">
        <v>73052</v>
      </c>
      <c r="I191" s="10">
        <v>1611457</v>
      </c>
      <c r="J191" s="10">
        <f>C191/TownNum!C191</f>
        <v>46801.05047318612</v>
      </c>
    </row>
    <row r="192" spans="1:10" ht="12">
      <c r="A192" s="13" t="s">
        <v>178</v>
      </c>
      <c r="B192" s="10">
        <f>VLOOKUP(A192,TownNum!A:B,2,FALSE)</f>
        <v>10637</v>
      </c>
      <c r="C192" s="10">
        <v>1178410736</v>
      </c>
      <c r="D192" s="10">
        <v>1149504812.7646565</v>
      </c>
      <c r="E192" s="10">
        <v>998243946</v>
      </c>
      <c r="F192" s="10">
        <v>58129000</v>
      </c>
      <c r="G192" s="15">
        <v>4220819</v>
      </c>
      <c r="H192" s="15">
        <v>1200938</v>
      </c>
      <c r="I192" s="10">
        <v>52707243</v>
      </c>
      <c r="J192" s="10">
        <f>C192/TownNum!C192</f>
        <v>67794.8875848579</v>
      </c>
    </row>
    <row r="193" spans="1:10" ht="12">
      <c r="A193" s="13" t="s">
        <v>179</v>
      </c>
      <c r="B193" s="10">
        <f>VLOOKUP(A193,TownNum!A:B,2,FALSE)</f>
        <v>873</v>
      </c>
      <c r="C193" s="10">
        <v>108841451</v>
      </c>
      <c r="D193" s="10">
        <v>106095014.854555</v>
      </c>
      <c r="E193" s="10">
        <v>92666227</v>
      </c>
      <c r="F193" s="10">
        <v>5508619</v>
      </c>
      <c r="G193" s="15">
        <v>938645</v>
      </c>
      <c r="H193" s="15">
        <v>98482</v>
      </c>
      <c r="I193" s="10">
        <v>4471492</v>
      </c>
      <c r="J193" s="10">
        <f>C193/TownNum!C193</f>
        <v>70676.26688311688</v>
      </c>
    </row>
    <row r="194" spans="1:10" ht="12">
      <c r="A194" s="13" t="s">
        <v>180</v>
      </c>
      <c r="B194" s="10">
        <f>VLOOKUP(A194,TownNum!A:B,2,FALSE)</f>
        <v>4365</v>
      </c>
      <c r="C194" s="10">
        <v>251759103</v>
      </c>
      <c r="D194" s="10">
        <v>245682025.80759302</v>
      </c>
      <c r="E194" s="10">
        <v>178603675</v>
      </c>
      <c r="F194" s="10">
        <v>7866591</v>
      </c>
      <c r="G194" s="15">
        <v>174000</v>
      </c>
      <c r="H194" s="15">
        <v>915390</v>
      </c>
      <c r="I194" s="10">
        <v>6777201</v>
      </c>
      <c r="J194" s="10">
        <f>C194/TownNum!C194</f>
        <v>33576.83422245932</v>
      </c>
    </row>
    <row r="195" spans="1:10" ht="12">
      <c r="A195" s="13" t="s">
        <v>181</v>
      </c>
      <c r="B195" s="10">
        <f>VLOOKUP(A195,TownNum!A:B,2,FALSE)</f>
        <v>3373</v>
      </c>
      <c r="C195" s="10">
        <v>224396614</v>
      </c>
      <c r="D195" s="10">
        <v>221046519.356659</v>
      </c>
      <c r="E195" s="10">
        <v>169970299</v>
      </c>
      <c r="F195" s="10">
        <v>8150834</v>
      </c>
      <c r="G195" s="15">
        <v>178861</v>
      </c>
      <c r="H195" s="15">
        <v>736602</v>
      </c>
      <c r="I195" s="10">
        <v>7235371</v>
      </c>
      <c r="J195" s="10">
        <f>C195/TownNum!C195</f>
        <v>39899.8246799431</v>
      </c>
    </row>
    <row r="196" spans="1:10" ht="12">
      <c r="A196" s="13" t="s">
        <v>182</v>
      </c>
      <c r="B196" s="10">
        <f>VLOOKUP(A196,TownNum!A:B,2,FALSE)</f>
        <v>3412</v>
      </c>
      <c r="C196" s="10">
        <v>259490594</v>
      </c>
      <c r="D196" s="10">
        <v>256003021.06426093</v>
      </c>
      <c r="E196" s="10">
        <v>197027790</v>
      </c>
      <c r="F196" s="10">
        <v>9472777</v>
      </c>
      <c r="G196" s="15">
        <v>180739</v>
      </c>
      <c r="H196" s="15">
        <v>615065</v>
      </c>
      <c r="I196" s="10">
        <v>8676973</v>
      </c>
      <c r="J196" s="10">
        <f>C196/TownNum!C196</f>
        <v>43011.8670644787</v>
      </c>
    </row>
    <row r="197" spans="1:10" ht="12">
      <c r="A197" s="13" t="s">
        <v>183</v>
      </c>
      <c r="B197" s="10">
        <f>VLOOKUP(A197,TownNum!A:B,2,FALSE)</f>
        <v>353</v>
      </c>
      <c r="C197" s="10">
        <v>38887830</v>
      </c>
      <c r="D197" s="10">
        <v>38714189.963352</v>
      </c>
      <c r="E197" s="10">
        <v>32050469</v>
      </c>
      <c r="F197" s="10">
        <v>1869218</v>
      </c>
      <c r="G197" s="15">
        <v>84159</v>
      </c>
      <c r="H197" s="15">
        <v>54208</v>
      </c>
      <c r="I197" s="10">
        <v>1730851</v>
      </c>
      <c r="J197" s="10">
        <f>C197/TownNum!C197</f>
        <v>59010.36418816388</v>
      </c>
    </row>
    <row r="198" spans="1:10" ht="12">
      <c r="A198" s="13" t="s">
        <v>184</v>
      </c>
      <c r="B198" s="10">
        <f>VLOOKUP(A198,TownNum!A:B,2,FALSE)</f>
        <v>3432</v>
      </c>
      <c r="C198" s="10">
        <v>191836554</v>
      </c>
      <c r="D198" s="10">
        <v>187721279.4810899</v>
      </c>
      <c r="E198" s="10">
        <v>135458175</v>
      </c>
      <c r="F198" s="10">
        <v>5983601</v>
      </c>
      <c r="G198" s="3">
        <v>142210</v>
      </c>
      <c r="H198" s="15">
        <v>813286</v>
      </c>
      <c r="I198" s="10">
        <v>5028105</v>
      </c>
      <c r="J198" s="10">
        <f>C198/TownNum!C198</f>
        <v>32198.146022155084</v>
      </c>
    </row>
    <row r="199" spans="1:10" ht="12">
      <c r="A199" s="13" t="s">
        <v>185</v>
      </c>
      <c r="B199" s="10">
        <f>VLOOKUP(A199,TownNum!A:B,2,FALSE)</f>
        <v>396</v>
      </c>
      <c r="C199" s="10">
        <v>37025141</v>
      </c>
      <c r="D199" s="10">
        <v>36221549.91625</v>
      </c>
      <c r="E199" s="10">
        <v>29314770</v>
      </c>
      <c r="F199" s="10">
        <v>1619660</v>
      </c>
      <c r="G199" s="15">
        <v>811982</v>
      </c>
      <c r="H199" s="15">
        <v>53015</v>
      </c>
      <c r="I199" s="10">
        <v>754663</v>
      </c>
      <c r="J199" s="10">
        <f>C199/TownNum!C199</f>
        <v>49565.11512717537</v>
      </c>
    </row>
    <row r="200" spans="1:10" ht="12">
      <c r="A200" s="13" t="s">
        <v>186</v>
      </c>
      <c r="B200" s="10">
        <f>VLOOKUP(A200,TownNum!A:B,2,FALSE)</f>
        <v>100</v>
      </c>
      <c r="C200" s="10">
        <v>4660728</v>
      </c>
      <c r="D200" s="10">
        <v>4576480.999836</v>
      </c>
      <c r="E200" s="10">
        <v>3126266</v>
      </c>
      <c r="F200" s="10">
        <v>120049</v>
      </c>
      <c r="G200" s="15" t="s">
        <v>286</v>
      </c>
      <c r="H200" s="15">
        <v>22520</v>
      </c>
      <c r="I200" s="10">
        <v>94236</v>
      </c>
      <c r="J200" s="10">
        <f>C200/TownNum!C200</f>
        <v>26785.793103448275</v>
      </c>
    </row>
    <row r="201" spans="1:10" ht="12">
      <c r="A201" s="13" t="s">
        <v>187</v>
      </c>
      <c r="B201" s="10">
        <f>VLOOKUP(A201,TownNum!A:B,2,FALSE)</f>
        <v>794</v>
      </c>
      <c r="C201" s="10">
        <v>56713431</v>
      </c>
      <c r="D201" s="10">
        <v>56060657.95167401</v>
      </c>
      <c r="E201" s="10">
        <v>42372116</v>
      </c>
      <c r="F201" s="10">
        <v>1932927</v>
      </c>
      <c r="G201" s="15">
        <v>19191</v>
      </c>
      <c r="H201" s="15">
        <v>144667</v>
      </c>
      <c r="I201" s="10">
        <v>1769069</v>
      </c>
      <c r="J201" s="10">
        <f>C201/TownNum!C201</f>
        <v>39112.71103448276</v>
      </c>
    </row>
    <row r="202" spans="1:10" ht="12">
      <c r="A202" s="13" t="s">
        <v>188</v>
      </c>
      <c r="B202" s="10">
        <f>VLOOKUP(A202,TownNum!A:B,2,FALSE)</f>
        <v>372</v>
      </c>
      <c r="C202" s="10">
        <v>27954660</v>
      </c>
      <c r="D202" s="10">
        <v>27723735.082023002</v>
      </c>
      <c r="E202" s="10">
        <v>21226574</v>
      </c>
      <c r="F202" s="10">
        <v>1032717</v>
      </c>
      <c r="G202" s="15">
        <v>101518</v>
      </c>
      <c r="H202" s="15">
        <v>65113</v>
      </c>
      <c r="I202" s="10">
        <v>866086</v>
      </c>
      <c r="J202" s="10">
        <f>C202/TownNum!C202</f>
        <v>42291.467473524965</v>
      </c>
    </row>
    <row r="203" spans="1:10" ht="12">
      <c r="A203" s="13" t="s">
        <v>189</v>
      </c>
      <c r="B203" s="10">
        <f>VLOOKUP(A203,TownNum!A:B,2,FALSE)</f>
        <v>2883</v>
      </c>
      <c r="C203" s="10">
        <v>465301748</v>
      </c>
      <c r="D203" s="10">
        <v>437505451.38884205</v>
      </c>
      <c r="E203" s="10">
        <v>421123448</v>
      </c>
      <c r="F203" s="10">
        <v>27174420</v>
      </c>
      <c r="G203" s="15">
        <v>2636423</v>
      </c>
      <c r="H203" s="15">
        <v>271451</v>
      </c>
      <c r="I203" s="10">
        <v>24266546</v>
      </c>
      <c r="J203" s="10">
        <f>C203/TownNum!C203</f>
        <v>96315.82446698406</v>
      </c>
    </row>
    <row r="204" spans="1:10" ht="12">
      <c r="A204" s="13" t="s">
        <v>190</v>
      </c>
      <c r="B204" s="10">
        <f>VLOOKUP(A204,TownNum!A:B,2,FALSE)</f>
        <v>562</v>
      </c>
      <c r="C204" s="10">
        <v>55224616</v>
      </c>
      <c r="D204" s="10">
        <v>53135511.582739994</v>
      </c>
      <c r="E204" s="10">
        <v>44069454</v>
      </c>
      <c r="F204" s="10">
        <v>2324984</v>
      </c>
      <c r="G204" s="3">
        <v>136512</v>
      </c>
      <c r="H204" s="15">
        <v>99151</v>
      </c>
      <c r="I204" s="10">
        <v>2089321</v>
      </c>
      <c r="J204" s="10">
        <f>C204/TownNum!C204</f>
        <v>52796</v>
      </c>
    </row>
    <row r="205" spans="1:10" ht="12">
      <c r="A205" s="13" t="s">
        <v>191</v>
      </c>
      <c r="B205" s="10">
        <f>VLOOKUP(A205,TownNum!A:B,2,FALSE)</f>
        <v>189</v>
      </c>
      <c r="C205" s="10">
        <v>20753231</v>
      </c>
      <c r="D205" s="10">
        <v>19771000.814469002</v>
      </c>
      <c r="E205" s="10">
        <v>17507706</v>
      </c>
      <c r="F205" s="10">
        <v>1086189</v>
      </c>
      <c r="G205" s="15">
        <v>270676</v>
      </c>
      <c r="H205" s="15">
        <v>15754</v>
      </c>
      <c r="I205" s="10">
        <v>799759</v>
      </c>
      <c r="J205" s="10">
        <f>C205/TownNum!C205</f>
        <v>68267.2072368421</v>
      </c>
    </row>
    <row r="206" spans="1:10" ht="12">
      <c r="A206" s="13" t="s">
        <v>192</v>
      </c>
      <c r="B206" s="10">
        <f>VLOOKUP(A206,TownNum!A:B,2,FALSE)</f>
        <v>287</v>
      </c>
      <c r="C206" s="10">
        <v>22180304</v>
      </c>
      <c r="D206" s="10">
        <v>21696115.051959</v>
      </c>
      <c r="E206" s="10">
        <v>17463114</v>
      </c>
      <c r="F206" s="10">
        <v>895105</v>
      </c>
      <c r="G206" s="3">
        <v>106019</v>
      </c>
      <c r="H206" s="15">
        <v>26861</v>
      </c>
      <c r="I206" s="10">
        <v>762225</v>
      </c>
      <c r="J206" s="10">
        <f>C206/TownNum!C206</f>
        <v>46695.37684210527</v>
      </c>
    </row>
    <row r="207" spans="1:10" ht="12">
      <c r="A207" s="13" t="s">
        <v>193</v>
      </c>
      <c r="B207" s="10">
        <f>VLOOKUP(A207,TownNum!A:B,2,FALSE)</f>
        <v>488</v>
      </c>
      <c r="C207" s="10">
        <v>40878548</v>
      </c>
      <c r="D207" s="10">
        <v>39567520.758441</v>
      </c>
      <c r="E207" s="10">
        <v>32366957</v>
      </c>
      <c r="F207" s="10">
        <v>1677026</v>
      </c>
      <c r="G207" s="15">
        <v>176310</v>
      </c>
      <c r="H207" s="15">
        <v>80455</v>
      </c>
      <c r="I207" s="10">
        <v>1420261</v>
      </c>
      <c r="J207" s="10">
        <f>C207/TownNum!C207</f>
        <v>45219.63274336283</v>
      </c>
    </row>
    <row r="208" spans="1:10" ht="12">
      <c r="A208" s="13" t="s">
        <v>194</v>
      </c>
      <c r="B208" s="10">
        <f>VLOOKUP(A208,TownNum!A:B,2,FALSE)</f>
        <v>473</v>
      </c>
      <c r="C208" s="10">
        <v>28838059</v>
      </c>
      <c r="D208" s="10">
        <v>28502030.991343997</v>
      </c>
      <c r="E208" s="10">
        <v>20525000</v>
      </c>
      <c r="F208" s="10">
        <v>973798</v>
      </c>
      <c r="G208" s="15">
        <v>170060</v>
      </c>
      <c r="H208" s="15">
        <v>102188</v>
      </c>
      <c r="I208" s="10">
        <v>701550</v>
      </c>
      <c r="J208" s="10">
        <f>C208/TownNum!C208</f>
        <v>32882.62143671608</v>
      </c>
    </row>
    <row r="209" spans="1:10" ht="12">
      <c r="A209" s="13" t="s">
        <v>195</v>
      </c>
      <c r="B209" s="10">
        <f>VLOOKUP(A209,TownNum!A:B,2,FALSE)</f>
        <v>3535</v>
      </c>
      <c r="C209" s="10">
        <v>238318037</v>
      </c>
      <c r="D209" s="10">
        <v>234919573.14244395</v>
      </c>
      <c r="E209" s="10">
        <v>176979240</v>
      </c>
      <c r="F209" s="10">
        <v>8269313</v>
      </c>
      <c r="G209" s="15">
        <v>881659</v>
      </c>
      <c r="H209" s="15">
        <v>788986</v>
      </c>
      <c r="I209" s="10">
        <v>6598668</v>
      </c>
      <c r="J209" s="10">
        <f>C209/TownNum!C209</f>
        <v>37930.612287123986</v>
      </c>
    </row>
    <row r="210" spans="1:10" ht="12">
      <c r="A210" s="13" t="s">
        <v>196</v>
      </c>
      <c r="B210" s="10">
        <f>VLOOKUP(A210,TownNum!A:B,2,FALSE)</f>
        <v>1433</v>
      </c>
      <c r="C210" s="10">
        <v>127882057</v>
      </c>
      <c r="D210" s="10">
        <v>123627604.92648304</v>
      </c>
      <c r="E210" s="10">
        <v>101407929</v>
      </c>
      <c r="F210" s="10">
        <v>5046905</v>
      </c>
      <c r="G210" s="15">
        <v>254295</v>
      </c>
      <c r="H210" s="15">
        <v>182028</v>
      </c>
      <c r="I210" s="10">
        <v>4610582</v>
      </c>
      <c r="J210" s="10">
        <f>C210/TownNum!C210</f>
        <v>50208.89556340793</v>
      </c>
    </row>
    <row r="211" spans="1:10" ht="12">
      <c r="A211" s="13" t="s">
        <v>197</v>
      </c>
      <c r="B211" s="10">
        <f>VLOOKUP(A211,TownNum!A:B,2,FALSE)</f>
        <v>247</v>
      </c>
      <c r="C211" s="10">
        <v>18096581</v>
      </c>
      <c r="D211" s="10">
        <v>17689542.982543997</v>
      </c>
      <c r="E211" s="10">
        <v>13585609</v>
      </c>
      <c r="F211" s="10">
        <v>629449</v>
      </c>
      <c r="G211" s="15">
        <v>47319</v>
      </c>
      <c r="H211" s="15">
        <v>57685</v>
      </c>
      <c r="I211" s="10">
        <v>524445</v>
      </c>
      <c r="J211" s="10">
        <f>C211/TownNum!C211</f>
        <v>38340.213983050846</v>
      </c>
    </row>
    <row r="212" spans="1:10" ht="12">
      <c r="A212" s="13" t="s">
        <v>198</v>
      </c>
      <c r="B212" s="10">
        <f>VLOOKUP(A212,TownNum!A:B,2,FALSE)</f>
        <v>584</v>
      </c>
      <c r="C212" s="10">
        <v>32643010</v>
      </c>
      <c r="D212" s="10">
        <v>31703400.664832</v>
      </c>
      <c r="E212" s="10">
        <v>23139597</v>
      </c>
      <c r="F212" s="10">
        <v>931175</v>
      </c>
      <c r="G212" s="15">
        <v>19179</v>
      </c>
      <c r="H212" s="15">
        <v>101449</v>
      </c>
      <c r="I212" s="10">
        <v>810547</v>
      </c>
      <c r="J212" s="10">
        <f>C212/TownNum!C212</f>
        <v>33173.7906504065</v>
      </c>
    </row>
    <row r="213" spans="1:10" ht="12">
      <c r="A213" s="13" t="s">
        <v>199</v>
      </c>
      <c r="B213" s="10">
        <f>VLOOKUP(A213,TownNum!A:B,2,FALSE)</f>
        <v>624</v>
      </c>
      <c r="C213" s="10">
        <v>47210831</v>
      </c>
      <c r="D213" s="10">
        <v>46010168.900753</v>
      </c>
      <c r="E213" s="10">
        <v>38273403</v>
      </c>
      <c r="F213" s="10">
        <v>2111750</v>
      </c>
      <c r="G213" s="15">
        <v>256615</v>
      </c>
      <c r="H213" s="15">
        <v>110125</v>
      </c>
      <c r="I213" s="10">
        <v>1745010</v>
      </c>
      <c r="J213" s="10">
        <f>C213/TownNum!C213</f>
        <v>43632.93068391867</v>
      </c>
    </row>
    <row r="214" spans="1:10" ht="12">
      <c r="A214" s="13" t="s">
        <v>200</v>
      </c>
      <c r="B214" s="10">
        <f>VLOOKUP(A214,TownNum!A:B,2,FALSE)</f>
        <v>856</v>
      </c>
      <c r="C214" s="10">
        <v>43400968</v>
      </c>
      <c r="D214" s="10">
        <v>43050172.05389101</v>
      </c>
      <c r="E214" s="10">
        <v>30284290</v>
      </c>
      <c r="F214" s="10">
        <v>1335603</v>
      </c>
      <c r="G214" s="15">
        <v>31098</v>
      </c>
      <c r="H214" s="15">
        <v>255030</v>
      </c>
      <c r="I214" s="10">
        <v>1049475</v>
      </c>
      <c r="J214" s="10">
        <f>C214/TownNum!C214</f>
        <v>29186.932078009417</v>
      </c>
    </row>
    <row r="215" spans="1:10" ht="12">
      <c r="A215" s="13" t="s">
        <v>201</v>
      </c>
      <c r="B215" s="10">
        <f>VLOOKUP(A215,TownNum!A:B,2,FALSE)</f>
        <v>701</v>
      </c>
      <c r="C215" s="10">
        <v>53006961</v>
      </c>
      <c r="D215" s="10">
        <v>52306829.026163004</v>
      </c>
      <c r="E215" s="10">
        <v>40959951</v>
      </c>
      <c r="F215" s="10">
        <v>2092529</v>
      </c>
      <c r="G215" s="15">
        <v>60300</v>
      </c>
      <c r="H215" s="15">
        <v>125350</v>
      </c>
      <c r="I215" s="10">
        <v>1906879</v>
      </c>
      <c r="J215" s="10">
        <f>C215/TownNum!C215</f>
        <v>43025.130681818184</v>
      </c>
    </row>
    <row r="216" spans="1:10" ht="12">
      <c r="A216" s="13" t="s">
        <v>269</v>
      </c>
      <c r="B216" s="10">
        <f>VLOOKUP(A216,TownNum!A:B,2,FALSE)</f>
        <v>1555</v>
      </c>
      <c r="C216" s="10">
        <v>173901794</v>
      </c>
      <c r="D216" s="10">
        <v>171122934.16438702</v>
      </c>
      <c r="E216" s="10">
        <v>142895610</v>
      </c>
      <c r="F216" s="10">
        <v>7759729</v>
      </c>
      <c r="G216" s="15">
        <v>193419</v>
      </c>
      <c r="H216" s="15">
        <v>214276</v>
      </c>
      <c r="I216" s="10">
        <v>7352034</v>
      </c>
      <c r="J216" s="10">
        <f>C216/TownNum!C216</f>
        <v>57545.26604897419</v>
      </c>
    </row>
    <row r="217" spans="1:10" ht="12">
      <c r="A217" s="13" t="s">
        <v>202</v>
      </c>
      <c r="B217" s="10">
        <f>VLOOKUP(A217,TownNum!A:B,2,FALSE)</f>
        <v>1435</v>
      </c>
      <c r="C217" s="10">
        <v>97089498</v>
      </c>
      <c r="D217" s="10">
        <v>95941962.833913</v>
      </c>
      <c r="E217" s="10">
        <v>72297484</v>
      </c>
      <c r="F217" s="10">
        <v>3377073</v>
      </c>
      <c r="G217" s="15">
        <v>85390</v>
      </c>
      <c r="H217" s="15">
        <v>228832</v>
      </c>
      <c r="I217" s="10">
        <v>3062851</v>
      </c>
      <c r="J217" s="10">
        <f>C217/TownNum!C217</f>
        <v>40828.21614802355</v>
      </c>
    </row>
    <row r="218" spans="1:10" ht="12">
      <c r="A218" s="13" t="s">
        <v>203</v>
      </c>
      <c r="B218" s="10">
        <f>VLOOKUP(A218,TownNum!A:B,2,FALSE)</f>
        <v>1021</v>
      </c>
      <c r="C218" s="10">
        <v>69419832</v>
      </c>
      <c r="D218" s="10">
        <v>68496948.19260801</v>
      </c>
      <c r="E218" s="10">
        <v>51830989</v>
      </c>
      <c r="F218" s="10">
        <v>2374392</v>
      </c>
      <c r="G218" s="3">
        <v>359478</v>
      </c>
      <c r="H218" s="3">
        <v>171443</v>
      </c>
      <c r="I218" s="10">
        <v>1843471</v>
      </c>
      <c r="J218" s="10">
        <f>C218/TownNum!C218</f>
        <v>38717.13998884551</v>
      </c>
    </row>
    <row r="219" spans="1:10" ht="12">
      <c r="A219" s="13" t="s">
        <v>204</v>
      </c>
      <c r="B219" s="10">
        <f>VLOOKUP(A219,TownNum!A:B,2,FALSE)</f>
        <v>356</v>
      </c>
      <c r="C219" s="10">
        <v>21578812</v>
      </c>
      <c r="D219" s="10">
        <v>21125300.029737</v>
      </c>
      <c r="E219" s="10">
        <v>15827204</v>
      </c>
      <c r="F219" s="10">
        <v>731468</v>
      </c>
      <c r="G219" s="15">
        <v>30330</v>
      </c>
      <c r="H219" s="15">
        <v>69578</v>
      </c>
      <c r="I219" s="10">
        <v>631560</v>
      </c>
      <c r="J219" s="10">
        <f>C219/TownNum!C219</f>
        <v>34361.16560509554</v>
      </c>
    </row>
    <row r="220" spans="1:10" ht="12">
      <c r="A220" s="13" t="s">
        <v>205</v>
      </c>
      <c r="B220" s="10">
        <f>VLOOKUP(A220,TownNum!A:B,2,FALSE)</f>
        <v>51</v>
      </c>
      <c r="C220" s="10">
        <v>2914282</v>
      </c>
      <c r="D220" s="10">
        <v>2831698.0366</v>
      </c>
      <c r="E220" s="10">
        <v>2453392</v>
      </c>
      <c r="F220" s="10">
        <v>139397</v>
      </c>
      <c r="G220" s="15" t="s">
        <v>286</v>
      </c>
      <c r="H220" s="15" t="s">
        <v>286</v>
      </c>
      <c r="I220" s="10">
        <v>130941</v>
      </c>
      <c r="J220" s="10">
        <f>C220/TownNum!C220</f>
        <v>43496.746268656716</v>
      </c>
    </row>
    <row r="221" spans="1:10" ht="12">
      <c r="A221" s="13" t="s">
        <v>206</v>
      </c>
      <c r="B221" s="10">
        <f>VLOOKUP(A221,TownNum!A:B,2,FALSE)</f>
        <v>998</v>
      </c>
      <c r="C221" s="10">
        <v>116843426</v>
      </c>
      <c r="D221" s="10">
        <v>114607814.565585</v>
      </c>
      <c r="E221" s="10">
        <v>98538657</v>
      </c>
      <c r="F221" s="10">
        <v>5971289</v>
      </c>
      <c r="G221" s="15">
        <v>532944</v>
      </c>
      <c r="H221" s="15">
        <v>123521</v>
      </c>
      <c r="I221" s="10">
        <v>5314824</v>
      </c>
      <c r="J221" s="10">
        <f>C221/TownNum!C221</f>
        <v>67853.32520325204</v>
      </c>
    </row>
    <row r="222" spans="1:10" ht="12">
      <c r="A222" s="13" t="s">
        <v>207</v>
      </c>
      <c r="B222" s="10">
        <f>VLOOKUP(A222,TownNum!A:B,2,FALSE)</f>
        <v>470</v>
      </c>
      <c r="C222" s="10">
        <v>27700806</v>
      </c>
      <c r="D222" s="10">
        <v>27115446.865700003</v>
      </c>
      <c r="E222" s="10">
        <v>19645102</v>
      </c>
      <c r="F222" s="10">
        <v>888132</v>
      </c>
      <c r="G222" s="15">
        <v>21568</v>
      </c>
      <c r="H222" s="15">
        <v>104019</v>
      </c>
      <c r="I222" s="10">
        <v>762545</v>
      </c>
      <c r="J222" s="10">
        <f>C222/TownNum!C222</f>
        <v>32782.01893491124</v>
      </c>
    </row>
    <row r="223" spans="1:10" ht="12">
      <c r="A223" s="13" t="s">
        <v>208</v>
      </c>
      <c r="B223" s="10">
        <f>VLOOKUP(A223,TownNum!A:B,2,FALSE)</f>
        <v>1047</v>
      </c>
      <c r="C223" s="10">
        <v>75678426</v>
      </c>
      <c r="D223" s="10">
        <v>74140015.53185397</v>
      </c>
      <c r="E223" s="10">
        <v>56946515</v>
      </c>
      <c r="F223" s="10">
        <v>2780471</v>
      </c>
      <c r="G223" s="15">
        <v>199127</v>
      </c>
      <c r="H223" s="15">
        <v>179699</v>
      </c>
      <c r="I223" s="10">
        <v>2401645</v>
      </c>
      <c r="J223" s="10">
        <f>C223/TownNum!C223</f>
        <v>40951.52922077922</v>
      </c>
    </row>
    <row r="224" spans="1:10" ht="12">
      <c r="A224" s="13" t="s">
        <v>209</v>
      </c>
      <c r="B224" s="10">
        <f>VLOOKUP(A224,TownNum!A:B,2,FALSE)</f>
        <v>192</v>
      </c>
      <c r="C224" s="10">
        <v>17006888</v>
      </c>
      <c r="D224" s="10">
        <v>16639088.898984</v>
      </c>
      <c r="E224" s="10">
        <v>13105265</v>
      </c>
      <c r="F224" s="10">
        <v>657172</v>
      </c>
      <c r="G224" s="15">
        <v>10107</v>
      </c>
      <c r="H224" s="15">
        <v>24455</v>
      </c>
      <c r="I224" s="10">
        <v>622610</v>
      </c>
      <c r="J224" s="10">
        <f>C224/TownNum!C224</f>
        <v>49873.57184750733</v>
      </c>
    </row>
    <row r="225" spans="1:10" ht="12">
      <c r="A225" s="13" t="s">
        <v>210</v>
      </c>
      <c r="B225" s="10">
        <f>VLOOKUP(A225,TownNum!A:B,2,FALSE)</f>
        <v>398</v>
      </c>
      <c r="C225" s="10">
        <v>25546367</v>
      </c>
      <c r="D225" s="10">
        <v>24656606.034331005</v>
      </c>
      <c r="E225" s="10">
        <v>19153548</v>
      </c>
      <c r="F225" s="10">
        <v>948984</v>
      </c>
      <c r="G225" s="3">
        <v>169754</v>
      </c>
      <c r="H225" s="3">
        <v>60285</v>
      </c>
      <c r="I225" s="10">
        <v>718945</v>
      </c>
      <c r="J225" s="10">
        <f>C225/TownNum!C225</f>
        <v>38357.90840840841</v>
      </c>
    </row>
    <row r="226" spans="1:10" ht="12">
      <c r="A226" s="13" t="s">
        <v>211</v>
      </c>
      <c r="B226" s="10">
        <f>VLOOKUP(A226,TownNum!A:B,2,FALSE)</f>
        <v>913</v>
      </c>
      <c r="C226" s="10">
        <v>92268651</v>
      </c>
      <c r="D226" s="10">
        <v>89459149.654794</v>
      </c>
      <c r="E226" s="10">
        <v>77972118</v>
      </c>
      <c r="F226" s="10">
        <v>4593518</v>
      </c>
      <c r="G226" s="15">
        <v>627622</v>
      </c>
      <c r="H226" s="15">
        <v>108227</v>
      </c>
      <c r="I226" s="10">
        <v>3857669</v>
      </c>
      <c r="J226" s="10">
        <f>C226/TownNum!C226</f>
        <v>62853.30449591281</v>
      </c>
    </row>
    <row r="227" spans="1:10" ht="12">
      <c r="A227" s="13" t="s">
        <v>270</v>
      </c>
      <c r="B227" s="10">
        <f>VLOOKUP(A227,TownNum!A:B,2,FALSE)</f>
        <v>18</v>
      </c>
      <c r="C227" s="10">
        <v>833412</v>
      </c>
      <c r="D227" s="10">
        <v>833412</v>
      </c>
      <c r="E227" s="10">
        <v>561039</v>
      </c>
      <c r="F227" s="10">
        <v>22199</v>
      </c>
      <c r="G227" s="15" t="s">
        <v>286</v>
      </c>
      <c r="H227" s="15" t="s">
        <v>286</v>
      </c>
      <c r="I227" s="10">
        <v>18680</v>
      </c>
      <c r="J227" s="10">
        <f>C227/TownNum!C227</f>
        <v>34725.5</v>
      </c>
    </row>
    <row r="228" spans="1:10" ht="12">
      <c r="A228" s="13" t="s">
        <v>7</v>
      </c>
      <c r="B228" s="10">
        <f>VLOOKUP(A228,TownNum!A:B,2,FALSE)</f>
        <v>1304</v>
      </c>
      <c r="C228" s="10">
        <v>86958231</v>
      </c>
      <c r="D228" s="10">
        <v>84206335.26434804</v>
      </c>
      <c r="E228" s="10">
        <v>65851400</v>
      </c>
      <c r="F228" s="10">
        <v>3078278</v>
      </c>
      <c r="G228" s="15">
        <v>115195</v>
      </c>
      <c r="H228" s="15">
        <v>237413</v>
      </c>
      <c r="I228" s="10">
        <v>2725670</v>
      </c>
      <c r="J228" s="10">
        <f>C228/TownNum!C228</f>
        <v>39852.5348304308</v>
      </c>
    </row>
    <row r="229" spans="1:10" ht="12">
      <c r="A229" s="13" t="s">
        <v>212</v>
      </c>
      <c r="B229" s="10">
        <f>VLOOKUP(A229,TownNum!A:B,2,FALSE)</f>
        <v>3004</v>
      </c>
      <c r="C229" s="10">
        <v>316658290</v>
      </c>
      <c r="D229" s="10">
        <v>310952667.27915496</v>
      </c>
      <c r="E229" s="10">
        <v>261961662</v>
      </c>
      <c r="F229" s="10">
        <v>14604152</v>
      </c>
      <c r="G229" s="3">
        <v>567522</v>
      </c>
      <c r="H229" s="15">
        <v>379550</v>
      </c>
      <c r="I229" s="10">
        <v>13657080</v>
      </c>
      <c r="J229" s="10">
        <f>C229/TownNum!C229</f>
        <v>61367.885658914725</v>
      </c>
    </row>
    <row r="230" spans="1:10" ht="12">
      <c r="A230" s="13" t="s">
        <v>213</v>
      </c>
      <c r="B230" s="10">
        <f>VLOOKUP(A230,TownNum!A:B,2,FALSE)</f>
        <v>685</v>
      </c>
      <c r="C230" s="10">
        <v>53776535</v>
      </c>
      <c r="D230" s="10">
        <v>52519817.676765</v>
      </c>
      <c r="E230" s="10">
        <v>41443423</v>
      </c>
      <c r="F230" s="10">
        <v>1975434</v>
      </c>
      <c r="G230" s="15">
        <v>33098</v>
      </c>
      <c r="H230" s="15">
        <v>129232</v>
      </c>
      <c r="I230" s="10">
        <v>1813104</v>
      </c>
      <c r="J230" s="10">
        <f>C230/TownNum!C230</f>
        <v>42477.51579778831</v>
      </c>
    </row>
    <row r="231" spans="1:10" ht="12">
      <c r="A231" s="13" t="s">
        <v>214</v>
      </c>
      <c r="B231" s="10">
        <f>VLOOKUP(A231,TownNum!A:B,2,FALSE)</f>
        <v>398</v>
      </c>
      <c r="C231" s="10">
        <v>25020536</v>
      </c>
      <c r="D231" s="10">
        <v>24892219.933617</v>
      </c>
      <c r="E231" s="10">
        <v>18516516</v>
      </c>
      <c r="F231" s="10">
        <v>830940</v>
      </c>
      <c r="G231" s="15">
        <v>26853</v>
      </c>
      <c r="H231" s="15">
        <v>86815</v>
      </c>
      <c r="I231" s="10">
        <v>717272</v>
      </c>
      <c r="J231" s="10">
        <f>C231/TownNum!C231</f>
        <v>37122.45697329377</v>
      </c>
    </row>
    <row r="232" spans="1:10" ht="12">
      <c r="A232" s="13" t="s">
        <v>215</v>
      </c>
      <c r="B232" s="10">
        <f>VLOOKUP(A232,TownNum!A:B,2,FALSE)</f>
        <v>1317</v>
      </c>
      <c r="C232" s="10">
        <v>94371493</v>
      </c>
      <c r="D232" s="10">
        <v>92297391.72360198</v>
      </c>
      <c r="E232" s="10">
        <v>70613993</v>
      </c>
      <c r="F232" s="10">
        <v>3342098</v>
      </c>
      <c r="G232" s="3">
        <v>137038</v>
      </c>
      <c r="H232" s="15">
        <v>182044</v>
      </c>
      <c r="I232" s="10">
        <v>3023016</v>
      </c>
      <c r="J232" s="10">
        <f>C232/TownNum!C232</f>
        <v>39685.236753574434</v>
      </c>
    </row>
    <row r="233" spans="1:10" ht="12">
      <c r="A233" s="13" t="s">
        <v>216</v>
      </c>
      <c r="B233" s="10">
        <f>VLOOKUP(A233,TownNum!A:B,2,FALSE)</f>
        <v>602</v>
      </c>
      <c r="C233" s="10">
        <v>40749124</v>
      </c>
      <c r="D233" s="10">
        <v>39791198.910224006</v>
      </c>
      <c r="E233" s="10">
        <v>30611096</v>
      </c>
      <c r="F233" s="10">
        <v>1490460</v>
      </c>
      <c r="G233" s="3">
        <v>152986</v>
      </c>
      <c r="H233" s="15">
        <v>90513</v>
      </c>
      <c r="I233" s="10">
        <v>1246961</v>
      </c>
      <c r="J233" s="10">
        <f>C233/TownNum!C233</f>
        <v>40265.93280632411</v>
      </c>
    </row>
    <row r="234" spans="1:10" ht="12">
      <c r="A234" s="13" t="s">
        <v>217</v>
      </c>
      <c r="B234" s="10">
        <f>VLOOKUP(A234,TownNum!A:B,2,FALSE)</f>
        <v>267</v>
      </c>
      <c r="C234" s="10">
        <v>12519693</v>
      </c>
      <c r="D234" s="10">
        <v>11987025.1194</v>
      </c>
      <c r="E234" s="10">
        <v>8381782</v>
      </c>
      <c r="F234" s="10">
        <v>339896</v>
      </c>
      <c r="G234" s="3">
        <v>16025</v>
      </c>
      <c r="H234" s="3">
        <v>85401</v>
      </c>
      <c r="I234" s="10">
        <v>238470</v>
      </c>
      <c r="J234" s="10">
        <f>C234/TownNum!C234</f>
        <v>26982.09698275862</v>
      </c>
    </row>
    <row r="235" spans="1:10" ht="12">
      <c r="A235" s="13" t="s">
        <v>218</v>
      </c>
      <c r="B235" s="10">
        <f>VLOOKUP(A235,TownNum!A:B,2,FALSE)</f>
        <v>270</v>
      </c>
      <c r="C235" s="10">
        <v>19186625</v>
      </c>
      <c r="D235" s="10">
        <v>18244276.19947</v>
      </c>
      <c r="E235" s="10">
        <v>14738925</v>
      </c>
      <c r="F235" s="10">
        <v>727925</v>
      </c>
      <c r="G235" s="15" t="s">
        <v>286</v>
      </c>
      <c r="H235" s="15">
        <v>55292</v>
      </c>
      <c r="I235" s="10">
        <v>644482</v>
      </c>
      <c r="J235" s="10">
        <f>C235/TownNum!C235</f>
        <v>40478.11181434599</v>
      </c>
    </row>
    <row r="236" spans="1:10" ht="12">
      <c r="A236" s="13" t="s">
        <v>219</v>
      </c>
      <c r="B236" s="10">
        <f>VLOOKUP(A236,TownNum!A:B,2,FALSE)</f>
        <v>112</v>
      </c>
      <c r="C236" s="10">
        <v>6562572</v>
      </c>
      <c r="D236" s="10">
        <v>6521024.005366</v>
      </c>
      <c r="E236" s="10">
        <v>4389213</v>
      </c>
      <c r="F236" s="10">
        <v>189308</v>
      </c>
      <c r="G236" s="15" t="s">
        <v>286</v>
      </c>
      <c r="H236" s="15">
        <v>14795</v>
      </c>
      <c r="I236" s="10">
        <v>162901</v>
      </c>
      <c r="J236" s="10">
        <f>C236/TownNum!C236</f>
        <v>35093.9679144385</v>
      </c>
    </row>
    <row r="237" spans="1:10" ht="12">
      <c r="A237" s="13" t="s">
        <v>220</v>
      </c>
      <c r="B237" s="10">
        <f>VLOOKUP(A237,TownNum!A:B,2,FALSE)</f>
        <v>1241</v>
      </c>
      <c r="C237" s="10">
        <v>69376609</v>
      </c>
      <c r="D237" s="10">
        <v>68522376.980705</v>
      </c>
      <c r="E237" s="10">
        <v>48842796</v>
      </c>
      <c r="F237" s="10">
        <v>2035578</v>
      </c>
      <c r="G237" s="15">
        <v>37150</v>
      </c>
      <c r="H237" s="15">
        <v>219023</v>
      </c>
      <c r="I237" s="10">
        <v>1779405</v>
      </c>
      <c r="J237" s="10">
        <f>C237/TownNum!C237</f>
        <v>34344.85594059406</v>
      </c>
    </row>
    <row r="238" spans="1:10" ht="12">
      <c r="A238" s="13" t="s">
        <v>221</v>
      </c>
      <c r="B238" s="10">
        <f>VLOOKUP(A238,TownNum!A:B,2,FALSE)</f>
        <v>560</v>
      </c>
      <c r="C238" s="10">
        <v>63249335</v>
      </c>
      <c r="D238" s="10">
        <v>61722621.090821</v>
      </c>
      <c r="E238" s="10">
        <v>53092149</v>
      </c>
      <c r="F238" s="10">
        <v>3102876</v>
      </c>
      <c r="G238" s="15">
        <v>275475</v>
      </c>
      <c r="H238" s="15">
        <v>54348</v>
      </c>
      <c r="I238" s="10">
        <v>2773053</v>
      </c>
      <c r="J238" s="10">
        <f>C238/TownNum!C238</f>
        <v>65543.35233160622</v>
      </c>
    </row>
    <row r="239" spans="1:10" ht="12">
      <c r="A239" s="13" t="s">
        <v>222</v>
      </c>
      <c r="B239" s="10">
        <f>VLOOKUP(A239,TownNum!A:B,2,FALSE)</f>
        <v>267</v>
      </c>
      <c r="C239" s="10">
        <v>15443639</v>
      </c>
      <c r="D239" s="10">
        <v>15162281.883413998</v>
      </c>
      <c r="E239" s="10">
        <v>11196615</v>
      </c>
      <c r="F239" s="10">
        <v>498837</v>
      </c>
      <c r="G239" s="15" t="s">
        <v>286</v>
      </c>
      <c r="H239" s="15">
        <v>27906</v>
      </c>
      <c r="I239" s="10">
        <v>448101</v>
      </c>
      <c r="J239" s="10">
        <f>C239/TownNum!C239</f>
        <v>34549.527964205816</v>
      </c>
    </row>
    <row r="240" spans="1:10" ht="12">
      <c r="A240" s="13" t="s">
        <v>223</v>
      </c>
      <c r="B240" s="10">
        <f>VLOOKUP(A240,TownNum!A:B,2,FALSE)</f>
        <v>1018</v>
      </c>
      <c r="C240" s="10">
        <v>136439015</v>
      </c>
      <c r="D240" s="10">
        <v>112260123.21445401</v>
      </c>
      <c r="E240" s="10">
        <v>117139253</v>
      </c>
      <c r="F240" s="10">
        <v>5362425</v>
      </c>
      <c r="G240" s="3">
        <v>465952</v>
      </c>
      <c r="H240" s="15">
        <v>142818</v>
      </c>
      <c r="I240" s="10">
        <v>4753655</v>
      </c>
      <c r="J240" s="10">
        <f>C240/TownNum!C240</f>
        <v>70840.61007268951</v>
      </c>
    </row>
    <row r="241" spans="1:10" ht="12">
      <c r="A241" s="13" t="s">
        <v>224</v>
      </c>
      <c r="B241" s="10">
        <f>VLOOKUP(A241,TownNum!A:B,2,FALSE)</f>
        <v>1259</v>
      </c>
      <c r="C241" s="10">
        <v>82436462</v>
      </c>
      <c r="D241" s="10">
        <v>80170785.97443499</v>
      </c>
      <c r="E241" s="10">
        <v>61629420</v>
      </c>
      <c r="F241" s="10">
        <v>2898877</v>
      </c>
      <c r="G241" s="15">
        <v>108863</v>
      </c>
      <c r="H241" s="15">
        <v>213057</v>
      </c>
      <c r="I241" s="10">
        <v>2576957</v>
      </c>
      <c r="J241" s="10">
        <f>C241/TownNum!C241</f>
        <v>38076.88775981524</v>
      </c>
    </row>
    <row r="242" spans="1:10" ht="12">
      <c r="A242" s="13" t="s">
        <v>225</v>
      </c>
      <c r="B242" s="10">
        <f>VLOOKUP(A242,TownNum!A:B,2,FALSE)</f>
        <v>139</v>
      </c>
      <c r="C242" s="10">
        <v>15274653</v>
      </c>
      <c r="D242" s="10">
        <v>15116180.057284</v>
      </c>
      <c r="E242" s="10">
        <v>12341033</v>
      </c>
      <c r="F242" s="10">
        <v>800582</v>
      </c>
      <c r="G242" s="15" t="s">
        <v>286</v>
      </c>
      <c r="H242" s="15">
        <v>16748</v>
      </c>
      <c r="I242" s="10">
        <v>779373</v>
      </c>
      <c r="J242" s="10">
        <f>C242/TownNum!C242</f>
        <v>65276.294871794875</v>
      </c>
    </row>
    <row r="243" spans="1:10" ht="12">
      <c r="A243" s="13" t="s">
        <v>226</v>
      </c>
      <c r="B243" s="10">
        <f>VLOOKUP(A243,TownNum!A:B,2,FALSE)</f>
        <v>284</v>
      </c>
      <c r="C243" s="10">
        <v>35092110</v>
      </c>
      <c r="D243" s="10">
        <v>34246118.183387004</v>
      </c>
      <c r="E243" s="10">
        <v>30109944</v>
      </c>
      <c r="F243" s="10">
        <v>1823070</v>
      </c>
      <c r="G243" s="3">
        <v>173711</v>
      </c>
      <c r="H243" s="15">
        <v>37763</v>
      </c>
      <c r="I243" s="10">
        <v>1611596</v>
      </c>
      <c r="J243" s="10">
        <f>C243/TownNum!C243</f>
        <v>71180.7505070994</v>
      </c>
    </row>
    <row r="244" spans="1:10" ht="12">
      <c r="A244" s="13" t="s">
        <v>227</v>
      </c>
      <c r="B244" s="10">
        <f>VLOOKUP(A244,TownNum!A:B,2,FALSE)</f>
        <v>385</v>
      </c>
      <c r="C244" s="10">
        <v>51690541</v>
      </c>
      <c r="D244" s="10">
        <v>51383590.85396399</v>
      </c>
      <c r="E244" s="10">
        <v>45283779</v>
      </c>
      <c r="F244" s="10">
        <v>2791105</v>
      </c>
      <c r="G244" s="3">
        <v>208676</v>
      </c>
      <c r="H244" s="15">
        <v>37678</v>
      </c>
      <c r="I244" s="10">
        <v>2544751</v>
      </c>
      <c r="J244" s="10">
        <f>C244/TownNum!C244</f>
        <v>69570.04172274562</v>
      </c>
    </row>
    <row r="245" spans="1:10" ht="12">
      <c r="A245" s="13" t="s">
        <v>228</v>
      </c>
      <c r="B245" s="10">
        <f>VLOOKUP(A245,TownNum!A:B,2,FALSE)</f>
        <v>336</v>
      </c>
      <c r="C245" s="10">
        <v>18133124</v>
      </c>
      <c r="D245" s="10">
        <v>17910259.974379003</v>
      </c>
      <c r="E245" s="10">
        <v>12660702</v>
      </c>
      <c r="F245" s="10">
        <v>556576</v>
      </c>
      <c r="G245" s="15">
        <v>2755</v>
      </c>
      <c r="H245" s="15">
        <v>68153</v>
      </c>
      <c r="I245" s="10">
        <v>485668</v>
      </c>
      <c r="J245" s="10">
        <f>C245/TownNum!C245</f>
        <v>30891.182282793867</v>
      </c>
    </row>
    <row r="246" spans="1:10" ht="12">
      <c r="A246" s="13" t="s">
        <v>229</v>
      </c>
      <c r="B246" s="10">
        <f>VLOOKUP(A246,TownNum!A:B,2,FALSE)</f>
        <v>242</v>
      </c>
      <c r="C246" s="10">
        <v>64459622</v>
      </c>
      <c r="D246" s="10">
        <v>23497665.920948</v>
      </c>
      <c r="E246" s="10">
        <v>60409050</v>
      </c>
      <c r="F246" s="10">
        <v>1307395</v>
      </c>
      <c r="G246" s="15" t="s">
        <v>286</v>
      </c>
      <c r="H246" s="15">
        <v>60019</v>
      </c>
      <c r="I246" s="10">
        <v>1243696</v>
      </c>
      <c r="J246" s="10">
        <f>C246/TownNum!C246</f>
        <v>151669.6988235294</v>
      </c>
    </row>
    <row r="247" spans="1:10" ht="12">
      <c r="A247" s="13" t="s">
        <v>230</v>
      </c>
      <c r="B247" s="10">
        <f>VLOOKUP(A247,TownNum!A:B,2,FALSE)</f>
        <v>636</v>
      </c>
      <c r="C247" s="10">
        <v>42439052</v>
      </c>
      <c r="D247" s="10">
        <v>40606868.03834599</v>
      </c>
      <c r="E247" s="10">
        <v>31730485</v>
      </c>
      <c r="F247" s="10">
        <v>1458042</v>
      </c>
      <c r="G247" s="15">
        <v>321158</v>
      </c>
      <c r="H247" s="15">
        <v>147588</v>
      </c>
      <c r="I247" s="10">
        <v>989296</v>
      </c>
      <c r="J247" s="10">
        <f>C247/TownNum!C247</f>
        <v>36179.92497868713</v>
      </c>
    </row>
    <row r="248" spans="1:10" ht="12">
      <c r="A248" s="13" t="s">
        <v>231</v>
      </c>
      <c r="B248" s="10">
        <f>VLOOKUP(A248,TownNum!A:B,2,FALSE)</f>
        <v>1821</v>
      </c>
      <c r="C248" s="10">
        <v>110008113</v>
      </c>
      <c r="D248" s="10">
        <v>109105066.149398</v>
      </c>
      <c r="E248" s="10">
        <v>79819829</v>
      </c>
      <c r="F248" s="10">
        <v>3452674</v>
      </c>
      <c r="G248" s="15">
        <v>10179</v>
      </c>
      <c r="H248" s="15">
        <v>346890</v>
      </c>
      <c r="I248" s="10">
        <v>3095605</v>
      </c>
      <c r="J248" s="10">
        <f>C248/TownNum!C248</f>
        <v>35682.16445021083</v>
      </c>
    </row>
    <row r="249" spans="1:10" ht="12">
      <c r="A249" s="13" t="s">
        <v>232</v>
      </c>
      <c r="B249" s="10">
        <f>VLOOKUP(A249,TownNum!A:B,2,FALSE)</f>
        <v>5442</v>
      </c>
      <c r="C249" s="10">
        <v>672173069</v>
      </c>
      <c r="D249" s="10">
        <v>658146648.5668043</v>
      </c>
      <c r="E249" s="10">
        <v>577126367</v>
      </c>
      <c r="F249" s="10">
        <v>34109255</v>
      </c>
      <c r="G249" s="15">
        <v>1261016</v>
      </c>
      <c r="H249" s="15">
        <v>482685</v>
      </c>
      <c r="I249" s="10">
        <v>32365554</v>
      </c>
      <c r="J249" s="10">
        <f>C249/TownNum!C249</f>
        <v>71189.69169667443</v>
      </c>
    </row>
    <row r="250" spans="1:10" ht="12">
      <c r="A250" s="13" t="s">
        <v>233</v>
      </c>
      <c r="B250" s="10">
        <f>VLOOKUP(A250,TownNum!A:B,2,FALSE)</f>
        <v>1118</v>
      </c>
      <c r="C250" s="10">
        <v>76630974</v>
      </c>
      <c r="D250" s="10">
        <v>74815138.55261204</v>
      </c>
      <c r="E250" s="10">
        <v>59965380</v>
      </c>
      <c r="F250" s="10">
        <v>3195983</v>
      </c>
      <c r="G250" s="15">
        <v>344369</v>
      </c>
      <c r="H250" s="15">
        <v>153092</v>
      </c>
      <c r="I250" s="10">
        <v>2698522</v>
      </c>
      <c r="J250" s="10">
        <f>C250/TownNum!C250</f>
        <v>43939.77866972477</v>
      </c>
    </row>
    <row r="251" spans="1:10" ht="12">
      <c r="A251" s="13" t="s">
        <v>8</v>
      </c>
      <c r="B251" s="10">
        <f>VLOOKUP(A251,TownNum!A:B,2,FALSE)</f>
        <v>1358</v>
      </c>
      <c r="C251" s="10">
        <v>99029729</v>
      </c>
      <c r="D251" s="10">
        <v>86858740.89496794</v>
      </c>
      <c r="E251" s="10">
        <v>78417423</v>
      </c>
      <c r="F251" s="10">
        <v>3562310</v>
      </c>
      <c r="G251" s="15">
        <v>830635</v>
      </c>
      <c r="H251" s="15">
        <v>308846</v>
      </c>
      <c r="I251" s="10">
        <v>2422829</v>
      </c>
      <c r="J251" s="10">
        <f>C251/TownNum!C251</f>
        <v>43896.156471631206</v>
      </c>
    </row>
    <row r="252" spans="1:10" ht="12">
      <c r="A252" s="13" t="s">
        <v>9</v>
      </c>
      <c r="B252" s="10">
        <f>VLOOKUP(A252,TownNum!A:B,2,FALSE)</f>
        <v>2743</v>
      </c>
      <c r="C252" s="10">
        <v>195163802</v>
      </c>
      <c r="D252" s="10">
        <v>178711178.4110271</v>
      </c>
      <c r="E252" s="10">
        <v>150939390</v>
      </c>
      <c r="F252" s="10">
        <v>6903797</v>
      </c>
      <c r="G252" s="15">
        <v>626813</v>
      </c>
      <c r="H252" s="15">
        <v>504930</v>
      </c>
      <c r="I252" s="10">
        <v>5772054</v>
      </c>
      <c r="J252" s="10">
        <f>C252/TownNum!C252</f>
        <v>43235.22419140452</v>
      </c>
    </row>
    <row r="253" spans="1:10" ht="12">
      <c r="A253" s="13" t="s">
        <v>234</v>
      </c>
      <c r="B253" s="10">
        <f>VLOOKUP(A253,TownNum!A:B,2,FALSE)</f>
        <v>454</v>
      </c>
      <c r="C253" s="10">
        <v>63735357</v>
      </c>
      <c r="D253" s="10">
        <v>59995207.85559201</v>
      </c>
      <c r="E253" s="10">
        <v>55701015</v>
      </c>
      <c r="F253" s="10">
        <v>3370180</v>
      </c>
      <c r="G253" s="15">
        <v>1158293</v>
      </c>
      <c r="H253" s="15">
        <v>54479</v>
      </c>
      <c r="I253" s="10">
        <v>2157408</v>
      </c>
      <c r="J253" s="10">
        <f>C253/TownNum!C253</f>
        <v>75159.61910377358</v>
      </c>
    </row>
    <row r="254" spans="1:10" ht="12">
      <c r="A254" s="13" t="s">
        <v>235</v>
      </c>
      <c r="B254" s="10">
        <f>VLOOKUP(A254,TownNum!A:B,2,FALSE)</f>
        <v>4020</v>
      </c>
      <c r="C254" s="10">
        <v>249286959</v>
      </c>
      <c r="D254" s="10">
        <v>240641251.92731586</v>
      </c>
      <c r="E254" s="10">
        <v>194499832</v>
      </c>
      <c r="F254" s="10">
        <v>9122069</v>
      </c>
      <c r="G254" s="15">
        <v>392451</v>
      </c>
      <c r="H254" s="15">
        <v>708557</v>
      </c>
      <c r="I254" s="10">
        <v>8021061</v>
      </c>
      <c r="J254" s="10">
        <f>C254/TownNum!C254</f>
        <v>41847.73526943092</v>
      </c>
    </row>
    <row r="255" spans="1:10" ht="12">
      <c r="A255" s="13" t="s">
        <v>236</v>
      </c>
      <c r="B255" s="10">
        <f>VLOOKUP(A255,TownNum!A:B,2,FALSE)</f>
        <v>900</v>
      </c>
      <c r="C255" s="10">
        <v>52906853</v>
      </c>
      <c r="D255" s="10">
        <v>52669509.97277299</v>
      </c>
      <c r="E255" s="10">
        <v>38520677</v>
      </c>
      <c r="F255" s="10">
        <v>1685209</v>
      </c>
      <c r="G255" s="15">
        <v>33412</v>
      </c>
      <c r="H255" s="15">
        <v>185606</v>
      </c>
      <c r="I255" s="10">
        <v>1466191</v>
      </c>
      <c r="J255" s="10">
        <f>C255/TownNum!C255</f>
        <v>33570.33819796954</v>
      </c>
    </row>
    <row r="256" spans="1:10" ht="12">
      <c r="A256" s="13" t="s">
        <v>237</v>
      </c>
      <c r="B256" s="10">
        <f>VLOOKUP(A256,TownNum!A:B,2,FALSE)</f>
        <v>446</v>
      </c>
      <c r="C256" s="10">
        <v>27804420</v>
      </c>
      <c r="D256" s="10">
        <v>27588479.957121</v>
      </c>
      <c r="E256" s="10">
        <v>20770589</v>
      </c>
      <c r="F256" s="10">
        <v>926122</v>
      </c>
      <c r="G256" s="15">
        <v>29641</v>
      </c>
      <c r="H256" s="15">
        <v>76755</v>
      </c>
      <c r="I256" s="10">
        <v>819726</v>
      </c>
      <c r="J256" s="10">
        <f>C256/TownNum!C256</f>
        <v>36778.333333333336</v>
      </c>
    </row>
    <row r="257" spans="1:10" ht="12">
      <c r="A257" s="13" t="s">
        <v>238</v>
      </c>
      <c r="B257" s="10">
        <f>VLOOKUP(A257,TownNum!A:B,2,FALSE)</f>
        <v>133</v>
      </c>
      <c r="C257" s="10">
        <v>7389529</v>
      </c>
      <c r="D257" s="10">
        <v>7214421.19034</v>
      </c>
      <c r="E257" s="10">
        <v>5319905</v>
      </c>
      <c r="F257" s="10">
        <v>226379</v>
      </c>
      <c r="G257" s="15">
        <v>45961</v>
      </c>
      <c r="H257" s="15">
        <v>16151</v>
      </c>
      <c r="I257" s="10">
        <v>164267</v>
      </c>
      <c r="J257" s="10">
        <f>C257/TownNum!C257</f>
        <v>34692.62441314554</v>
      </c>
    </row>
    <row r="258" spans="1:10" ht="12">
      <c r="A258" s="13" t="s">
        <v>239</v>
      </c>
      <c r="B258" s="10">
        <f>VLOOKUP(A258,TownNum!A:B,2,FALSE)</f>
        <v>1747</v>
      </c>
      <c r="C258" s="10">
        <v>239290985</v>
      </c>
      <c r="D258" s="10">
        <v>232926871.5459601</v>
      </c>
      <c r="E258" s="10">
        <v>208050612</v>
      </c>
      <c r="F258" s="10">
        <v>13459523</v>
      </c>
      <c r="G258" s="15">
        <v>1363007</v>
      </c>
      <c r="H258" s="15">
        <v>131781</v>
      </c>
      <c r="I258" s="10">
        <v>11964735</v>
      </c>
      <c r="J258" s="10">
        <f>C258/TownNum!C258</f>
        <v>84854.95921985815</v>
      </c>
    </row>
    <row r="259" spans="1:10" ht="12">
      <c r="A259" s="13" t="s">
        <v>240</v>
      </c>
      <c r="B259" s="10">
        <f>VLOOKUP(A259,TownNum!A:B,2,FALSE)</f>
        <v>479</v>
      </c>
      <c r="C259" s="10">
        <v>30283403</v>
      </c>
      <c r="D259" s="10">
        <v>30045451.994252004</v>
      </c>
      <c r="E259" s="10">
        <v>21726411</v>
      </c>
      <c r="F259" s="10">
        <v>960308</v>
      </c>
      <c r="G259" s="10">
        <v>36878</v>
      </c>
      <c r="H259" s="10">
        <v>82653</v>
      </c>
      <c r="I259" s="10">
        <v>840777</v>
      </c>
      <c r="J259" s="10">
        <f>C259/TownNum!C259</f>
        <v>35090.8493626883</v>
      </c>
    </row>
    <row r="260" spans="1:10" ht="12">
      <c r="A260" s="6" t="s">
        <v>284</v>
      </c>
      <c r="B260" s="10">
        <f>VLOOKUP(A260,TownNum!A:B,2,FALSE)</f>
        <v>21</v>
      </c>
      <c r="C260" s="10">
        <v>1184900</v>
      </c>
      <c r="D260" s="10">
        <v>1104717.957924</v>
      </c>
      <c r="E260" s="10">
        <v>806886</v>
      </c>
      <c r="F260" s="10">
        <v>30476</v>
      </c>
      <c r="G260" s="10" t="s">
        <v>286</v>
      </c>
      <c r="H260" s="10" t="s">
        <v>286</v>
      </c>
      <c r="I260" s="10">
        <v>23395</v>
      </c>
      <c r="J260" s="10">
        <f>C260/TownNum!C260</f>
        <v>33854.28571428572</v>
      </c>
    </row>
    <row r="261" ht="12">
      <c r="A261" s="6"/>
    </row>
    <row r="262" spans="1:10" ht="12">
      <c r="A262" s="6" t="s">
        <v>247</v>
      </c>
      <c r="B262" s="10">
        <v>328101</v>
      </c>
      <c r="C262" s="10">
        <v>26953474260</v>
      </c>
      <c r="D262" s="10">
        <v>26124487004.40854</v>
      </c>
      <c r="E262" s="10">
        <v>21452834273</v>
      </c>
      <c r="F262" s="10">
        <v>1124311844</v>
      </c>
      <c r="G262" s="10">
        <v>75250153</v>
      </c>
      <c r="H262" s="10">
        <v>53608116</v>
      </c>
      <c r="I262" s="10">
        <v>995453575</v>
      </c>
      <c r="J262" s="10">
        <f>C262/TownNum!C262</f>
        <v>48355.71270182992</v>
      </c>
    </row>
    <row r="264" ht="12">
      <c r="A264" s="17" t="s">
        <v>273</v>
      </c>
    </row>
    <row r="265" ht="12">
      <c r="A265" s="17" t="s">
        <v>276</v>
      </c>
    </row>
    <row r="266" ht="12">
      <c r="A266" s="17" t="s">
        <v>277</v>
      </c>
    </row>
    <row r="267" ht="12">
      <c r="A267" s="17" t="s">
        <v>278</v>
      </c>
    </row>
    <row r="268" ht="12">
      <c r="A268" s="17" t="s">
        <v>279</v>
      </c>
    </row>
    <row r="269" ht="12">
      <c r="A269" s="17" t="s">
        <v>280</v>
      </c>
    </row>
    <row r="270" ht="12">
      <c r="A270" s="14" t="s">
        <v>296</v>
      </c>
    </row>
    <row r="271" ht="12">
      <c r="A271" s="14" t="s">
        <v>297</v>
      </c>
    </row>
    <row r="272" ht="12">
      <c r="A272" s="17" t="s">
        <v>281</v>
      </c>
    </row>
    <row r="273" ht="12">
      <c r="A273" s="17" t="s">
        <v>282</v>
      </c>
    </row>
    <row r="1855" spans="2:10" ht="12">
      <c r="B1855" s="7"/>
      <c r="C1855" s="7"/>
      <c r="D1855" s="7"/>
      <c r="E1855" s="7"/>
      <c r="F1855" s="7"/>
      <c r="G1855" s="7"/>
      <c r="H1855" s="7"/>
      <c r="I1855" s="7"/>
      <c r="J1855" s="7"/>
    </row>
  </sheetData>
  <sheetProtection/>
  <printOptions horizontalCentered="1"/>
  <pageMargins left="0.5" right="0.5" top="1" bottom="0.73" header="0.5" footer="0.5"/>
  <pageSetup firstPageNumber="9" useFirstPageNumber="1" fitToHeight="8" fitToWidth="1" horizontalDpi="600" verticalDpi="600" orientation="landscape" scale="84" r:id="rId1"/>
  <headerFooter scaleWithDoc="0" alignWithMargins="0">
    <oddFooter>&amp;LVermont Tax Department&amp;C- &amp;P -&amp;RJanuary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Feldman, Jake</cp:lastModifiedBy>
  <cp:lastPrinted>2024-01-02T19:27:12Z</cp:lastPrinted>
  <dcterms:created xsi:type="dcterms:W3CDTF">2001-12-15T11:30:38Z</dcterms:created>
  <dcterms:modified xsi:type="dcterms:W3CDTF">2024-01-02T19:27:18Z</dcterms:modified>
  <cp:category/>
  <cp:version/>
  <cp:contentType/>
  <cp:contentStatus/>
</cp:coreProperties>
</file>